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36" yWindow="588" windowWidth="15396" windowHeight="8292" tabRatio="723" activeTab="0"/>
  </bookViews>
  <sheets>
    <sheet name="HitPrintButton" sheetId="1" r:id="rId1"/>
    <sheet name="CoverPage" sheetId="2" r:id="rId2"/>
    <sheet name="Dictionary" sheetId="3" r:id="rId3"/>
    <sheet name="NAMR" sheetId="4" r:id="rId4"/>
    <sheet name="Hosfidar" sheetId="5" r:id="rId5"/>
  </sheets>
  <definedNames>
    <definedName name="\a" localSheetId="3">'NAMR'!#REF!</definedName>
    <definedName name="\a">#REF!</definedName>
    <definedName name="\q" localSheetId="3">'NAMR'!#REF!</definedName>
    <definedName name="\q">#REF!</definedName>
    <definedName name="\z" localSheetId="3">'NAMR'!#REF!</definedName>
    <definedName name="\z">#REF!</definedName>
    <definedName name="_Key1" localSheetId="3" hidden="1">'NAMR'!#REF!</definedName>
    <definedName name="_Key1" hidden="1">#REF!</definedName>
    <definedName name="_Key2" localSheetId="3" hidden="1">'NAMR'!#REF!</definedName>
    <definedName name="_Key2" hidden="1">#REF!</definedName>
    <definedName name="_Order1" hidden="1">255</definedName>
    <definedName name="_Order2" hidden="1">255</definedName>
    <definedName name="_Regression_Int" localSheetId="3" hidden="1">1</definedName>
    <definedName name="_Sort" localSheetId="3" hidden="1">'NAMR'!$B$2:$AD$94</definedName>
    <definedName name="_Sort" hidden="1">#REF!</definedName>
    <definedName name="_xlnm.Print_Area" localSheetId="3">'NAMR'!$B$1:$AD$96</definedName>
    <definedName name="Print_Area_MI" localSheetId="3">'NAMR'!#REF!</definedName>
    <definedName name="_xlnm.Print_Titles" localSheetId="3">'NAMR'!$B:$B,'NAMR'!$1:$1</definedName>
    <definedName name="PRINT1" localSheetId="3">'NAMR'!#REF!</definedName>
    <definedName name="PRINT1">#REF!</definedName>
  </definedNames>
  <calcPr fullCalcOnLoad="1"/>
</workbook>
</file>

<file path=xl/sharedStrings.xml><?xml version="1.0" encoding="utf-8"?>
<sst xmlns="http://schemas.openxmlformats.org/spreadsheetml/2006/main" count="6076" uniqueCount="1762">
  <si>
    <t>(425) 640-4000</t>
  </si>
  <si>
    <t>500026</t>
  </si>
  <si>
    <t>50S026</t>
  </si>
  <si>
    <t>98944-2262</t>
  </si>
  <si>
    <t>500027</t>
  </si>
  <si>
    <t>50T027</t>
  </si>
  <si>
    <t>(206) 320-2000</t>
  </si>
  <si>
    <t>(206) 320-3154</t>
  </si>
  <si>
    <t>500025</t>
  </si>
  <si>
    <t>50S025</t>
  </si>
  <si>
    <t>50T025</t>
  </si>
  <si>
    <t>(253) 403-1000</t>
  </si>
  <si>
    <t>500129</t>
  </si>
  <si>
    <t>98948-0672</t>
  </si>
  <si>
    <t>(509) 865-3105</t>
  </si>
  <si>
    <t>500037</t>
  </si>
  <si>
    <t>99403-0189</t>
  </si>
  <si>
    <t>(509) 758-5511</t>
  </si>
  <si>
    <t>State</t>
  </si>
  <si>
    <t>500008</t>
  </si>
  <si>
    <t>50S008</t>
  </si>
  <si>
    <t>50T008</t>
  </si>
  <si>
    <t>(360) 794-7497</t>
  </si>
  <si>
    <t>(360) 794-1486</t>
  </si>
  <si>
    <t>500084</t>
  </si>
  <si>
    <t>500119</t>
  </si>
  <si>
    <t>500088</t>
  </si>
  <si>
    <t>500005</t>
  </si>
  <si>
    <t>50T005</t>
  </si>
  <si>
    <t>99362-0309</t>
  </si>
  <si>
    <t>(509) 527-8225</t>
  </si>
  <si>
    <t>500049</t>
  </si>
  <si>
    <t>(206) 933-7000</t>
  </si>
  <si>
    <t>504009</t>
  </si>
  <si>
    <t>98239-0400</t>
  </si>
  <si>
    <t>(360) 678-5151</t>
  </si>
  <si>
    <t>500122</t>
  </si>
  <si>
    <t>(509) 397-3435</t>
  </si>
  <si>
    <t>98586-0438</t>
  </si>
  <si>
    <t>(360) 875-5526</t>
  </si>
  <si>
    <t>500012</t>
  </si>
  <si>
    <t>50T012</t>
  </si>
  <si>
    <t>98902-3799</t>
  </si>
  <si>
    <t>(509) 575-8000</t>
  </si>
  <si>
    <t>10/31</t>
  </si>
  <si>
    <t>500036</t>
  </si>
  <si>
    <t>50S036</t>
  </si>
  <si>
    <t>PO Box 47814</t>
  </si>
  <si>
    <t>Olympia, WA 98504-7814</t>
  </si>
  <si>
    <t>360-236-4216</t>
  </si>
  <si>
    <t>http://www.doh.wa.gov/EHSPHL/hospdata/</t>
  </si>
  <si>
    <t>Web:</t>
  </si>
  <si>
    <t>email:</t>
  </si>
  <si>
    <t>Ric.Ordos@doh.wa.gov</t>
  </si>
  <si>
    <t>98284-4327</t>
  </si>
  <si>
    <t>501329</t>
  </si>
  <si>
    <t>50Z329</t>
  </si>
  <si>
    <t>50T123</t>
  </si>
  <si>
    <t>50Z313</t>
  </si>
  <si>
    <t>50Z317</t>
  </si>
  <si>
    <t>50Z308</t>
  </si>
  <si>
    <t>501322</t>
  </si>
  <si>
    <t>50Z322</t>
  </si>
  <si>
    <t>501325</t>
  </si>
  <si>
    <t>50Z325</t>
  </si>
  <si>
    <t>501301</t>
  </si>
  <si>
    <t>50C052</t>
  </si>
  <si>
    <t>501323</t>
  </si>
  <si>
    <t>50Z323</t>
  </si>
  <si>
    <t>501316</t>
  </si>
  <si>
    <t>50Z316</t>
  </si>
  <si>
    <t>501305</t>
  </si>
  <si>
    <t>50Z305</t>
  </si>
  <si>
    <t>501328</t>
  </si>
  <si>
    <t>50Z328</t>
  </si>
  <si>
    <t>501319</t>
  </si>
  <si>
    <t>50Z319</t>
  </si>
  <si>
    <t>501326</t>
  </si>
  <si>
    <t>501310</t>
  </si>
  <si>
    <t>50Z310</t>
  </si>
  <si>
    <t>501321</t>
  </si>
  <si>
    <t>50Z321</t>
  </si>
  <si>
    <t>50S001</t>
  </si>
  <si>
    <t>501314</t>
  </si>
  <si>
    <t>50Z314</t>
  </si>
  <si>
    <t>501307</t>
  </si>
  <si>
    <t>50Z307</t>
  </si>
  <si>
    <t>501324</t>
  </si>
  <si>
    <t>50Z324</t>
  </si>
  <si>
    <t>501318</t>
  </si>
  <si>
    <t>50Z318</t>
  </si>
  <si>
    <t>501312</t>
  </si>
  <si>
    <t>50Z312</t>
  </si>
  <si>
    <t>50T019</t>
  </si>
  <si>
    <t>500014</t>
  </si>
  <si>
    <t>50T014</t>
  </si>
  <si>
    <t>50S024</t>
  </si>
  <si>
    <t>50T024</t>
  </si>
  <si>
    <t>501320</t>
  </si>
  <si>
    <t>50Z320</t>
  </si>
  <si>
    <t>50Z309</t>
  </si>
  <si>
    <t>501315</t>
  </si>
  <si>
    <t>50Z315</t>
  </si>
  <si>
    <t>501330</t>
  </si>
  <si>
    <t>500148</t>
  </si>
  <si>
    <t>50T148</t>
  </si>
  <si>
    <t>501327</t>
  </si>
  <si>
    <t>50Z327</t>
  </si>
  <si>
    <t>501303</t>
  </si>
  <si>
    <t>50Z303</t>
  </si>
  <si>
    <t>98001-4908</t>
  </si>
  <si>
    <t xml:space="preserve">licno </t>
  </si>
  <si>
    <t xml:space="preserve"> fiscalyearend </t>
  </si>
  <si>
    <t xml:space="preserve"> Updated </t>
  </si>
  <si>
    <t xml:space="preserve"> hospname </t>
  </si>
  <si>
    <t xml:space="preserve"> city </t>
  </si>
  <si>
    <t xml:space="preserve"> zip </t>
  </si>
  <si>
    <t xml:space="preserve"> phone </t>
  </si>
  <si>
    <t xml:space="preserve"> faxnum </t>
  </si>
  <si>
    <t xml:space="preserve"> county </t>
  </si>
  <si>
    <t xml:space="preserve"> countyname </t>
  </si>
  <si>
    <t xml:space="preserve"> peergrp </t>
  </si>
  <si>
    <t xml:space="preserve"> region </t>
  </si>
  <si>
    <t xml:space="preserve"> orgtype </t>
  </si>
  <si>
    <t xml:space="preserve"> hsa </t>
  </si>
  <si>
    <t xml:space="preserve"> cfo </t>
  </si>
  <si>
    <t xml:space="preserve"> admcont </t>
  </si>
  <si>
    <t>UNITED GENERAL HOSPITAL</t>
  </si>
  <si>
    <t>Sedro Wolley</t>
  </si>
  <si>
    <t>SKAGIT</t>
  </si>
  <si>
    <t>MIKE BONTHUIS</t>
  </si>
  <si>
    <t>GREG REED</t>
  </si>
  <si>
    <t>SKAGIT VALLEY HOSPITAL</t>
  </si>
  <si>
    <t>Mount Vernon</t>
  </si>
  <si>
    <t>SEATTLE</t>
  </si>
  <si>
    <t>98122-4307</t>
  </si>
  <si>
    <t>(206)386-2288</t>
  </si>
  <si>
    <t xml:space="preserve"> (206) 386-2277</t>
  </si>
  <si>
    <t>KING</t>
  </si>
  <si>
    <t>N</t>
  </si>
  <si>
    <t>KLICKITAT VALLEY HOSPITAL</t>
  </si>
  <si>
    <t>GOLDENDALE</t>
  </si>
  <si>
    <t>KLICKITAT</t>
  </si>
  <si>
    <t>D</t>
  </si>
  <si>
    <t>VIRGINIA MASON MEDICAL CENTER</t>
  </si>
  <si>
    <t>(206)223-6918</t>
  </si>
  <si>
    <t>(206)625-7333</t>
  </si>
  <si>
    <t>(206)987-2000</t>
  </si>
  <si>
    <t>(206)987-4865</t>
  </si>
  <si>
    <t>KELLY WALLACE</t>
  </si>
  <si>
    <t>GROUP HEALTH CENTRAL</t>
  </si>
  <si>
    <t>NEWPORT COMMUNITY HOSPITAL</t>
  </si>
  <si>
    <t>NEWPORT</t>
  </si>
  <si>
    <t>PEND OREILLE</t>
  </si>
  <si>
    <t>KIM MANUS</t>
  </si>
  <si>
    <t>LOURDES MEDICAL CENTER</t>
  </si>
  <si>
    <t>PASCO</t>
  </si>
  <si>
    <t>(509)542-3070</t>
  </si>
  <si>
    <t>FRANKLIN</t>
  </si>
  <si>
    <t>FRANK BECKER</t>
  </si>
  <si>
    <t>BREWSTER</t>
  </si>
  <si>
    <t>OKANOGAN</t>
  </si>
  <si>
    <t>DALE POLLA</t>
  </si>
  <si>
    <t>LONGVIEW</t>
  </si>
  <si>
    <t>COWLITZ</t>
  </si>
  <si>
    <t>SY JOHNSON</t>
  </si>
  <si>
    <t>MEDRICE COLUCCIO</t>
  </si>
  <si>
    <t>EVERETT</t>
  </si>
  <si>
    <t>SNOHOMISH</t>
  </si>
  <si>
    <t>HARBORVIEW MEDICAL CENTER</t>
  </si>
  <si>
    <t>(206) 731-3036</t>
  </si>
  <si>
    <t>(206)731-8551</t>
  </si>
  <si>
    <t>LORI MITCHELL</t>
  </si>
  <si>
    <t>SAINT JOSEPH MEDICAL CENTER</t>
  </si>
  <si>
    <t>TACOMA</t>
  </si>
  <si>
    <t>(253)591-6789</t>
  </si>
  <si>
    <t>PIERCE</t>
  </si>
  <si>
    <t>MICHAEL FITZGERALD</t>
  </si>
  <si>
    <t>JOSEPH WILCZEK</t>
  </si>
  <si>
    <t>ENUMCLAW</t>
  </si>
  <si>
    <t>DEACONESS MEDICAL CENTER</t>
  </si>
  <si>
    <t>SPOKANE</t>
  </si>
  <si>
    <t>(509)473-7495</t>
  </si>
  <si>
    <t>(509)473-3661</t>
  </si>
  <si>
    <t>TOM WILBUR</t>
  </si>
  <si>
    <t>OLYMPIC MEDICAL CENTER</t>
  </si>
  <si>
    <t>PORT ANGELES</t>
  </si>
  <si>
    <t>(360)417-7000</t>
  </si>
  <si>
    <t>(360)417-7739</t>
  </si>
  <si>
    <t>CLALLAM</t>
  </si>
  <si>
    <t>KENNEWICK GENERAL HOSPITAL</t>
  </si>
  <si>
    <t>KENNEWICK</t>
  </si>
  <si>
    <t>(509)586-6111</t>
  </si>
  <si>
    <t>(509)585-5947</t>
  </si>
  <si>
    <t>BENTON</t>
  </si>
  <si>
    <t>WALLA WALLA GENERAL HOSPITAL</t>
  </si>
  <si>
    <t>WALLA WALLA</t>
  </si>
  <si>
    <t>(509)525-0480</t>
  </si>
  <si>
    <t>DUANE MEIDINGER</t>
  </si>
  <si>
    <t>COLUMBIA BASIN HOSPITAL</t>
  </si>
  <si>
    <t>EPHRATA</t>
  </si>
  <si>
    <t>(509)754-6356</t>
  </si>
  <si>
    <t>GRANT</t>
  </si>
  <si>
    <t>RHONDA HANDLEY</t>
  </si>
  <si>
    <t>PROSSER MEMORIAL HOSPITAL</t>
  </si>
  <si>
    <t>PROSSER</t>
  </si>
  <si>
    <t>MICHAEL PARENTEAU</t>
  </si>
  <si>
    <t>FORKS COMMUNITY HOSPITAL</t>
  </si>
  <si>
    <t>FORKS</t>
  </si>
  <si>
    <t>98331-9699</t>
  </si>
  <si>
    <t>JOHN SHERRETT</t>
  </si>
  <si>
    <t>CAMILLE SCOTT</t>
  </si>
  <si>
    <t>WILLAPA HARBOR HOSPITAL</t>
  </si>
  <si>
    <t>SOUTH BEND</t>
  </si>
  <si>
    <t>(360)875-6167</t>
  </si>
  <si>
    <t>PACIFIC</t>
  </si>
  <si>
    <t>CAROLE HALSAN</t>
  </si>
  <si>
    <t>YAKIMA VALLEY MEMORIAL HOSPITAL</t>
  </si>
  <si>
    <t>YAKIMA</t>
  </si>
  <si>
    <t>(509)575-8863</t>
  </si>
  <si>
    <t>JOHN VORNBROCK</t>
  </si>
  <si>
    <t>RICHARD LINNEWEH</t>
  </si>
  <si>
    <t>SUNNYSIDE</t>
  </si>
  <si>
    <t>GRAYS HARBOR COMMUNITY HOSPITAL</t>
  </si>
  <si>
    <t>ABERDEEN</t>
  </si>
  <si>
    <t>GRAY HARBOR</t>
  </si>
  <si>
    <t>SAMARITAN HOSPITAL</t>
  </si>
  <si>
    <t>MOSES LAKE</t>
  </si>
  <si>
    <t>TERRY LITKE</t>
  </si>
  <si>
    <t>OCEAN BEACH HOSPITAL</t>
  </si>
  <si>
    <t>ILWACO</t>
  </si>
  <si>
    <t>ODESSA MEMORIAL HOSPITAL</t>
  </si>
  <si>
    <t>ODESSA</t>
  </si>
  <si>
    <t>(509)982-2159</t>
  </si>
  <si>
    <t>LINCOLN</t>
  </si>
  <si>
    <t>ANNETTE EDWARDS</t>
  </si>
  <si>
    <t>MARK BARGLOF</t>
  </si>
  <si>
    <t>GOOD SAMARITAN HOSPITAL</t>
  </si>
  <si>
    <t>PUYALLUP</t>
  </si>
  <si>
    <t>(253)697-4000</t>
  </si>
  <si>
    <t>GARFIELD COUNTY MEMORIAL HOSPITAL</t>
  </si>
  <si>
    <t>POMEROY</t>
  </si>
  <si>
    <t>GARFIELD</t>
  </si>
  <si>
    <t>ANDREW CRAIGIE</t>
  </si>
  <si>
    <t>PORT TOWNSEND</t>
  </si>
  <si>
    <t>JEFFERSON</t>
  </si>
  <si>
    <t>JIM CHANEY</t>
  </si>
  <si>
    <t>VICTOR J. DIRKSEN</t>
  </si>
  <si>
    <t>SKYLINE HOSPITAL</t>
  </si>
  <si>
    <t>WHITE SALMON</t>
  </si>
  <si>
    <t>(509)493-4607</t>
  </si>
  <si>
    <t>BRENDA SCHNEIDER</t>
  </si>
  <si>
    <t>MICHAEL MADDEN</t>
  </si>
  <si>
    <t>98902-3397</t>
  </si>
  <si>
    <t>(509) 575-5126</t>
  </si>
  <si>
    <t>(509) 454-6376</t>
  </si>
  <si>
    <t>P</t>
  </si>
  <si>
    <t>VALLEY GENERAL HOSPITAL</t>
  </si>
  <si>
    <t>MONROE</t>
  </si>
  <si>
    <t>98272-0646</t>
  </si>
  <si>
    <t>MARK JUDY</t>
  </si>
  <si>
    <t>CASCADE VALLEY HOSPITAL</t>
  </si>
  <si>
    <t>ARLINGTON</t>
  </si>
  <si>
    <t>CLARK JONES</t>
  </si>
  <si>
    <t>NORTH VALLEY HOSPITAL</t>
  </si>
  <si>
    <t>TONASKET</t>
  </si>
  <si>
    <t>(509)486-3116</t>
  </si>
  <si>
    <t>BOMI BHARUCHA</t>
  </si>
  <si>
    <t>WARNER BARTLESON</t>
  </si>
  <si>
    <t>TRI-STATE MEMORIAL HOSPITAL</t>
  </si>
  <si>
    <t>CLARKSTON</t>
  </si>
  <si>
    <t>(509)791-4552</t>
  </si>
  <si>
    <t>ASOTIN</t>
  </si>
  <si>
    <t>EAST ADAMS RURAL HOSPITAL</t>
  </si>
  <si>
    <t>RITZVILLE</t>
  </si>
  <si>
    <t>(509)659-5403</t>
  </si>
  <si>
    <t>(509)659-1252</t>
  </si>
  <si>
    <t>ADAMS</t>
  </si>
  <si>
    <t>OTHELLO COMMUNITY HOSPITAL</t>
  </si>
  <si>
    <t>OTHELLO</t>
  </si>
  <si>
    <t>HARRY GELLER</t>
  </si>
  <si>
    <t>BURIEN</t>
  </si>
  <si>
    <t>(206)243-7002</t>
  </si>
  <si>
    <t>LLOYD MUSSELMAN</t>
  </si>
  <si>
    <t>UNIVERSITY OF WASHINGTON MEDICAL CENTER</t>
  </si>
  <si>
    <t>(206) 598-6364</t>
  </si>
  <si>
    <t>(206)598-6292</t>
  </si>
  <si>
    <t>S</t>
  </si>
  <si>
    <t>PAUL ISHIZUKA</t>
  </si>
  <si>
    <t>QUINCY</t>
  </si>
  <si>
    <t>NORTHWEST HOSPITAL &amp; MEDICAL CENTER</t>
  </si>
  <si>
    <t>C. W. SCHNEIDER</t>
  </si>
  <si>
    <t>OVERLAKE HOSPITAL MEDICAL CENTER</t>
  </si>
  <si>
    <t>BELLEVUE</t>
  </si>
  <si>
    <t>GARY MCLAUGHLIN</t>
  </si>
  <si>
    <t>SAINT CLARE HOSPITAL</t>
  </si>
  <si>
    <t>98499-0998</t>
  </si>
  <si>
    <t>(253)581-6420</t>
  </si>
  <si>
    <t>(253)584-3001</t>
  </si>
  <si>
    <t>ISLAND HOSPITAL</t>
  </si>
  <si>
    <t>ANACORTES</t>
  </si>
  <si>
    <t>(360)299-1300</t>
  </si>
  <si>
    <t>(360)299-1384</t>
  </si>
  <si>
    <t>PETER SWANSON</t>
  </si>
  <si>
    <t>VINCENT OLIVER</t>
  </si>
  <si>
    <t>LINCOLN HOSPITAL</t>
  </si>
  <si>
    <t>Pullman Regional Hospital</t>
  </si>
  <si>
    <t>DAVENPORT</t>
  </si>
  <si>
    <t>99122-9729</t>
  </si>
  <si>
    <t>THOMAS MARTIN</t>
  </si>
  <si>
    <t>EDMONDS</t>
  </si>
  <si>
    <t>(425)640-4010</t>
  </si>
  <si>
    <t>KEVIN WALSTROM</t>
  </si>
  <si>
    <t>KITTITAS VALLEY HOSPITAL</t>
  </si>
  <si>
    <t>ELLENSBURG</t>
  </si>
  <si>
    <t>(509)962-9841</t>
  </si>
  <si>
    <t>KITTITAS</t>
  </si>
  <si>
    <t>HAROLD BROCKMAN</t>
  </si>
  <si>
    <t>ERIC JENSEN</t>
  </si>
  <si>
    <t>DAYTON GENERAL HOSPITAL</t>
  </si>
  <si>
    <t>DAYTON</t>
  </si>
  <si>
    <t>COLUMBIA</t>
  </si>
  <si>
    <t>GARY SCHROEDER</t>
  </si>
  <si>
    <t>BREMERTON</t>
  </si>
  <si>
    <t>KITSAP</t>
  </si>
  <si>
    <t>JAMES ROWSON</t>
  </si>
  <si>
    <t>BELLINGHAM</t>
  </si>
  <si>
    <t>98225-1858</t>
  </si>
  <si>
    <t>WHATCOM</t>
  </si>
  <si>
    <t>DALE ZENDER</t>
  </si>
  <si>
    <t>(206) 552-4395</t>
  </si>
  <si>
    <t>OMAK</t>
  </si>
  <si>
    <t>(509)826-7379</t>
  </si>
  <si>
    <t>SCOT ATTRIDGE</t>
  </si>
  <si>
    <t xml:space="preserve"> MICHAEL BILLING</t>
  </si>
  <si>
    <t>KINDRED HOSPITAL - SEATTLE</t>
  </si>
  <si>
    <t>COULEE COMMUNITY HOSPITAL</t>
  </si>
  <si>
    <t>GRAND COULEE</t>
  </si>
  <si>
    <t>99133-0840</t>
  </si>
  <si>
    <t>(509)633-0295</t>
  </si>
  <si>
    <t>MASON GENERAL HOSPITAL</t>
  </si>
  <si>
    <t>SHELTON</t>
  </si>
  <si>
    <t>MASON</t>
  </si>
  <si>
    <t>WHITMAN HOSPITAL AND MEDICAL CENTER</t>
  </si>
  <si>
    <t>COLFAX</t>
  </si>
  <si>
    <t>99111-9552</t>
  </si>
  <si>
    <t>(509)397-2563</t>
  </si>
  <si>
    <t>WHITMAN</t>
  </si>
  <si>
    <t>JAMES J. HEILSBERG</t>
  </si>
  <si>
    <t>VALLEY MEDICAL CENTER</t>
  </si>
  <si>
    <t>RENTON</t>
  </si>
  <si>
    <t>98058-5010</t>
  </si>
  <si>
    <t>RICHARD ROODMAN</t>
  </si>
  <si>
    <t>WHIDBEY GENERAL HOSPITAL</t>
  </si>
  <si>
    <t>COUPEVILLE</t>
  </si>
  <si>
    <t>(360)678-7323</t>
  </si>
  <si>
    <t>ISLAND</t>
  </si>
  <si>
    <t>SAINT LUKES REHABILIATION INSTITUTE</t>
  </si>
  <si>
    <t>(509) 838-7978</t>
  </si>
  <si>
    <t>JOHN CRAIG</t>
  </si>
  <si>
    <t>THOMAS FRITZ</t>
  </si>
  <si>
    <t>CASCADE MEDICAL CENTER</t>
  </si>
  <si>
    <t>LEAVENWORTH</t>
  </si>
  <si>
    <t>CHELAN</t>
  </si>
  <si>
    <t>ALAN MACPHEE</t>
  </si>
  <si>
    <t>PROVIDENCE SAINT PETER HOSPITAL</t>
  </si>
  <si>
    <t>OLYMPIA</t>
  </si>
  <si>
    <t>THURSTON</t>
  </si>
  <si>
    <t>KADLEC MEDICAL CENTER</t>
  </si>
  <si>
    <t>RICHLAND</t>
  </si>
  <si>
    <t>JULIE L. MEEK</t>
  </si>
  <si>
    <t>RAND WORTMAN</t>
  </si>
  <si>
    <t>SACRED HEART MEDICAL CENTER</t>
  </si>
  <si>
    <t>(509) 474-3040</t>
  </si>
  <si>
    <t>(509)474-4925</t>
  </si>
  <si>
    <t>EVERGREEN HOSPITAL MEDICAL CENTER</t>
  </si>
  <si>
    <t>KIRKLAND</t>
  </si>
  <si>
    <t>98034-3098</t>
  </si>
  <si>
    <t>CHRISSY YAMADA</t>
  </si>
  <si>
    <t>STEVE BROWN</t>
  </si>
  <si>
    <t>LAKE CHELAN COMMUNITY HOSPITAL</t>
  </si>
  <si>
    <t>FERRY COUNTY MEMORIAL HOSPITAL</t>
  </si>
  <si>
    <t>REPUBLIC</t>
  </si>
  <si>
    <t>FERRY</t>
  </si>
  <si>
    <t>RON OHALLORAN</t>
  </si>
  <si>
    <t>CENTRAL WASHINGTON HOSPITAL</t>
  </si>
  <si>
    <t>WENATCHEE</t>
  </si>
  <si>
    <t>STEVE JACOBS</t>
  </si>
  <si>
    <t>JOHN EVANS</t>
  </si>
  <si>
    <t>SOUTHWEST WASHINGTON MEDICAL CENTER</t>
  </si>
  <si>
    <t>VANCOUVER</t>
  </si>
  <si>
    <t>(360)514-2006</t>
  </si>
  <si>
    <t>CLARK</t>
  </si>
  <si>
    <t>JOSEPH KORTUM</t>
  </si>
  <si>
    <t>PULLMAN</t>
  </si>
  <si>
    <t>STEVE FEBUS</t>
  </si>
  <si>
    <t>SCOTT ADAMS</t>
  </si>
  <si>
    <t>MORTON GENERAL HOSPITAL</t>
  </si>
  <si>
    <t>MORTON</t>
  </si>
  <si>
    <t>LEWIS</t>
  </si>
  <si>
    <t>98405-3720</t>
  </si>
  <si>
    <t>VINCE SCHMITZ</t>
  </si>
  <si>
    <t>DIANE CECCHETTINI</t>
  </si>
  <si>
    <t>TACOMA GENERAL ALLENMORE HOSPITAL</t>
  </si>
  <si>
    <t>98405-4298</t>
  </si>
  <si>
    <t>(253) 594-1000</t>
  </si>
  <si>
    <t>VALLEY HOSPITAL AND MEDICAL CENTER</t>
  </si>
  <si>
    <t>AUBURN REGIONAL MEDICAL CENTER</t>
  </si>
  <si>
    <t>AUBURN</t>
  </si>
  <si>
    <t>(253)804-2859</t>
  </si>
  <si>
    <t>DALE GUFFEY</t>
  </si>
  <si>
    <t>MARK REED HOSPITAL</t>
  </si>
  <si>
    <t>MCCLEARY</t>
  </si>
  <si>
    <t>PROVIDENCE CENTRALIA HOSPITAL</t>
  </si>
  <si>
    <t>CENTRALIA</t>
  </si>
  <si>
    <t>(360)330-8614</t>
  </si>
  <si>
    <t>COLVILLE</t>
  </si>
  <si>
    <t>STEVENS</t>
  </si>
  <si>
    <t>CHEWELAH</t>
  </si>
  <si>
    <t>(509)935-5205</t>
  </si>
  <si>
    <t>GARY V PECK</t>
  </si>
  <si>
    <t>SNOQUALMIE VALLEY HOSPITAL</t>
  </si>
  <si>
    <t>SNOQUALMIE</t>
  </si>
  <si>
    <t>(206) 831-2300</t>
  </si>
  <si>
    <t>(206) 831-1994</t>
  </si>
  <si>
    <t>DON GALER</t>
  </si>
  <si>
    <t>RODGER MCCOLLUM</t>
  </si>
  <si>
    <t>CAPITAL MEDICAL CENTER</t>
  </si>
  <si>
    <t>MICHAEL MOTTE</t>
  </si>
  <si>
    <t>SUNNYSIDE COMMUNITY HOSPITAL</t>
  </si>
  <si>
    <t>JON SMILEY</t>
  </si>
  <si>
    <t>TOPPENISH COMMUNITY HOSPITAL</t>
  </si>
  <si>
    <t>TOPPENISH</t>
  </si>
  <si>
    <t>SAINT FRANCIS COMMUNITY HOSPITAL</t>
  </si>
  <si>
    <t>FEDERAL WAY</t>
  </si>
  <si>
    <t>(253)627-9700</t>
  </si>
  <si>
    <t>(253)591-6613</t>
  </si>
  <si>
    <t>TUKWILA</t>
  </si>
  <si>
    <t>98168-3045</t>
  </si>
  <si>
    <t>SEATTLE CANCER CARE ALLIANCE</t>
  </si>
  <si>
    <t>JOHN TINGSTAD</t>
  </si>
  <si>
    <t>FRED R APPELBAUM MD</t>
  </si>
  <si>
    <t>(425)814-0301</t>
  </si>
  <si>
    <t>RON ESCARDA</t>
  </si>
  <si>
    <t>LOURDES COUNSELING CENTER</t>
  </si>
  <si>
    <t>(206)933-7116</t>
  </si>
  <si>
    <t>DAVID JOHNSON</t>
  </si>
  <si>
    <t>(509)663-8711</t>
  </si>
  <si>
    <t>(509)664-7178</t>
  </si>
  <si>
    <t xml:space="preserve"> CHELAN</t>
  </si>
  <si>
    <t>SHAUN KOOS</t>
  </si>
  <si>
    <t>Name</t>
  </si>
  <si>
    <t>Medicare1</t>
  </si>
  <si>
    <t>License</t>
  </si>
  <si>
    <t>FYE</t>
  </si>
  <si>
    <t>Medicare2</t>
  </si>
  <si>
    <t>Address</t>
  </si>
  <si>
    <t>R/U</t>
  </si>
  <si>
    <t>Medicare3</t>
  </si>
  <si>
    <t>P.O. Box</t>
  </si>
  <si>
    <t>OrgType</t>
  </si>
  <si>
    <t>Medicare4</t>
  </si>
  <si>
    <t>City</t>
  </si>
  <si>
    <t>Group</t>
  </si>
  <si>
    <t>ICU</t>
  </si>
  <si>
    <t>Zip Code</t>
  </si>
  <si>
    <t>Phone</t>
  </si>
  <si>
    <t>Acute</t>
  </si>
  <si>
    <t>County</t>
  </si>
  <si>
    <t>Fax</t>
  </si>
  <si>
    <t>SNF</t>
  </si>
  <si>
    <t>CEO/Admin</t>
  </si>
  <si>
    <t>CDU</t>
  </si>
  <si>
    <t>CFO</t>
  </si>
  <si>
    <t>Other</t>
  </si>
  <si>
    <t>Owner</t>
  </si>
  <si>
    <t>Available</t>
  </si>
  <si>
    <t>Parent</t>
  </si>
  <si>
    <t>Licensed</t>
  </si>
  <si>
    <t>Alchoholism Hospitals</t>
  </si>
  <si>
    <t>Beds</t>
  </si>
  <si>
    <t>Owntype</t>
  </si>
  <si>
    <t>Proprietary</t>
  </si>
  <si>
    <t>Kirkland</t>
  </si>
  <si>
    <t>King</t>
  </si>
  <si>
    <t>Admin</t>
  </si>
  <si>
    <t>Shick Shadel Hosptial</t>
  </si>
  <si>
    <t>402</t>
  </si>
  <si>
    <t>12101 Ambaum Blvd. S.W</t>
  </si>
  <si>
    <t>(206) 244-8100</t>
  </si>
  <si>
    <t>Seattle</t>
  </si>
  <si>
    <t>98146-2699</t>
  </si>
  <si>
    <t>Mary Ellen Stewart</t>
  </si>
  <si>
    <t>Shick Laboratories, Inc.</t>
  </si>
  <si>
    <t>Spokane</t>
  </si>
  <si>
    <t>Not For Profit</t>
  </si>
  <si>
    <t>United States Department  of Veterans Affairs Hospitals</t>
  </si>
  <si>
    <t>Government</t>
  </si>
  <si>
    <t>451</t>
  </si>
  <si>
    <t>1660 S. Columbian Way</t>
  </si>
  <si>
    <t>(206) 762-1010</t>
  </si>
  <si>
    <t>(206) 764-2250</t>
  </si>
  <si>
    <t>98108-1597</t>
  </si>
  <si>
    <t>Deptartment of Veterans Affairs</t>
  </si>
  <si>
    <t>United States Of America</t>
  </si>
  <si>
    <t>United States Army Hospital</t>
  </si>
  <si>
    <t>Madigan Army Medical Center</t>
  </si>
  <si>
    <t>452</t>
  </si>
  <si>
    <t>Tacoma</t>
  </si>
  <si>
    <t>(253) 968-0365</t>
  </si>
  <si>
    <t>98431-5000</t>
  </si>
  <si>
    <t>Pierce</t>
  </si>
  <si>
    <t>U.S Army</t>
  </si>
  <si>
    <t>454</t>
  </si>
  <si>
    <t>United States Navy Hospitals</t>
  </si>
  <si>
    <t>9900 Veterens Drive SW</t>
  </si>
  <si>
    <t>(253) 582-8440</t>
  </si>
  <si>
    <t>(253) 396-6239</t>
  </si>
  <si>
    <t>98493-5000</t>
  </si>
  <si>
    <t>453</t>
  </si>
  <si>
    <t>1 Boone Road</t>
  </si>
  <si>
    <t>Bremerton</t>
  </si>
  <si>
    <t>(360) 478-9577</t>
  </si>
  <si>
    <t>98312-1898</t>
  </si>
  <si>
    <t>Kitsap</t>
  </si>
  <si>
    <t>U.S. Navy</t>
  </si>
  <si>
    <t>77 Wainwright Drive</t>
  </si>
  <si>
    <t>(509) 525-5200</t>
  </si>
  <si>
    <t>Walla Walla</t>
  </si>
  <si>
    <t>(509) 527-3452</t>
  </si>
  <si>
    <t>Naval Hospital   Whidbey Island</t>
  </si>
  <si>
    <t>99362-3975</t>
  </si>
  <si>
    <t>459</t>
  </si>
  <si>
    <t>3475 N. Saratoga St.</t>
  </si>
  <si>
    <t>(360) 257-9500</t>
  </si>
  <si>
    <t>Oak Harbor</t>
  </si>
  <si>
    <t>(360) 257-9719</t>
  </si>
  <si>
    <t>98278-8800</t>
  </si>
  <si>
    <t>Island</t>
  </si>
  <si>
    <t>State Psychiatric Hospitals</t>
  </si>
  <si>
    <t>Listing by Counties</t>
  </si>
  <si>
    <t>Hospital Name</t>
  </si>
  <si>
    <t>Page</t>
  </si>
  <si>
    <t>Eastern State Hospital</t>
  </si>
  <si>
    <t>481</t>
  </si>
  <si>
    <t>Adams</t>
  </si>
  <si>
    <t>East Adams Rural Hospital</t>
  </si>
  <si>
    <t>Ritzville</t>
  </si>
  <si>
    <t>Maple Street   P.O. Box A</t>
  </si>
  <si>
    <t>(509) 299-4351</t>
  </si>
  <si>
    <t>Othello Community Hospital</t>
  </si>
  <si>
    <t>Othello</t>
  </si>
  <si>
    <t>Medical Lake</t>
  </si>
  <si>
    <t>Asotin</t>
  </si>
  <si>
    <t>Tri-State Memorial Hospital</t>
  </si>
  <si>
    <t>Clarkston</t>
  </si>
  <si>
    <t>99022-0045</t>
  </si>
  <si>
    <t>Benton</t>
  </si>
  <si>
    <t>Richland</t>
  </si>
  <si>
    <t>Kennewick</t>
  </si>
  <si>
    <t>Lourdes Counseling Center</t>
  </si>
  <si>
    <t>Dept. Of Social And Health Services</t>
  </si>
  <si>
    <t>Prosser</t>
  </si>
  <si>
    <t>State Of Washington</t>
  </si>
  <si>
    <t>Chelan</t>
  </si>
  <si>
    <t>Cascade Medical Center</t>
  </si>
  <si>
    <t>Leavenworth</t>
  </si>
  <si>
    <t>Central Washington Hospital</t>
  </si>
  <si>
    <t>Wenatchee</t>
  </si>
  <si>
    <t>Western State Hospital</t>
  </si>
  <si>
    <t>Lake Chelan Community Hospital</t>
  </si>
  <si>
    <t>480</t>
  </si>
  <si>
    <t>Clallam</t>
  </si>
  <si>
    <t>Forks Community Hospital</t>
  </si>
  <si>
    <t>Forks</t>
  </si>
  <si>
    <t>9601 Steilacoom Boulevard Sw</t>
  </si>
  <si>
    <t>(253) 756-2525</t>
  </si>
  <si>
    <t>Port Angeles</t>
  </si>
  <si>
    <t>Fort Steilacoom</t>
  </si>
  <si>
    <t>Clark</t>
  </si>
  <si>
    <t>Vancouver</t>
  </si>
  <si>
    <t>98494-0500</t>
  </si>
  <si>
    <t>Columbia</t>
  </si>
  <si>
    <t>Dayton General Hospital</t>
  </si>
  <si>
    <t>Dayton</t>
  </si>
  <si>
    <t>Cowlitz</t>
  </si>
  <si>
    <t>Longview</t>
  </si>
  <si>
    <t>Ferry</t>
  </si>
  <si>
    <t>Ferry County Memorial Hospital</t>
  </si>
  <si>
    <t>Republic</t>
  </si>
  <si>
    <t>Franklin</t>
  </si>
  <si>
    <t>Lourdes Medical Center</t>
  </si>
  <si>
    <t>Pasco</t>
  </si>
  <si>
    <t>Garfield</t>
  </si>
  <si>
    <t>Garfield County Memorial Hospital</t>
  </si>
  <si>
    <t>Pomeroy</t>
  </si>
  <si>
    <t>Grant</t>
  </si>
  <si>
    <t>Columbia Basin Hospital</t>
  </si>
  <si>
    <t>Ephrata</t>
  </si>
  <si>
    <t>Grand Coulee</t>
  </si>
  <si>
    <t>Quincy</t>
  </si>
  <si>
    <t>Samaritan Hospital</t>
  </si>
  <si>
    <t>Moses Lake</t>
  </si>
  <si>
    <t>Grays Harbor</t>
  </si>
  <si>
    <t>Grays Harbor Community Hospital</t>
  </si>
  <si>
    <t>Aberdeen</t>
  </si>
  <si>
    <t>Coupeville</t>
  </si>
  <si>
    <t>Jefferson</t>
  </si>
  <si>
    <t>Port Townsend</t>
  </si>
  <si>
    <t>Auburn</t>
  </si>
  <si>
    <t>BHC Fairfax Hospital</t>
  </si>
  <si>
    <t>Enumclaw</t>
  </si>
  <si>
    <t>Overlake Hospital Medical Center</t>
  </si>
  <si>
    <t>Bellevue</t>
  </si>
  <si>
    <t>Regional Hospital For Respiratory and Complex Care</t>
  </si>
  <si>
    <t>Federal Way</t>
  </si>
  <si>
    <t>University Of Washington Medical Center</t>
  </si>
  <si>
    <t>Renton</t>
  </si>
  <si>
    <t>Virginia Mason Hospital</t>
  </si>
  <si>
    <t>Kittitas</t>
  </si>
  <si>
    <t>Ellensburg</t>
  </si>
  <si>
    <t>Klickitat</t>
  </si>
  <si>
    <t>Goldendale</t>
  </si>
  <si>
    <t>Skyline Hospital</t>
  </si>
  <si>
    <t>White Salmon</t>
  </si>
  <si>
    <t>Lewis</t>
  </si>
  <si>
    <t>Morton General Hospital</t>
  </si>
  <si>
    <t>Morton</t>
  </si>
  <si>
    <t>Providence Centralia Hospital</t>
  </si>
  <si>
    <t>Centralia</t>
  </si>
  <si>
    <t>Lincoln</t>
  </si>
  <si>
    <t>Lincoln Hospital</t>
  </si>
  <si>
    <t>Davenport</t>
  </si>
  <si>
    <t>Odessa</t>
  </si>
  <si>
    <t>Mason</t>
  </si>
  <si>
    <t>Mason General Hospital</t>
  </si>
  <si>
    <t>Shelton</t>
  </si>
  <si>
    <t>Okanogan</t>
  </si>
  <si>
    <t>Mid-Valley Hospital</t>
  </si>
  <si>
    <t>Omak</t>
  </si>
  <si>
    <t>North Valley Hospital</t>
  </si>
  <si>
    <t>Tonasket</t>
  </si>
  <si>
    <t>Brewster</t>
  </si>
  <si>
    <t>Pacific</t>
  </si>
  <si>
    <t>Ocean Beach Hospital</t>
  </si>
  <si>
    <t>Ilwaco</t>
  </si>
  <si>
    <t>Willapa Harbor Hospital</t>
  </si>
  <si>
    <t>South Bend</t>
  </si>
  <si>
    <t>Pend Oreille</t>
  </si>
  <si>
    <t>Newport</t>
  </si>
  <si>
    <t>Puyallup</t>
  </si>
  <si>
    <t>Skagit</t>
  </si>
  <si>
    <t>Island Hospital</t>
  </si>
  <si>
    <t>Anacortes</t>
  </si>
  <si>
    <t>Snohomish</t>
  </si>
  <si>
    <t>Cascade Valley Hospital</t>
  </si>
  <si>
    <t>Arlington</t>
  </si>
  <si>
    <t>Everett</t>
  </si>
  <si>
    <t>Edmonds</t>
  </si>
  <si>
    <t>Monroe</t>
  </si>
  <si>
    <t>Stevens</t>
  </si>
  <si>
    <t>Colville</t>
  </si>
  <si>
    <t>Chewelah</t>
  </si>
  <si>
    <t>Thurston</t>
  </si>
  <si>
    <t>Capital Medical Center</t>
  </si>
  <si>
    <t>Olympia</t>
  </si>
  <si>
    <t>Whatcom</t>
  </si>
  <si>
    <t>Bellingham</t>
  </si>
  <si>
    <t>Whitman</t>
  </si>
  <si>
    <t>Pullman</t>
  </si>
  <si>
    <t>Colfax</t>
  </si>
  <si>
    <t>Yakima</t>
  </si>
  <si>
    <t>Toppenish</t>
  </si>
  <si>
    <t>Sunnyside Community Hospital</t>
  </si>
  <si>
    <t>Sunnyside</t>
  </si>
  <si>
    <t>Wenatchee Valley Hospital</t>
  </si>
  <si>
    <t>Kindred Hospital Seattle</t>
  </si>
  <si>
    <t>Seattle Cancer Care Alliance</t>
  </si>
  <si>
    <t>Snoqualmie Valley Hospital</t>
  </si>
  <si>
    <t>Snoqualmie</t>
  </si>
  <si>
    <t>(253) 968-1710</t>
  </si>
  <si>
    <t>(360) 475-4000</t>
  </si>
  <si>
    <t>Psych</t>
  </si>
  <si>
    <t>CDU/ATC</t>
  </si>
  <si>
    <t>Washington State</t>
  </si>
  <si>
    <t>Directory of</t>
  </si>
  <si>
    <t>Hospitals</t>
  </si>
  <si>
    <t>Center for Health Statistics/Hospital and Patient Data Systems</t>
  </si>
  <si>
    <t>FAX 664-8579</t>
  </si>
  <si>
    <t>Mary Selecky</t>
  </si>
  <si>
    <t>Secretary of Health</t>
  </si>
  <si>
    <t>Assistant Secretary</t>
  </si>
  <si>
    <t>Epidemiology, Health Statistics and Public Health Laboratories</t>
  </si>
  <si>
    <t>State Registrar and Director</t>
  </si>
  <si>
    <t>Center for Health Statistics</t>
  </si>
  <si>
    <t>Hospital and Patient Data Systems</t>
  </si>
  <si>
    <t>DESCRIPTION</t>
  </si>
  <si>
    <t>DEFINITION OF TERMS</t>
  </si>
  <si>
    <t>Hospital's Public Name</t>
  </si>
  <si>
    <t>Department Of Health (DOH) License Number</t>
  </si>
  <si>
    <t xml:space="preserve">Street Address </t>
  </si>
  <si>
    <t>Post Office Box number</t>
  </si>
  <si>
    <t>Zip code</t>
  </si>
  <si>
    <t>USPS Zip Code (Mostly Nine Digit, Mostly street zip)</t>
  </si>
  <si>
    <t>Washington State County the Hospital is Located in.</t>
  </si>
  <si>
    <t>Chief Executive Officer or Equivalent in Hospital</t>
  </si>
  <si>
    <t>Chief Financial Officer or Equivalent in Hospital</t>
  </si>
  <si>
    <t>Hospital Corporate Owners Name</t>
  </si>
  <si>
    <t>Parent Corporate Owner (Most Have Only One Owner)</t>
  </si>
  <si>
    <t>Fiscal Year End - Last Day Of Hospitals Fiscal Year</t>
  </si>
  <si>
    <t>DOH Grouping Of Hospital In Rural Or Urban Setting.</t>
  </si>
  <si>
    <t>Ownership Type (Profit, Not For Profit, District, Government)</t>
  </si>
  <si>
    <t>DOH Grouping By Service Level (1=Low, 3=High)</t>
  </si>
  <si>
    <t>Usually Main Phone Number of Hospital</t>
  </si>
  <si>
    <t>FAX</t>
  </si>
  <si>
    <t>Usually Administrations Facsimile Machine</t>
  </si>
  <si>
    <t>Hospitals Medicare Acute Care License Number</t>
  </si>
  <si>
    <t>Hospitals Medicare Sub-Specialty License Number</t>
  </si>
  <si>
    <t>Available Beds In ICU, Acute, Psychiatric</t>
  </si>
  <si>
    <t>Available Beds In Skilled Nursing or Swing</t>
  </si>
  <si>
    <t>Available Beds In Chemical Dependency Unit</t>
  </si>
  <si>
    <t>Available Beds - TOTAL</t>
  </si>
  <si>
    <t>Licensed Beds - TOTAL</t>
  </si>
  <si>
    <r>
      <t>This directory lists Community hospitals first in alphabetical order and then other hospitals in the state by category.  At the end of the directory is a listing by county for all of the hospitals with the alphabetical page number referenced.  The hospitals listed after the community hospitals are not required to submit data to CHS/</t>
    </r>
    <r>
      <rPr>
        <sz val="11"/>
        <rFont val="Helvetica"/>
        <family val="2"/>
      </rPr>
      <t>Hospital and Patient Data Systems</t>
    </r>
    <r>
      <rPr>
        <sz val="12"/>
        <rFont val="Helvetica"/>
        <family val="2"/>
      </rPr>
      <t xml:space="preserve"> and so less information is available </t>
    </r>
  </si>
  <si>
    <t>For additional copies or more information on Hospital inpatient discharge information or Hospital financial information, please contact:</t>
  </si>
  <si>
    <t>Washington State Department of Health</t>
  </si>
  <si>
    <t>Attn. Richard Ordos</t>
  </si>
  <si>
    <t>Phone  (360) 236-4216</t>
  </si>
  <si>
    <t>Fax  (360) 664-8579</t>
  </si>
  <si>
    <t>LICENSE</t>
  </si>
  <si>
    <t>NAME</t>
  </si>
  <si>
    <t>ADDRESS</t>
  </si>
  <si>
    <t>POBOX</t>
  </si>
  <si>
    <t>CITY</t>
  </si>
  <si>
    <t>ZIP CODE</t>
  </si>
  <si>
    <t>COUNTY</t>
  </si>
  <si>
    <t>PHONE</t>
  </si>
  <si>
    <t>CEO</t>
  </si>
  <si>
    <t>OWNER</t>
  </si>
  <si>
    <t>PARENT</t>
  </si>
  <si>
    <t>DPLRU</t>
  </si>
  <si>
    <t>ORGTYPE</t>
  </si>
  <si>
    <t>MEDICARE1</t>
  </si>
  <si>
    <t>MEDICARE2</t>
  </si>
  <si>
    <t>MEDICARE3</t>
  </si>
  <si>
    <t>ACUTE</t>
  </si>
  <si>
    <t>ATC</t>
  </si>
  <si>
    <t>OTHER</t>
  </si>
  <si>
    <t>AVAILABLE</t>
  </si>
  <si>
    <t>LICENSED</t>
  </si>
  <si>
    <t>BASNT</t>
  </si>
  <si>
    <t>PSYCH</t>
  </si>
  <si>
    <t>12/31</t>
  </si>
  <si>
    <t>District</t>
  </si>
  <si>
    <t>500003</t>
  </si>
  <si>
    <t>50S003</t>
  </si>
  <si>
    <t xml:space="preserve"> </t>
  </si>
  <si>
    <t>500015</t>
  </si>
  <si>
    <t>50S015</t>
  </si>
  <si>
    <t>98034-2899</t>
  </si>
  <si>
    <t>(425) 821-2000</t>
  </si>
  <si>
    <t>6/30</t>
  </si>
  <si>
    <t>504002</t>
  </si>
  <si>
    <t>(360) 754-5858</t>
  </si>
  <si>
    <t>500139</t>
  </si>
  <si>
    <t>98826-0330</t>
  </si>
  <si>
    <t>98223-1641</t>
  </si>
  <si>
    <t>(360) 435-2133</t>
  </si>
  <si>
    <t>(360) 435-0513</t>
  </si>
  <si>
    <t>500060</t>
  </si>
  <si>
    <t>98807-1887</t>
  </si>
  <si>
    <t>(509) 662-6770</t>
  </si>
  <si>
    <t>500016</t>
  </si>
  <si>
    <t>9/30</t>
  </si>
  <si>
    <t>503300</t>
  </si>
  <si>
    <t>(509) 754-4631</t>
  </si>
  <si>
    <t>(509) 633-1753</t>
  </si>
  <si>
    <t>(509) 382-2531</t>
  </si>
  <si>
    <t>(509) 382-3205</t>
  </si>
  <si>
    <t>500044</t>
  </si>
  <si>
    <t>99169-2298</t>
  </si>
  <si>
    <t>(360) 825-2505</t>
  </si>
  <si>
    <t>(360) 825-9046</t>
  </si>
  <si>
    <t>500124</t>
  </si>
  <si>
    <t>99166-0365</t>
  </si>
  <si>
    <t>(509) 775-3333</t>
  </si>
  <si>
    <t>(509) 775-3866</t>
  </si>
  <si>
    <t>(360) 374-6271</t>
  </si>
  <si>
    <t>(360) 374-5220</t>
  </si>
  <si>
    <t>(509) 843-1591</t>
  </si>
  <si>
    <t>(509) 843-1234</t>
  </si>
  <si>
    <t>500079</t>
  </si>
  <si>
    <t>50T079</t>
  </si>
  <si>
    <t>98520-1097</t>
  </si>
  <si>
    <t>(360) 537-5000</t>
  </si>
  <si>
    <t>500031</t>
  </si>
  <si>
    <t>(206) 448-5105</t>
  </si>
  <si>
    <t>98112-5298</t>
  </si>
  <si>
    <t>98104-2499</t>
  </si>
  <si>
    <t>500064</t>
  </si>
  <si>
    <t>50S064</t>
  </si>
  <si>
    <t>50T064</t>
  </si>
  <si>
    <t>98310-4270</t>
  </si>
  <si>
    <t>(360) 377-3911</t>
  </si>
  <si>
    <t>(360) 792-6515</t>
  </si>
  <si>
    <t>500039</t>
  </si>
  <si>
    <t>98166-3052</t>
  </si>
  <si>
    <t>(206) 244-9970</t>
  </si>
  <si>
    <t>500011</t>
  </si>
  <si>
    <t>50S011</t>
  </si>
  <si>
    <t>50T011</t>
  </si>
  <si>
    <t>500077</t>
  </si>
  <si>
    <t>98221-2590</t>
  </si>
  <si>
    <t>500007</t>
  </si>
  <si>
    <t>98368-2499</t>
  </si>
  <si>
    <t>(360) 385-2200</t>
  </si>
  <si>
    <t>(360) 385-1548</t>
  </si>
  <si>
    <t>99352-3583</t>
  </si>
  <si>
    <t>(509) 946-4611</t>
  </si>
  <si>
    <t>(509) 942-2003</t>
  </si>
  <si>
    <t>500058</t>
  </si>
  <si>
    <t>50T058</t>
  </si>
  <si>
    <t>99336-5672</t>
  </si>
  <si>
    <t>500053</t>
  </si>
  <si>
    <t>98125-7298</t>
  </si>
  <si>
    <t>(206) 364-2050</t>
  </si>
  <si>
    <t>(206) 361-5722</t>
  </si>
  <si>
    <t>502002</t>
  </si>
  <si>
    <t>98926-3897</t>
  </si>
  <si>
    <t>(509) 962-7351</t>
  </si>
  <si>
    <t>98620-0005</t>
  </si>
  <si>
    <t>(509) 773-4022</t>
  </si>
  <si>
    <t>(509) 773-4714</t>
  </si>
  <si>
    <t>(509) 682-2531</t>
  </si>
  <si>
    <t>(509) 725-7101</t>
  </si>
  <si>
    <t>(509) 725-2112</t>
  </si>
  <si>
    <t>99352-3396</t>
  </si>
  <si>
    <t>504008</t>
  </si>
  <si>
    <t>(509) 547-7704</t>
  </si>
  <si>
    <t>(360) 495-3244</t>
  </si>
  <si>
    <t>503301</t>
  </si>
  <si>
    <t>(360) 426-1611</t>
  </si>
  <si>
    <t>(360) 427-1921</t>
  </si>
  <si>
    <t>(509) 826-1760</t>
  </si>
  <si>
    <t>C</t>
  </si>
  <si>
    <t>98356-0019</t>
  </si>
  <si>
    <t>(360) 496-5112</t>
  </si>
  <si>
    <t>(509) 684-2561</t>
  </si>
  <si>
    <t>(509) 685-2492</t>
  </si>
  <si>
    <t>99156-9046</t>
  </si>
  <si>
    <t>(509) 447-2441</t>
  </si>
  <si>
    <t>(509) 486-2151</t>
  </si>
  <si>
    <t>500001</t>
  </si>
  <si>
    <t>98624-0258</t>
  </si>
  <si>
    <t>99159-0368</t>
  </si>
  <si>
    <t>(509) 982-2611</t>
  </si>
  <si>
    <t>98812-0577</t>
  </si>
  <si>
    <t>(509) 689-2517</t>
  </si>
  <si>
    <t>(509) 689-2086</t>
  </si>
  <si>
    <t>98362-3997</t>
  </si>
  <si>
    <t>500072</t>
  </si>
  <si>
    <t>99344-1297</t>
  </si>
  <si>
    <t>(509) 488-3857</t>
  </si>
  <si>
    <t>98004-4686</t>
  </si>
  <si>
    <t>(425) 688-5000</t>
  </si>
  <si>
    <t>500051</t>
  </si>
  <si>
    <t>50S051</t>
  </si>
  <si>
    <t>98632-3002</t>
  </si>
  <si>
    <t>500041</t>
  </si>
  <si>
    <t>99350-1593</t>
  </si>
  <si>
    <t>(509) 786-2222</t>
  </si>
  <si>
    <t>98531-9027</t>
  </si>
  <si>
    <t>(360) 736-2803</t>
  </si>
  <si>
    <t>500019</t>
  </si>
  <si>
    <t>98506-5166</t>
  </si>
  <si>
    <t>(360) 493-4071</t>
  </si>
  <si>
    <t>500024</t>
  </si>
  <si>
    <t>(509) 332-4242</t>
  </si>
  <si>
    <t>98848-1376</t>
  </si>
  <si>
    <t>(509) 787-3531</t>
  </si>
  <si>
    <t>(509) 787-2016</t>
  </si>
  <si>
    <t>(206) 243-7002</t>
  </si>
  <si>
    <t>502001</t>
  </si>
  <si>
    <t>99220-4045</t>
  </si>
  <si>
    <t>500054</t>
  </si>
  <si>
    <t>50S054</t>
  </si>
  <si>
    <t>500021</t>
  </si>
  <si>
    <t>500141</t>
  </si>
  <si>
    <t>(360) 734-5400</t>
  </si>
  <si>
    <t>(360) 715-6406</t>
  </si>
  <si>
    <t>500030</t>
  </si>
  <si>
    <t>50S030</t>
  </si>
  <si>
    <t>50T030</t>
  </si>
  <si>
    <t>(253) 627-4101</t>
  </si>
  <si>
    <t>500108</t>
  </si>
  <si>
    <t>50T108</t>
  </si>
  <si>
    <t>(509) 935-8211</t>
  </si>
  <si>
    <t>99202-1330</t>
  </si>
  <si>
    <t>(509) 838-4771</t>
  </si>
  <si>
    <t>503025</t>
  </si>
  <si>
    <t>99362-2846</t>
  </si>
  <si>
    <t>(509) 525-3320</t>
  </si>
  <si>
    <t>(509) 522-5950</t>
  </si>
  <si>
    <t>500002</t>
  </si>
  <si>
    <t>50T002</t>
  </si>
  <si>
    <t>98837-1899</t>
  </si>
  <si>
    <t>(509) 765-5606</t>
  </si>
  <si>
    <t>500033</t>
  </si>
  <si>
    <t>98109-1023</t>
  </si>
  <si>
    <t>(206)288-6643</t>
  </si>
  <si>
    <t>98672-0099</t>
  </si>
  <si>
    <t>(509) 493-1101</t>
  </si>
  <si>
    <t>98065-2021</t>
  </si>
  <si>
    <t>50S147</t>
  </si>
  <si>
    <t>98668-1600</t>
  </si>
  <si>
    <t>(360) 256-2000</t>
  </si>
  <si>
    <t>500050</t>
  </si>
  <si>
    <t>50S050</t>
  </si>
  <si>
    <t>50T050</t>
  </si>
  <si>
    <t>(360)856-7112</t>
  </si>
  <si>
    <t>(360)856-7451</t>
  </si>
  <si>
    <t>PUGET SOUND</t>
  </si>
  <si>
    <t>(360)424-2513</t>
  </si>
  <si>
    <t>(360)424-2522</t>
  </si>
  <si>
    <t>TOM LITAKER</t>
  </si>
  <si>
    <t>GREGG DAVIDSON</t>
  </si>
  <si>
    <t>LEGACY SALMON CREEK HOSPITAL</t>
  </si>
  <si>
    <t>2211 NE 139TH ST</t>
  </si>
  <si>
    <t>(360)487-1000</t>
  </si>
  <si>
    <t>(360)487-3459</t>
  </si>
  <si>
    <t>SOUTHWEST</t>
  </si>
  <si>
    <t>PAM VUKOVICH</t>
  </si>
  <si>
    <t>JONATHAN AVERY</t>
  </si>
  <si>
    <t>LEGACY HEALTH SYSTEM</t>
  </si>
  <si>
    <t>SWEDISH HEALTH SERVICES</t>
  </si>
  <si>
    <t>747 BROADWAY</t>
  </si>
  <si>
    <t>JEFFREY VEILLEUX</t>
  </si>
  <si>
    <t>ROD HOCHMAN MD</t>
  </si>
  <si>
    <t>SWEDISH MEDICAL CENTER CHERRY HILL</t>
  </si>
  <si>
    <t>500 17TH AVE</t>
  </si>
  <si>
    <t>98122-5711</t>
  </si>
  <si>
    <t>LESLIE HIEBERT</t>
  </si>
  <si>
    <t>MALISA MUDGETT</t>
  </si>
  <si>
    <t>KLICKITAT COUNTY PUBLIC HOSPITAL DISTRICT NO. 1</t>
  </si>
  <si>
    <t>SUE ANDERSON</t>
  </si>
  <si>
    <t>GARY KAPLAN MD</t>
  </si>
  <si>
    <t>VIRGINIA MASON HOSPITAL ASSOCIATION</t>
  </si>
  <si>
    <t>SEATTLE CHILDRENS HOSPITAL</t>
  </si>
  <si>
    <t>98105-5005</t>
  </si>
  <si>
    <t>THOMAS HANSEN MD</t>
  </si>
  <si>
    <t>SEATTLE CHILDRENS</t>
  </si>
  <si>
    <t>201 16TH AVE E</t>
  </si>
  <si>
    <t>(206)448-5816</t>
  </si>
  <si>
    <t>RICHARD MAGNUSON</t>
  </si>
  <si>
    <t>SCOTT ARMSTRONG</t>
  </si>
  <si>
    <t>GROUP HEALTH COOPERATIVE</t>
  </si>
  <si>
    <t>714 WEST PINE ST</t>
  </si>
  <si>
    <t>(509)447-2283</t>
  </si>
  <si>
    <t>EASTERN</t>
  </si>
  <si>
    <t>PEND OREILLE COUNTY HOSPITAL DISTRICT NO. 1</t>
  </si>
  <si>
    <t>520 N 4TH AVE</t>
  </si>
  <si>
    <t>CENTRAL</t>
  </si>
  <si>
    <t>JOHN SERLE</t>
  </si>
  <si>
    <t>CARONDELET REGIONAL HEALTH SYSTEM</t>
  </si>
  <si>
    <t>OKANOGAN-DOUGLAS DISTRICT HOSPITAL</t>
  </si>
  <si>
    <t>JENNIFER MUNSON</t>
  </si>
  <si>
    <t>OKANOGAN-DOUGLAS CO. PUBLIC HOSPITAL DISTRICT NO.</t>
  </si>
  <si>
    <t>PEACEHEALTH SAINT JOHN MEDICAL CENTER</t>
  </si>
  <si>
    <t>(360)636-4151</t>
  </si>
  <si>
    <t>(360)442-7135</t>
  </si>
  <si>
    <t>TOM HAYWOOD</t>
  </si>
  <si>
    <t>PEACE HEALTH</t>
  </si>
  <si>
    <t xml:space="preserve"> SISTERS OF PROVIDENCE IN WASHINGTON</t>
  </si>
  <si>
    <t>325 NINTH AVENUE</t>
  </si>
  <si>
    <t>EILEEN WHALEN</t>
  </si>
  <si>
    <t>KING COUNTY</t>
  </si>
  <si>
    <t>1717 SOUTH J STREET</t>
  </si>
  <si>
    <t>ENUMCLAW REGIONAL HOSPITAL</t>
  </si>
  <si>
    <t>Mike Fitzgerald</t>
  </si>
  <si>
    <t>Joseph Wilczek</t>
  </si>
  <si>
    <t>(509)4-580058</t>
  </si>
  <si>
    <t>(509)473-7306</t>
  </si>
  <si>
    <t>KEITH RICHARDSON</t>
  </si>
  <si>
    <t>TIM HINGTGEN</t>
  </si>
  <si>
    <t>939 CAROLINE ST</t>
  </si>
  <si>
    <t>JULIE RUKSTAD</t>
  </si>
  <si>
    <t>ERIC  LEWIS</t>
  </si>
  <si>
    <t>CLALLAM COUNTY PUBLIC HOSPITAL DISTRICT NO. 2</t>
  </si>
  <si>
    <t>GLEN MARSHALL</t>
  </si>
  <si>
    <t>KENNEWICK COUNTY PUBLIC HOSPITAL DISTRICT NO. 1</t>
  </si>
  <si>
    <t>MONTY KNITTEL</t>
  </si>
  <si>
    <t>ADVENTIST HEALTH SYSTEM/WEST</t>
  </si>
  <si>
    <t>200 NAT WASHINGTON WAY</t>
  </si>
  <si>
    <t>ROBERT REEDER</t>
  </si>
  <si>
    <t>GRANT COUNTY PUBLIC HOSPITAL DISTRICT NO. 3</t>
  </si>
  <si>
    <t>723 MEMORIAL ST</t>
  </si>
  <si>
    <t>(509)786-6683</t>
  </si>
  <si>
    <t>JULIE PETERSON</t>
  </si>
  <si>
    <t>BENTON COUNTY PUBLIC  HOSPITAL DISTRICT NO. 1</t>
  </si>
  <si>
    <t>PROVIDENCE SAINT MARY MEDICAL CENTER</t>
  </si>
  <si>
    <t>STEVEN BURDICK</t>
  </si>
  <si>
    <t xml:space="preserve"> SISTERS OF PROVIDENCE ST. IGNATIUS PROVINCE</t>
  </si>
  <si>
    <t>530 BOGACHIEL WAY</t>
  </si>
  <si>
    <t>CLALLAM COUNTY PUBLIC HOSPITAL DISTRICT NO. 1</t>
  </si>
  <si>
    <t>PHIL HJEMBO</t>
  </si>
  <si>
    <t>PACIFIC COUNTY PUBLIC HOSPITAL DISTRICT NO. 1</t>
  </si>
  <si>
    <t>2811 TIETON DR</t>
  </si>
  <si>
    <t>(360)537-6168</t>
  </si>
  <si>
    <t>GRAYS HARBOR</t>
  </si>
  <si>
    <t>TIM HOWDEN</t>
  </si>
  <si>
    <t>JOHN MITCHELL</t>
  </si>
  <si>
    <t>801 E WHEELER RD</t>
  </si>
  <si>
    <t>(509)764-6507</t>
  </si>
  <si>
    <t>DANIEL SMITH</t>
  </si>
  <si>
    <t>ANDREW BAIR</t>
  </si>
  <si>
    <t>GRANT COUNTY PUBLIC HOSPITAL DISTRICT NO. 1</t>
  </si>
  <si>
    <t>(360)642-6302</t>
  </si>
  <si>
    <t>(360)642-6309</t>
  </si>
  <si>
    <t>JOE DEVIN</t>
  </si>
  <si>
    <t>LINCOLN COUNTY PUBLIC HOSPITAL DISTRICT NO. 1</t>
  </si>
  <si>
    <t>(253)697-5174</t>
  </si>
  <si>
    <t>KIM LINTOTT</t>
  </si>
  <si>
    <t>JOHN LONG</t>
  </si>
  <si>
    <t>MULTICARE HEALTH SYSTEM</t>
  </si>
  <si>
    <t>SHANNON JONES</t>
  </si>
  <si>
    <t>GARFIELD COUNTY PUBLIC HOSPITAL DISTRICT NO. 1</t>
  </si>
  <si>
    <t>PROVIDENCE REGIONAL MEDICAL CENTER EVERETT</t>
  </si>
  <si>
    <t>98206-1147</t>
  </si>
  <si>
    <t>(425)264-4040</t>
  </si>
  <si>
    <t>(425)261-4051</t>
  </si>
  <si>
    <t>TODD HOFHEINS</t>
  </si>
  <si>
    <t>JEFFERSON HEALTHCARE HOSPITAL</t>
  </si>
  <si>
    <t>834 SHERIDAN AVENUE</t>
  </si>
  <si>
    <t>JEFFERSON  COUNTY PUBLIC HOSPITAL DISTRICT NO. 2</t>
  </si>
  <si>
    <t>KLICKITAT  COUNTY PUBLIC HOSPITAL DISTRICT NO. 2</t>
  </si>
  <si>
    <t>YAKIMA REGIONAL MEDICAL AND CARDIAC CENTER</t>
  </si>
  <si>
    <t>110 9TH AVE S</t>
  </si>
  <si>
    <t>MONTY BROCKMAN</t>
  </si>
  <si>
    <t>MONTE BOSTWICK</t>
  </si>
  <si>
    <t>JOHN BELTZ</t>
  </si>
  <si>
    <t>SNOHOMISH   COUNTY PUBLIC HOSPITAL DISTRICT NO. 1</t>
  </si>
  <si>
    <t>330 STILLAGUAMISH AVE S</t>
  </si>
  <si>
    <t>ARDIS SCHMIEGE</t>
  </si>
  <si>
    <t>SNOHOMISH  COUNTY PUBLIC HOSPITAL DISTRICT NO. 3</t>
  </si>
  <si>
    <t>203 S  WESTERN AVE</t>
  </si>
  <si>
    <t>OKANOGAN  COUNTY PUBLIC HOSPITAL DISTRICT NO. 4</t>
  </si>
  <si>
    <t>ALEX TOWN</t>
  </si>
  <si>
    <t>DONALD WEE</t>
  </si>
  <si>
    <t>TRI-STATE MEMORIAL HOSPITAL INC.</t>
  </si>
  <si>
    <t>903 SOUTH ADAMS STREET</t>
  </si>
  <si>
    <t>CALVIN CAREY</t>
  </si>
  <si>
    <t>PAUL LEWIS</t>
  </si>
  <si>
    <t>ADAMS  COUNTY PUBLIC HOSPITAL DISTRICT NO. 2</t>
  </si>
  <si>
    <t>315 NORTH 14TH AVENUE</t>
  </si>
  <si>
    <t>(509)331-2667</t>
  </si>
  <si>
    <t>MARK BUNCH</t>
  </si>
  <si>
    <t>ADAMS  COUNTY PUBLIC HOSPITAL DISTRICT NO. 3</t>
  </si>
  <si>
    <t>HIGHLINE MEDICAL CENTER</t>
  </si>
  <si>
    <t>16251 SYLVESTER RD SW</t>
  </si>
  <si>
    <t>MARK BENEDUM</t>
  </si>
  <si>
    <t>STEPHEN ZIENIEWICZ</t>
  </si>
  <si>
    <t>UNIVERSITY OF WASHINGTON</t>
  </si>
  <si>
    <t>STATE OF WASHINGTON</t>
  </si>
  <si>
    <t>QUINCY VALLEY MEDICAL CENTER</t>
  </si>
  <si>
    <t>908 10TH AVE SW</t>
  </si>
  <si>
    <t>MEHDI MERRED</t>
  </si>
  <si>
    <t>GRANT  COUNTY PUBLIC HOSPITAL DISTRICT NO. 2</t>
  </si>
  <si>
    <t>98133-0806</t>
  </si>
  <si>
    <t>(206)368-1700</t>
  </si>
  <si>
    <t>(206)368-1949</t>
  </si>
  <si>
    <t>ROBERT STEIGMEYER</t>
  </si>
  <si>
    <t>NORTHWEST HOSPITAL</t>
  </si>
  <si>
    <t>1035 116TH AVE NE</t>
  </si>
  <si>
    <t>(425)688-5750</t>
  </si>
  <si>
    <t>CRAIG HENDRICKSON</t>
  </si>
  <si>
    <t>11315 BRIDGEPORT WAY SW</t>
  </si>
  <si>
    <t>1211 24TH ST</t>
  </si>
  <si>
    <t>SKAGIT  COUNTY PUBLIC HOSPITAL DISTRICT NO. 2</t>
  </si>
  <si>
    <t>10 NICHOLLS STREET</t>
  </si>
  <si>
    <t>TYSON LACEY</t>
  </si>
  <si>
    <t>LINCOLN  COUNTY PUBLIC HOSPITAL DISTRICT NO. 3</t>
  </si>
  <si>
    <t>STEVENS HOSPITAL</t>
  </si>
  <si>
    <t>21601 76TH AVENUE  WEST</t>
  </si>
  <si>
    <t>RICK CANNING</t>
  </si>
  <si>
    <t>MICHAEL CARTER</t>
  </si>
  <si>
    <t>PROVIDENCE HOLY FAMILY HOSPITAL</t>
  </si>
  <si>
    <t>5633 NORTH LIDGERWOOD STREET</t>
  </si>
  <si>
    <t>(509)474-3040</t>
  </si>
  <si>
    <t>(509)474-7324</t>
  </si>
  <si>
    <t>HELEN ANDRUS</t>
  </si>
  <si>
    <t>ELAINE COUTURE</t>
  </si>
  <si>
    <t>DOMINICAN HEALTH SERVICES</t>
  </si>
  <si>
    <t>PROVIDENCE HEALTH SYSTEM</t>
  </si>
  <si>
    <t xml:space="preserve">603 S CHESTNUT ST </t>
  </si>
  <si>
    <t>PAUL NURICK</t>
  </si>
  <si>
    <t>KITTITAS  COUNTY PUBLIC HOSPITAL DISTRICT NO. 1</t>
  </si>
  <si>
    <t>1012 S. 3RD ST.</t>
  </si>
  <si>
    <t>CHARLES BUTTON</t>
  </si>
  <si>
    <t>COLUMBIA  COUNTY PUBLIC HOSPITAL DISTRICT NO. 1</t>
  </si>
  <si>
    <t>HARRISON MEDICAL CENTER</t>
  </si>
  <si>
    <t>2520 CHERRY AVE</t>
  </si>
  <si>
    <t>SCOTT BOSCH</t>
  </si>
  <si>
    <t>PEACEHEALTH SAINT JOSEPH HOSPITAL</t>
  </si>
  <si>
    <t>2901 SQUALICUM PARKWAY</t>
  </si>
  <si>
    <t>NANCY STEIGER</t>
  </si>
  <si>
    <t>SISTERS OF ST. JOSEPH HLTH &amp; HOSP. SVCS.</t>
  </si>
  <si>
    <t>MULTICARE HEALTH SYSTEMS</t>
  </si>
  <si>
    <t>MID VALLEY HOSPITAL</t>
  </si>
  <si>
    <t>OKANOGAN  COUNTY PUBLIC HOSPITAL DISTRICT NO. 3</t>
  </si>
  <si>
    <t>SCOTT EYLER</t>
  </si>
  <si>
    <t>GREGORY DAVIS</t>
  </si>
  <si>
    <t>TRANSITIONAL HEALTHCARE CORP (THC) - SEATTLE INC</t>
  </si>
  <si>
    <t>KINDRED HEALTHCARE</t>
  </si>
  <si>
    <t>411 FORTUYN RD</t>
  </si>
  <si>
    <t>DEBBIE BIGELOW</t>
  </si>
  <si>
    <t>TOM JENSEN</t>
  </si>
  <si>
    <t>DOUGLAS GRANT LINCOLN &amp; OKANOGAN COUNTIES HOSPITAL DISTRICT NO. 6</t>
  </si>
  <si>
    <t>MERLE BRANDT</t>
  </si>
  <si>
    <t>G. ROBERT APPEL</t>
  </si>
  <si>
    <t>MASON  COUNTY PUBLIC HOSPITAL DISTRICT NO. 1</t>
  </si>
  <si>
    <t>1200 WEST FAIRVIEW ROAD</t>
  </si>
  <si>
    <t>DAVID WOMACK</t>
  </si>
  <si>
    <t>WHITMAN  COUNTY PUBLIC HOSPITAL DISTRICT NO. 3</t>
  </si>
  <si>
    <t>(425)228-3440</t>
  </si>
  <si>
    <t>(206)575-2572</t>
  </si>
  <si>
    <t>LARRY SMITH</t>
  </si>
  <si>
    <t>KING  COUNTY PUBLIC HOSPITAL DISTRICT NO. 1</t>
  </si>
  <si>
    <t>JOE VESSEY</t>
  </si>
  <si>
    <t>TOM TOMASINO</t>
  </si>
  <si>
    <t>WHIDBEY ISLAND PUBLIC HOSP. DIST. OF ISLAND COUNTY</t>
  </si>
  <si>
    <t xml:space="preserve">711 SOUTH COWLEY STREET </t>
  </si>
  <si>
    <t>(509)548-5815</t>
  </si>
  <si>
    <t>(509)548-2810</t>
  </si>
  <si>
    <t>CHELAN  COUNTY PUBLIC HOSPITAL DISTRICT NO. 1</t>
  </si>
  <si>
    <t>413 LILLY RD NE</t>
  </si>
  <si>
    <t>(360)493-9480</t>
  </si>
  <si>
    <t>DENISE MARRONI</t>
  </si>
  <si>
    <t>MEDRICE COLLUCCIO</t>
  </si>
  <si>
    <t>888 SWIFT BLVD</t>
  </si>
  <si>
    <t>PROVIDENCE SACRED HEART MEDICAL CENTER</t>
  </si>
  <si>
    <t>ANDREW AGWUNOBI</t>
  </si>
  <si>
    <t>12040 NE 128TH STREET</t>
  </si>
  <si>
    <t>(425)899-1670</t>
  </si>
  <si>
    <t>(425)899-1684</t>
  </si>
  <si>
    <t>KING  COUNTY PUBLIC HOSPITAL DISTRICT NO. 2</t>
  </si>
  <si>
    <t>(509)682-6475</t>
  </si>
  <si>
    <t>KEVIN ABEL</t>
  </si>
  <si>
    <t>DAVID BERNIER</t>
  </si>
  <si>
    <t>CHELAN  COUNTY PUBLIC HOSPITAL DISTRICT NO. 2</t>
  </si>
  <si>
    <t>36 KLONDIKE RD N</t>
  </si>
  <si>
    <t>KELLY LESLIE</t>
  </si>
  <si>
    <t>FERRY  COUNTY PUBLIC HOSPITAL DISTRICT NO. 1</t>
  </si>
  <si>
    <t>(509)662-1511</t>
  </si>
  <si>
    <t>CENTRAL WASHINGTON HEALTH SERVICES ASSOCIATION</t>
  </si>
  <si>
    <t>David G. WIllie</t>
  </si>
  <si>
    <t>PULLMAN REGIONAL HOSPITAL</t>
  </si>
  <si>
    <t>835 SE BISHOP BLVD</t>
  </si>
  <si>
    <t>(509)332-2541</t>
  </si>
  <si>
    <t>WHITMAN  COUNTY PUBLIC HOSPITAL DISTRICT NO. 1-A</t>
  </si>
  <si>
    <t>(360)496-3511</t>
  </si>
  <si>
    <t>TIM COURNYER</t>
  </si>
  <si>
    <t>RON DeARTH</t>
  </si>
  <si>
    <t>LEWIS  COUNTY PUBLIC HOSPITAL DISTRICT NO. 1</t>
  </si>
  <si>
    <t>MARY BRIDGE CHILDRENS HEALTH CENTER</t>
  </si>
  <si>
    <t>MULTICARE MEDICAL CENTER</t>
  </si>
  <si>
    <t>DENISE BOYKIN</t>
  </si>
  <si>
    <t>DENNIS BARTS</t>
  </si>
  <si>
    <t>(253)333-2504</t>
  </si>
  <si>
    <t>STEVEN D PATONAI</t>
  </si>
  <si>
    <t>(360)495-4540</t>
  </si>
  <si>
    <t>RON HULSCHER</t>
  </si>
  <si>
    <t>RENEE DUNHAM</t>
  </si>
  <si>
    <t>GRAYS HARBOR  COUNTY PUBLIC HOSPITAL DISTRICT NO. 1</t>
  </si>
  <si>
    <t>914 SOUTH SCHEUBER ROAD</t>
  </si>
  <si>
    <t>11567 CANTERWOOD BLVD NW</t>
  </si>
  <si>
    <t>GIG HARBOR</t>
  </si>
  <si>
    <t>98332-5812</t>
  </si>
  <si>
    <t>(253)530-2000</t>
  </si>
  <si>
    <t>(253)530-2256</t>
  </si>
  <si>
    <t>FRANCISCAN HEALTH SYEM</t>
  </si>
  <si>
    <t>PROVIDENCE MOUNT CARMEL HOSPITAL</t>
  </si>
  <si>
    <t>CHRIS HARGIS</t>
  </si>
  <si>
    <t>ROBERT CAMPBELL</t>
  </si>
  <si>
    <t>PROVIDENCE SAINT JOSEPHS HOSPITAL</t>
  </si>
  <si>
    <t>99109-9523</t>
  </si>
  <si>
    <t>KING  COUNTY PUBLIC HOSPITAL DISTRICT NO.  4</t>
  </si>
  <si>
    <t xml:space="preserve">3900 CAPITAL MALL DR SW </t>
  </si>
  <si>
    <t>(360)956-3540</t>
  </si>
  <si>
    <t>PATTY DOLES</t>
  </si>
  <si>
    <t>(509)837-1655</t>
  </si>
  <si>
    <t>(509)837-1512</t>
  </si>
  <si>
    <t>MARTHA RODRIGUEZ</t>
  </si>
  <si>
    <t>SUNNYSIDE COMMUNITY HOSPITAL ASSOCIATION</t>
  </si>
  <si>
    <t>(509)865-1519</t>
  </si>
  <si>
    <t>TIMOTHY REED</t>
  </si>
  <si>
    <t>DEBORAH GUTHRIE</t>
  </si>
  <si>
    <t>34515 9TH AVE SOUTH</t>
  </si>
  <si>
    <t>REGIONAL HOSP. FOR RESP. &amp; COMPLEX CARE</t>
  </si>
  <si>
    <t>12844 MILITARY ROAD SOUTH</t>
  </si>
  <si>
    <t>(206)248-4548</t>
  </si>
  <si>
    <t>HIGHLINE HOSPITAL</t>
  </si>
  <si>
    <t>(206)288-1058</t>
  </si>
  <si>
    <t>BHC FAIRFAX HOSPITAL</t>
  </si>
  <si>
    <t>10200 132ND ST NE</t>
  </si>
  <si>
    <t>PAMELA RHOADS</t>
  </si>
  <si>
    <t>1175 CARONDELET DRIVE</t>
  </si>
  <si>
    <t>(509)542-7704</t>
  </si>
  <si>
    <t>NAVOS</t>
  </si>
  <si>
    <t>2600 SW HOLDEN STREET</t>
  </si>
  <si>
    <t>LISA YAMILKOSKI</t>
  </si>
  <si>
    <t>WENATCHEE VALLEY MEDICAL CENTER</t>
  </si>
  <si>
    <t>820 N. CHELAN AVENUE</t>
  </si>
  <si>
    <t>JOHN DOYLE</t>
  </si>
  <si>
    <t>WENATCHEE VALLEY CLINIC</t>
  </si>
  <si>
    <t>SAINT ANTHONY HOSPITAL</t>
  </si>
  <si>
    <t xml:space="preserve">901 MOUNTAIN VIEW DR </t>
  </si>
  <si>
    <t>810 JASMINE STREET</t>
  </si>
  <si>
    <t>817 COMMERCIAL ST</t>
  </si>
  <si>
    <t>1201 SOUTH MILLER STREET</t>
  </si>
  <si>
    <t>WEST 800 5TH AVE</t>
  </si>
  <si>
    <t>1450 BATTERSBY AVE</t>
  </si>
  <si>
    <t>66 NORTH 6TH ST</t>
  </si>
  <si>
    <t>900 S AUBURN ST</t>
  </si>
  <si>
    <t>310 SOUTH ROOSEVELT</t>
  </si>
  <si>
    <t>503 EAST HIGHLAND AVE</t>
  </si>
  <si>
    <t>521 ADAMS</t>
  </si>
  <si>
    <t>174 FIRST AVENUE NORTH</t>
  </si>
  <si>
    <t>502 EAST AMENDE DRIVE</t>
  </si>
  <si>
    <t>507 HOSPITAL WAY</t>
  </si>
  <si>
    <t>1615 DELAWARE STREET</t>
  </si>
  <si>
    <t>1321 COLBY AVENUE</t>
  </si>
  <si>
    <t>500 E WEBSTER AVE</t>
  </si>
  <si>
    <t>401 W POPLAR ST</t>
  </si>
  <si>
    <t>825 EASTLAKE AVE EAST</t>
  </si>
  <si>
    <t>4800 SANDPOINT WAY NE</t>
  </si>
  <si>
    <t>211 SKYLINE DR</t>
  </si>
  <si>
    <t>400 NE MOTHER JOSEPH PL</t>
  </si>
  <si>
    <t xml:space="preserve">502 WEST FOURTH AVE </t>
  </si>
  <si>
    <t xml:space="preserve">1221 HIGHLAND AVE </t>
  </si>
  <si>
    <t>1959 NE PACIFIC ST</t>
  </si>
  <si>
    <t>14701 179TH AVE SE</t>
  </si>
  <si>
    <t>12606 MISSION AVE E</t>
  </si>
  <si>
    <t>400 SOUTH 43RD ST</t>
  </si>
  <si>
    <t>1025 SOUTH SECOND AVE</t>
  </si>
  <si>
    <t>101 NORTH MAIN ST</t>
  </si>
  <si>
    <t>800 ALDER STREET</t>
  </si>
  <si>
    <t>501313</t>
  </si>
  <si>
    <t>501317</t>
  </si>
  <si>
    <t>501308</t>
  </si>
  <si>
    <t>501302</t>
  </si>
  <si>
    <t>50Z032</t>
  </si>
  <si>
    <t>501311</t>
  </si>
  <si>
    <t>501335</t>
  </si>
  <si>
    <t>50T124</t>
  </si>
  <si>
    <t>50Z301</t>
  </si>
  <si>
    <t>501333</t>
  </si>
  <si>
    <t>50Z333</t>
  </si>
  <si>
    <t>501334</t>
  </si>
  <si>
    <t>50Z334</t>
  </si>
  <si>
    <t>500150</t>
  </si>
  <si>
    <t>501337</t>
  </si>
  <si>
    <t>50R337</t>
  </si>
  <si>
    <t>501304</t>
  </si>
  <si>
    <t>501336</t>
  </si>
  <si>
    <t>50T001</t>
  </si>
  <si>
    <t>50Z326</t>
  </si>
  <si>
    <t>501309</t>
  </si>
  <si>
    <t>501331</t>
  </si>
  <si>
    <t>50Z331</t>
  </si>
  <si>
    <t>500138</t>
  </si>
  <si>
    <t>500147</t>
  </si>
  <si>
    <t>501332</t>
  </si>
  <si>
    <t>50Z332</t>
  </si>
  <si>
    <t>50S084</t>
  </si>
  <si>
    <t>50U049</t>
  </si>
  <si>
    <t>3/31</t>
  </si>
  <si>
    <t>COULEE MEDICAL CENTER</t>
  </si>
  <si>
    <t>GROUP HEALTH CENTRAL HOSPITAL</t>
  </si>
  <si>
    <t>KADLEC REGIONAL MEDICAL CENTER</t>
  </si>
  <si>
    <t>KLICKITAT VALLEY HEALTH</t>
  </si>
  <si>
    <t>ODESSA MEMORIAL HEALTHCARE CENTER</t>
  </si>
  <si>
    <t>Shriners Hospital for Children-Spokane</t>
  </si>
  <si>
    <t>4815 N. Assembly St.</t>
  </si>
  <si>
    <t>99205-6185</t>
  </si>
  <si>
    <t>Spokane VA Medical Center</t>
  </si>
  <si>
    <t>(509) 434-7000</t>
  </si>
  <si>
    <t>(800) 325-7940</t>
  </si>
  <si>
    <t>(509) 434-7119</t>
  </si>
  <si>
    <t>Jonathan M. Wainwright Memorial VA Medical Center - Walla Walla</t>
  </si>
  <si>
    <t>Toll Free</t>
  </si>
  <si>
    <t>(888) 687-8863</t>
  </si>
  <si>
    <t>VA Puget Sound Health Care System</t>
  </si>
  <si>
    <t>VA Puget Sound HCA American Lake</t>
  </si>
  <si>
    <t>(800) 422-1383</t>
  </si>
  <si>
    <t>Naval Hospital Bremerton</t>
  </si>
  <si>
    <t>Bldg 9040 Fitzsimmons Dr</t>
  </si>
  <si>
    <t>Seattle Children's Hospital</t>
  </si>
  <si>
    <t>Group Health Central</t>
  </si>
  <si>
    <t>Highline Medical Center</t>
  </si>
  <si>
    <t>Swedish Medical Center-Cherry Hill</t>
  </si>
  <si>
    <t>Navos</t>
  </si>
  <si>
    <t>Kadlec Regional Medical Center</t>
  </si>
  <si>
    <t>Olympic Medical Center</t>
  </si>
  <si>
    <t>Legacy Salmon Creek Hospital</t>
  </si>
  <si>
    <t>Coulee Medical Center</t>
  </si>
  <si>
    <t>Quincy Valley Medical Center</t>
  </si>
  <si>
    <t>McCleary</t>
  </si>
  <si>
    <t>Jefferson Healthcare Hospital</t>
  </si>
  <si>
    <t>Naval Hospital Whidbey Island</t>
  </si>
  <si>
    <t>Klickitat Valley Health</t>
  </si>
  <si>
    <t>Odessa Memorial Healthcare Center</t>
  </si>
  <si>
    <t>Newport Hospital &amp; Health Services</t>
  </si>
  <si>
    <t>Gig Harbor</t>
  </si>
  <si>
    <t>Steilacoom</t>
  </si>
  <si>
    <t>Skagit Valley Hospital</t>
  </si>
  <si>
    <t xml:space="preserve">Providence Regional Medical Center-Everett </t>
  </si>
  <si>
    <t>Providence Holy Family Hospital</t>
  </si>
  <si>
    <t>Providence Sacred Heart Medical Center</t>
  </si>
  <si>
    <t>Providence Mount Carmel Hospital</t>
  </si>
  <si>
    <t>Whitman Hospital and Medical Center</t>
  </si>
  <si>
    <t>Toppenish Community Hospital</t>
  </si>
  <si>
    <t>Yakima Regional Medical and Cardiac Center</t>
  </si>
  <si>
    <t>2000 HOSPITAL DR</t>
  </si>
  <si>
    <t>1415 EAST KINCAID ST</t>
  </si>
  <si>
    <t>MOUNT VERNON</t>
  </si>
  <si>
    <t>MIKE FITZGERALD</t>
  </si>
  <si>
    <t>PEACEHEALTH</t>
  </si>
  <si>
    <t>ASCENSION HEALTH</t>
  </si>
  <si>
    <t>March 2010</t>
  </si>
  <si>
    <t>Christie Spice</t>
  </si>
  <si>
    <t>Ric Ordos, Data Manager</t>
  </si>
  <si>
    <t>Jennifer Tebaldi</t>
  </si>
  <si>
    <t>CHARS ID</t>
  </si>
  <si>
    <t>HAS.FS.00000197</t>
  </si>
  <si>
    <t>HAC.FS.00000158</t>
  </si>
  <si>
    <t>HAC.FS.00000106</t>
  </si>
  <si>
    <t>HAC.FS.00000168</t>
  </si>
  <si>
    <t>HAC.FS.00000045</t>
  </si>
  <si>
    <t>HAC.FS.00000150</t>
  </si>
  <si>
    <t>HAC.FS.00000141</t>
  </si>
  <si>
    <t>HAC.FS.60054542</t>
  </si>
  <si>
    <t>HAC.FS.00000111</t>
  </si>
  <si>
    <t>EAST ADAMS RURAL HEALTHCARE</t>
  </si>
  <si>
    <t>HAC.FS.00000035</t>
  </si>
  <si>
    <t>HAC.FS.00000164</t>
  </si>
  <si>
    <t>EVERGREENHEALTH MEDICAL CENTER</t>
  </si>
  <si>
    <t>HAC.FS.60311052</t>
  </si>
  <si>
    <t>MULTICARE AUBURN MEDICAL CENTER</t>
  </si>
  <si>
    <t>CASCADE BEHAVIORAL HOSPITAL</t>
  </si>
  <si>
    <t>HAC.FS.60424211</t>
  </si>
  <si>
    <t>WENATCHEE VALLEY HOSPITAL</t>
  </si>
  <si>
    <t>HAC.FS.00000104</t>
  </si>
  <si>
    <t>EVERGREENHEALTH MONROE</t>
  </si>
  <si>
    <t>BHC FAIRFAX HOSPITAL NORTH</t>
  </si>
  <si>
    <t>HAC.FS.00000167</t>
  </si>
  <si>
    <t>HAC.FS.00000054</t>
  </si>
  <si>
    <t>HAC.FS.00000082</t>
  </si>
  <si>
    <t>HAC.FS.60221541</t>
  </si>
  <si>
    <t>MULTICARE GOOD SAMARITAN</t>
  </si>
  <si>
    <t>HAC.FS.00000063</t>
  </si>
  <si>
    <t>HAC.FS.00000020</t>
  </si>
  <si>
    <t>HAC.FS.00000029</t>
  </si>
  <si>
    <t>HAC.FS.00000142</t>
  </si>
  <si>
    <t>HAC.FS.00000126</t>
  </si>
  <si>
    <t>HAC.FS.00000134</t>
  </si>
  <si>
    <t>HAC.FS.00000085</t>
  </si>
  <si>
    <t>JEFFERSON HEALTHCARE</t>
  </si>
  <si>
    <t>HAC.FS.00000161</t>
  </si>
  <si>
    <t>HAC.FS.00000039</t>
  </si>
  <si>
    <t>TRIOS HEALTH</t>
  </si>
  <si>
    <t>KINDRED HOSPITAL SEATTLE - NORTHGATE</t>
  </si>
  <si>
    <t>HAC.FS.00000140</t>
  </si>
  <si>
    <t>KITTITAS VALLEY HEALTHCARE</t>
  </si>
  <si>
    <t>HAC.FS.00000008</t>
  </si>
  <si>
    <t>HAC.FS.00000165</t>
  </si>
  <si>
    <t>HAC.FS.00000208</t>
  </si>
  <si>
    <t>HAC.FS.00000137</t>
  </si>
  <si>
    <t>HAC.FS.00000022</t>
  </si>
  <si>
    <t>HAC.FS.00000186</t>
  </si>
  <si>
    <t>SUMMIT PACIFIC MEDICAL CENTER</t>
  </si>
  <si>
    <t>HAC.FS.00000175</t>
  </si>
  <si>
    <t>MARY BRIDGE CHILDRENS HOSPITAL AND HEALTH CENTER</t>
  </si>
  <si>
    <t>HAC.FS.00000147</t>
  </si>
  <si>
    <t>HAC.FS.00000173</t>
  </si>
  <si>
    <t>HAC.FS.00000152</t>
  </si>
  <si>
    <t>HAC.FS.00000021</t>
  </si>
  <si>
    <t>NEWPORT HOSPITAL AND HEALTH SERVICES</t>
  </si>
  <si>
    <t>HAC.FS.00000107</t>
  </si>
  <si>
    <t>HAC.FS.00000130</t>
  </si>
  <si>
    <t>UW MEDICINE/NORTHWEST HOSPITAL</t>
  </si>
  <si>
    <t>HAC.FS.00000079</t>
  </si>
  <si>
    <t>HAC.FS.00000080</t>
  </si>
  <si>
    <t>HAC.FS.00000023</t>
  </si>
  <si>
    <t>THREE RIVERS HOSPITAL</t>
  </si>
  <si>
    <t>HAC.FS.00000038</t>
  </si>
  <si>
    <t>HAC.FS.00000125</t>
  </si>
  <si>
    <t>HAC.FS.00000131</t>
  </si>
  <si>
    <t>HAC.FS.00000026</t>
  </si>
  <si>
    <t>HAC.FS.00000145</t>
  </si>
  <si>
    <t>HAC.FS.00000046</t>
  </si>
  <si>
    <t>PMH MEDICAL CENTER</t>
  </si>
  <si>
    <t>HAC.FS.60316803</t>
  </si>
  <si>
    <t>PEACEHEALTH PEACE ISLAND MEDICAL CENTER</t>
  </si>
  <si>
    <t>HAC.FS.60435729</t>
  </si>
  <si>
    <t>PEACEHEALTH SOUTHWEST MEDICAL CENTER</t>
  </si>
  <si>
    <t>HAC.FS.60417818</t>
  </si>
  <si>
    <t>HAC.FS.00000139</t>
  </si>
  <si>
    <t>HAC.FS.00000191</t>
  </si>
  <si>
    <t>HAC.FS.00000084</t>
  </si>
  <si>
    <t>HAC.FS.00000162</t>
  </si>
  <si>
    <t>PROVIDENCE SACRED HEART MEDICAL CENTER AND CHILDREN'S HOSPITAL</t>
  </si>
  <si>
    <t>HAC.FS.00000194</t>
  </si>
  <si>
    <t>HAC.FS.00000050</t>
  </si>
  <si>
    <t>HAC.FS.00000159</t>
  </si>
  <si>
    <t>HAC.FS.00000172</t>
  </si>
  <si>
    <t>HAC.FS.00000129</t>
  </si>
  <si>
    <t>HAC.FS.00000202</t>
  </si>
  <si>
    <t>REGIONAL HOSPITAL</t>
  </si>
  <si>
    <t>HAC.FS.60075769</t>
  </si>
  <si>
    <t>HAC.FS.00000132</t>
  </si>
  <si>
    <t>HAC.FS.00000201</t>
  </si>
  <si>
    <t>HAC.FS.00000032</t>
  </si>
  <si>
    <t>HAC.FS.00000157</t>
  </si>
  <si>
    <t>HAC.FS.00000078</t>
  </si>
  <si>
    <t>SAMARITAN HEALTHCARE</t>
  </si>
  <si>
    <t>HAC.FS.00000204</t>
  </si>
  <si>
    <t>HAC.FS.00000014</t>
  </si>
  <si>
    <t>HAC.FS.00000042</t>
  </si>
  <si>
    <t>SHRINERS HOSPITALS FOR CHILDREN</t>
  </si>
  <si>
    <t>HAC.FS.00000207</t>
  </si>
  <si>
    <t>HAC.FS.00000096</t>
  </si>
  <si>
    <t>HAC.FS.00000195</t>
  </si>
  <si>
    <t>HAC.FS.60183546</t>
  </si>
  <si>
    <t>SWEDISH EDMONDS</t>
  </si>
  <si>
    <t>HAC.FS.00000198</t>
  </si>
  <si>
    <t>HAC.FS.00000001</t>
  </si>
  <si>
    <t>SWEDISH MEDICAL CENTER - FIRST HILL</t>
  </si>
  <si>
    <t>SWEDISH MEDICAL CENTER - CHERRY HILL</t>
  </si>
  <si>
    <t>HAC.FS.60329940</t>
  </si>
  <si>
    <t>HAC.FS.60256001</t>
  </si>
  <si>
    <t>SWEDISH MEDICAL CENTER - ISSAQUAH CAMPUS</t>
  </si>
  <si>
    <t>HAC.FS.00000176</t>
  </si>
  <si>
    <t>HAC.FS.00000199</t>
  </si>
  <si>
    <t>HAC.FS.00000108</t>
  </si>
  <si>
    <t>HAC.FS.00000128</t>
  </si>
  <si>
    <t>HAC.FS.60054580</t>
  </si>
  <si>
    <t>HAC.FS.00000155</t>
  </si>
  <si>
    <t>UW MEDICINE/VALLEY MEDICAL CENTER</t>
  </si>
  <si>
    <t>HAC.FS.00000010</t>
  </si>
  <si>
    <t>HAC.FS.00000043</t>
  </si>
  <si>
    <t>ADVENTIST HEALTH/WALLA WALLA GENERAL HOSPITAL</t>
  </si>
  <si>
    <t>HAC.FS.00000156</t>
  </si>
  <si>
    <t>HAC.FS.00000153</t>
  </si>
  <si>
    <t>HAC.FS.00000056</t>
  </si>
  <si>
    <t>HAC.FS.00000102</t>
  </si>
  <si>
    <t>HAC.FS.00000058</t>
  </si>
  <si>
    <t>BRIAN ANDERSON</t>
  </si>
  <si>
    <t>HPSY.FS.00000004</t>
  </si>
  <si>
    <t>HPSY.FS.60492181</t>
  </si>
  <si>
    <t>916 PACIFIC AVE FL 7</t>
  </si>
  <si>
    <t>FAIRFAX BEHAVIORAL HEALTH MONROE</t>
  </si>
  <si>
    <t>HPSY.FS.60603057</t>
  </si>
  <si>
    <t>14701 179TH AVENUE SOUTHEAST</t>
  </si>
  <si>
    <t>98272-1108</t>
  </si>
  <si>
    <t>98201-4147</t>
  </si>
  <si>
    <t>RACHEL COX</t>
  </si>
  <si>
    <t>BHC FAIRFAX HOSPITAL INC</t>
  </si>
  <si>
    <t>CAPELLA HEALTHCARE INC</t>
  </si>
  <si>
    <t>98502-8654</t>
  </si>
  <si>
    <t>JIM GEIST</t>
  </si>
  <si>
    <t>DEREK LYTHGOE</t>
  </si>
  <si>
    <t>(206) 244-0180</t>
  </si>
  <si>
    <t>CASCADE BEHAVIORAL HOSPITAL LLC</t>
  </si>
  <si>
    <t>HPSY.FS.60429197</t>
  </si>
  <si>
    <t>504011</t>
  </si>
  <si>
    <t>MICHAEL URADNIK</t>
  </si>
  <si>
    <t>GREGG TERRESON</t>
  </si>
  <si>
    <t>(425) 814-0301</t>
  </si>
  <si>
    <t>(360) 956-3540</t>
  </si>
  <si>
    <t>(509) 525-0480</t>
  </si>
  <si>
    <t>DIANE BLAKE</t>
  </si>
  <si>
    <t>JAMES HOPKINS</t>
  </si>
  <si>
    <t>CONFLUENCE HEALTH</t>
  </si>
  <si>
    <t>501516</t>
  </si>
  <si>
    <t>PETER RUTHERFORD</t>
  </si>
  <si>
    <t>ROSALINDA KIBBY</t>
  </si>
  <si>
    <t>PAUL BABCOCK</t>
  </si>
  <si>
    <t>STEVE GEIDL</t>
  </si>
  <si>
    <t>MAUREEN CATE</t>
  </si>
  <si>
    <t>RODNEY HIGGINS</t>
  </si>
  <si>
    <t>GARY BOSTROM</t>
  </si>
  <si>
    <t>501523</t>
  </si>
  <si>
    <t>ROBERT MALTE</t>
  </si>
  <si>
    <t>EVERGREENHEALTH</t>
  </si>
  <si>
    <t>915 ANDERSON DRIVE</t>
  </si>
  <si>
    <t>98520-1006</t>
  </si>
  <si>
    <t>JOSEPH VESSEY</t>
  </si>
  <si>
    <t>GRAYS HARBOR PUBLIC HOSPITAL DISTRICT NO. 2</t>
  </si>
  <si>
    <t>500052</t>
  </si>
  <si>
    <t>CHRIS KNACKSTEDT</t>
  </si>
  <si>
    <t>PAUL HAYES</t>
  </si>
  <si>
    <t>UW MEDICINE</t>
  </si>
  <si>
    <t>DAVID SHULTZ</t>
  </si>
  <si>
    <t>CHI/FRANCISCAN</t>
  </si>
  <si>
    <t>CATHOLIC HEALTH INITIATIVES</t>
  </si>
  <si>
    <t>ELISE CUTLER</t>
  </si>
  <si>
    <t>MIKE GLENN</t>
  </si>
  <si>
    <t>HILARY WHITTINGTON</t>
  </si>
  <si>
    <t>501538</t>
  </si>
  <si>
    <t>HAC.FS.00000148</t>
  </si>
  <si>
    <t>10631 8TH AVE NE</t>
  </si>
  <si>
    <t>98125-7213</t>
  </si>
  <si>
    <t>JEAN CLARK</t>
  </si>
  <si>
    <t>BRUCE MACNEILL</t>
  </si>
  <si>
    <t>ELIZABETH ALLGOOD</t>
  </si>
  <si>
    <t>5015139</t>
  </si>
  <si>
    <t>JAMIE ELDRED</t>
  </si>
  <si>
    <t>VICKIE BODLE</t>
  </si>
  <si>
    <t>GEORGE BROWN</t>
  </si>
  <si>
    <t>LINDA HOFF</t>
  </si>
  <si>
    <t>HPSY.FS.00000015</t>
  </si>
  <si>
    <t>317 MARTIN LUTHER KING JR WAY</t>
  </si>
  <si>
    <t>98405-4234</t>
  </si>
  <si>
    <t>ANNA LOOMIS</t>
  </si>
  <si>
    <t>BILL ROBERTSON</t>
  </si>
  <si>
    <t>ERIC MOLL</t>
  </si>
  <si>
    <t>RICK SMITH</t>
  </si>
  <si>
    <t>98584-4401</t>
  </si>
  <si>
    <t>HOLLY STANLEY</t>
  </si>
  <si>
    <t>MICHAEL BILLING</t>
  </si>
  <si>
    <t>GEOFF HAMILTON</t>
  </si>
  <si>
    <t>202 NORTH DIVISION ST</t>
  </si>
  <si>
    <t>98001-4939</t>
  </si>
  <si>
    <t>401 15TH AVENUE SOUTHEAST</t>
  </si>
  <si>
    <t>98372-3715</t>
  </si>
  <si>
    <t>HPSY.FS.00000019</t>
  </si>
  <si>
    <t>98126-3505</t>
  </si>
  <si>
    <t>CASSIE UNDLIN</t>
  </si>
  <si>
    <t>50097</t>
  </si>
  <si>
    <t>MIKE ZWICKER</t>
  </si>
  <si>
    <t>HELEN VERHASSELT</t>
  </si>
  <si>
    <t>KENDALL SAWA</t>
  </si>
  <si>
    <t>KATHY HUBBARD</t>
  </si>
  <si>
    <t>MO SHELDON</t>
  </si>
  <si>
    <t>CONNIE AGENBROAD</t>
  </si>
  <si>
    <t>J. MICHAEL MARSH</t>
  </si>
  <si>
    <t>JAMES BARNHART</t>
  </si>
  <si>
    <t>1117 SPRING STREET</t>
  </si>
  <si>
    <t>FRIDAY HARBOR</t>
  </si>
  <si>
    <t>98250-9782</t>
  </si>
  <si>
    <t>SAN JUAN</t>
  </si>
  <si>
    <t>'360-378-2141</t>
  </si>
  <si>
    <t>360-378-1788</t>
  </si>
  <si>
    <t>501340</t>
  </si>
  <si>
    <t>SAN JUAN COUNTY PUBLIC HOSPITAL DISTRICT NO. 1</t>
  </si>
  <si>
    <t>PAUL CHRISTENSEN</t>
  </si>
  <si>
    <t>KIRK RABOIN</t>
  </si>
  <si>
    <t>CORI DOLAN</t>
  </si>
  <si>
    <t>SEDRO WOOLLEY</t>
  </si>
  <si>
    <t>SKAGIT COUNTY PUBLIC HEALTH DISTRICT NO. 304</t>
  </si>
  <si>
    <t>MYRA EVANS</t>
  </si>
  <si>
    <t>TIM COOPER</t>
  </si>
  <si>
    <t>DAN HARRIS</t>
  </si>
  <si>
    <t>ALEX JACKSON</t>
  </si>
  <si>
    <t>HAC.FS.00000030</t>
  </si>
  <si>
    <t>982 EAST COLUMBIA</t>
  </si>
  <si>
    <t>99114-3116</t>
  </si>
  <si>
    <t>RON REHN</t>
  </si>
  <si>
    <t>PRESTON SIMMONS</t>
  </si>
  <si>
    <t>101 WEST 8TH AVE</t>
  </si>
  <si>
    <t>SHELBY STOKOE</t>
  </si>
  <si>
    <t>DEAN TAPLETT</t>
  </si>
  <si>
    <t>98166-3017</t>
  </si>
  <si>
    <t>FRANCISCAN HEALTH SYSTEM</t>
  </si>
  <si>
    <t>ANNE MCBRIDE</t>
  </si>
  <si>
    <t>(206) 248-4685</t>
  </si>
  <si>
    <t>THOMAS THOMPSON</t>
  </si>
  <si>
    <t>NORMAN HUBBARD</t>
  </si>
  <si>
    <t>UW/CHILDRENS/FRED HUTCHINSON</t>
  </si>
  <si>
    <t>JEFF SPERRING</t>
  </si>
  <si>
    <t>911 WEST 5TH AVENUE</t>
  </si>
  <si>
    <t>99201-2901</t>
  </si>
  <si>
    <t>JOHN MCCABE</t>
  </si>
  <si>
    <t>SHARON RUSSELL</t>
  </si>
  <si>
    <t>813-281-8610</t>
  </si>
  <si>
    <t>813-281-7155</t>
  </si>
  <si>
    <t>SHRINERS INTERNATIONAL</t>
  </si>
  <si>
    <t>ROB KIMMES</t>
  </si>
  <si>
    <t>9801 FRONTIER AVE SE</t>
  </si>
  <si>
    <t>98065-5200</t>
  </si>
  <si>
    <t>STEVE DANIEL</t>
  </si>
  <si>
    <t>KETUL PATEL</t>
  </si>
  <si>
    <t>ENUMCLAW REGIONAL HOSPITAL ASSOCIATION</t>
  </si>
  <si>
    <t>INLAND NORTHWEST HEALTH SERVICES</t>
  </si>
  <si>
    <t>600 EAST MAIN STREET</t>
  </si>
  <si>
    <t>ELMA</t>
  </si>
  <si>
    <t>98541-9560</t>
  </si>
  <si>
    <t>RENEE JENSEN</t>
  </si>
  <si>
    <t>WILL CALLICOAT</t>
  </si>
  <si>
    <t>1016 TACOMA AVENUE</t>
  </si>
  <si>
    <t>98944-2263</t>
  </si>
  <si>
    <t>JENNIFER GRAVES</t>
  </si>
  <si>
    <t>PAM GALLAGHERFELT</t>
  </si>
  <si>
    <t>JUNE ALTARAS</t>
  </si>
  <si>
    <t>751 NORTHEAST BLAKELY DRIVE</t>
  </si>
  <si>
    <t>ISSAQUAH</t>
  </si>
  <si>
    <t>98029-6201</t>
  </si>
  <si>
    <t>500152</t>
  </si>
  <si>
    <t>RAYBURN LEWIS</t>
  </si>
  <si>
    <t>(425) 313-4000</t>
  </si>
  <si>
    <t>315 MARTIN LUTHER KING JR WAY</t>
  </si>
  <si>
    <t>98405-4264</t>
  </si>
  <si>
    <t>J. SCOTT GRAHAM</t>
  </si>
  <si>
    <t>PERRY GAY</t>
  </si>
  <si>
    <t>CINDY RIOS</t>
  </si>
  <si>
    <t>TONY SUDDUTH</t>
  </si>
  <si>
    <t>PAM PALAGI</t>
  </si>
  <si>
    <t>CINDY HECKER</t>
  </si>
  <si>
    <t>KETTY HSIEH</t>
  </si>
  <si>
    <t>GREG REPETTI</t>
  </si>
  <si>
    <t>JUSTIN VOELKER</t>
  </si>
  <si>
    <t>98101</t>
  </si>
  <si>
    <t>SUZANN ANDERSON</t>
  </si>
  <si>
    <t>1100 9TH AVENUE</t>
  </si>
  <si>
    <t>1550 NORTH 115TH STREET</t>
  </si>
  <si>
    <t>501542</t>
  </si>
  <si>
    <t>HANK HANIGAN</t>
  </si>
  <si>
    <t>PACIFIC COUNTY PUBLIC HOSPITAL DISTRICT NO. 2</t>
  </si>
  <si>
    <t>VERONICA KNUDSON</t>
  </si>
  <si>
    <t>RUSS MEYERS</t>
  </si>
  <si>
    <t>TIM REED</t>
  </si>
  <si>
    <t>500151</t>
  </si>
  <si>
    <t>Trauma</t>
  </si>
  <si>
    <t>III</t>
  </si>
  <si>
    <t>N/A</t>
  </si>
  <si>
    <t>IV</t>
  </si>
  <si>
    <t>V</t>
  </si>
  <si>
    <t>II</t>
  </si>
  <si>
    <t>IPR, IR</t>
  </si>
  <si>
    <t>III, III P</t>
  </si>
  <si>
    <t>II R</t>
  </si>
  <si>
    <t>III, II R</t>
  </si>
  <si>
    <t>I PR</t>
  </si>
  <si>
    <t>III, III P, II R</t>
  </si>
  <si>
    <t>II, II P</t>
  </si>
  <si>
    <t>II, III P, II R</t>
  </si>
  <si>
    <t>II, II R</t>
  </si>
  <si>
    <t>II P</t>
  </si>
  <si>
    <t>IV, II R</t>
  </si>
  <si>
    <t>I ,I P, I R</t>
  </si>
  <si>
    <t>A</t>
  </si>
  <si>
    <t>B</t>
  </si>
  <si>
    <t>Code Category as Description Indicates</t>
  </si>
  <si>
    <t>A   If the Hospital provides a Clinical Setting for College/University based programs,</t>
  </si>
  <si>
    <t xml:space="preserve">       enter an "X".</t>
  </si>
  <si>
    <t>B   If the Hospital has a Educational Program, as defined by Medicare,</t>
  </si>
  <si>
    <t xml:space="preserve">       enter the number of Participants.</t>
  </si>
  <si>
    <t>C   If the Hospital's Program is an accredited program, enter an "X".</t>
  </si>
  <si>
    <t>VIRGINIA MASON MEMORIAL HOSPITAL</t>
  </si>
  <si>
    <t>WHIDBEYHEALTH</t>
  </si>
  <si>
    <t>Virginia Mason Memorial Hospital</t>
  </si>
  <si>
    <t>PO BOX 438</t>
  </si>
  <si>
    <t>PO BOX 400</t>
  </si>
  <si>
    <t>PO BOX 1398</t>
  </si>
  <si>
    <t>PO BOX 330</t>
  </si>
  <si>
    <t>PO BOX 489</t>
  </si>
  <si>
    <t>PO BOX 248</t>
  </si>
  <si>
    <t>PO BOX 646</t>
  </si>
  <si>
    <t>PO BOX 880</t>
  </si>
  <si>
    <t>PO BOX 5</t>
  </si>
  <si>
    <t>PO BOX 908</t>
  </si>
  <si>
    <t>PO BOX 5299</t>
  </si>
  <si>
    <t>PO BOX 793</t>
  </si>
  <si>
    <t>PO BOX 1138</t>
  </si>
  <si>
    <t>PO BOX 1247</t>
  </si>
  <si>
    <t>PO BOX 69080</t>
  </si>
  <si>
    <t>PO BOX H</t>
  </si>
  <si>
    <t>PO BOX 368</t>
  </si>
  <si>
    <t>PO BOX 1600</t>
  </si>
  <si>
    <t>PO BOX 1376</t>
  </si>
  <si>
    <t>PO BOX 3002</t>
  </si>
  <si>
    <t>PO BOX 30620</t>
  </si>
  <si>
    <t>PO BOX 1147</t>
  </si>
  <si>
    <t>PO BOX 2555</t>
  </si>
  <si>
    <t>PO BOX 1477</t>
  </si>
  <si>
    <t>PO BOX 19023</t>
  </si>
  <si>
    <t>PO BOX 5371</t>
  </si>
  <si>
    <t>PO BOX 2472</t>
  </si>
  <si>
    <t>PO BOX 99</t>
  </si>
  <si>
    <t>PO BOX 218</t>
  </si>
  <si>
    <t>PO BOX 719</t>
  </si>
  <si>
    <t>PO BOX 577</t>
  </si>
  <si>
    <t>PO BOX 6128</t>
  </si>
  <si>
    <t>PO BOX 189</t>
  </si>
  <si>
    <t>PO BOX 356151</t>
  </si>
  <si>
    <t>PO BOX 50010</t>
  </si>
  <si>
    <t>PO BOX 900</t>
  </si>
  <si>
    <t>UW MEDICINE/HARBORVIEW MEDICAL CENTER</t>
  </si>
  <si>
    <t>MULTICARE TACOMA GENERAL/ALLENMORE HOSPITAL</t>
  </si>
  <si>
    <t>UW MEDICINE/UNIVERSITY OF WASHINGTON MEDICAL CENTER</t>
  </si>
  <si>
    <t>MULTICARE VALLEY HOSPITAL</t>
  </si>
  <si>
    <t>REGIONAL HEALTH</t>
  </si>
  <si>
    <t>HPSY.FS 60739147</t>
  </si>
  <si>
    <t>SMOKEY POINT BEHAVIORAL HOSPITAL</t>
  </si>
  <si>
    <t>3955 156TH ST NE</t>
  </si>
  <si>
    <t>MARYSVILLE</t>
  </si>
  <si>
    <t>98271-4831</t>
  </si>
  <si>
    <t>(360) 653-0125</t>
  </si>
  <si>
    <t>MATT CROCKETT</t>
  </si>
  <si>
    <t>KIM BOYCE</t>
  </si>
  <si>
    <t>UHS</t>
  </si>
  <si>
    <t>MULTICARE DEACONESS HOSPITAL</t>
  </si>
  <si>
    <t>PMH Medical Center</t>
  </si>
  <si>
    <t>PeaceHealth Southwest Medical Center</t>
  </si>
  <si>
    <t>PeaceHealth St John Medical Center</t>
  </si>
  <si>
    <t>Summit Pacific Medical Center</t>
  </si>
  <si>
    <t>WhidbeyHealth</t>
  </si>
  <si>
    <t>MultiCare Auburn Medical Center</t>
  </si>
  <si>
    <t>St Elizabeth Hospital</t>
  </si>
  <si>
    <t>EvergreenHealth</t>
  </si>
  <si>
    <t>UW Medicine/Harborview Medical Center</t>
  </si>
  <si>
    <t>UW Medicine/Northwest Hospital &amp; Medical Center</t>
  </si>
  <si>
    <t>St Francis Community Hospital</t>
  </si>
  <si>
    <t>Swedish Medical Center - First Hill</t>
  </si>
  <si>
    <t>UW Medicine/Valley Medical Center</t>
  </si>
  <si>
    <t>Harrison Medical Center</t>
  </si>
  <si>
    <t>Kittitas Valley Healthcare</t>
  </si>
  <si>
    <t>PeaceHealth St Joseph Hospital</t>
  </si>
  <si>
    <t>Providence St Mary Medical Center</t>
  </si>
  <si>
    <t>Providence St Peter Hospital</t>
  </si>
  <si>
    <t>Providence St Joseph's Hospital Of Chewelah</t>
  </si>
  <si>
    <t>MultiCare Valley Hospital</t>
  </si>
  <si>
    <t>St Luke's Rehabilitation Institute</t>
  </si>
  <si>
    <t>MultiCare Deaconess Hospital</t>
  </si>
  <si>
    <t>Swedish Edmonds</t>
  </si>
  <si>
    <t>PeaceHealth United General Hospital</t>
  </si>
  <si>
    <t>EvergreenHealth Monroe</t>
  </si>
  <si>
    <t>Fairfax Monroe</t>
  </si>
  <si>
    <t>Fairfax Hospital North</t>
  </si>
  <si>
    <t>St Joseph Medical Center</t>
  </si>
  <si>
    <t>MultiCare Tacoma General/Allenmore Hospital</t>
  </si>
  <si>
    <t>St Clare Hospital</t>
  </si>
  <si>
    <t>St Anthony Hospital</t>
  </si>
  <si>
    <t>MultiCare Mary Bridge Children's Health Center</t>
  </si>
  <si>
    <t>MultiCare Good Samaritan Hospital</t>
  </si>
  <si>
    <t>Three Rivers Hospital</t>
  </si>
  <si>
    <t>Trios</t>
  </si>
  <si>
    <t>PROVIDENCE ST JOSEPHS HOSPITAL</t>
  </si>
  <si>
    <t>PROVIDENCE ST MARY MEDICAL CENTER</t>
  </si>
  <si>
    <t>PROVIDENCE ST PETER HOSPITAL</t>
  </si>
  <si>
    <t>ST ANTHONY HOSPITAL</t>
  </si>
  <si>
    <t>ST CLARE HOSPITAL</t>
  </si>
  <si>
    <t>ST ELIZABETH HOSPITAL</t>
  </si>
  <si>
    <t>ST FRANCIS HOSPITAL</t>
  </si>
  <si>
    <t>ST JOSEPH MEDICAL CENTER</t>
  </si>
  <si>
    <t>PEACEHEALTH ST JOHN MEDICAL CENTER</t>
  </si>
  <si>
    <t>PEACEHEALTH ST JOSEPH MEDICAL CENTER</t>
  </si>
  <si>
    <t>SKAGIT REGIONAL HEALTH</t>
  </si>
  <si>
    <t>SKAGIT REGIONAL HOSPITAL</t>
  </si>
  <si>
    <t>SKAGIT COUNTY PUBLIC HOSPITAL DISTRICT NO. 1</t>
  </si>
  <si>
    <t>PEACEHEALTH UNITED GENERAL MEDICAL CENTER</t>
  </si>
  <si>
    <t>ST LUKES REHABILITATION INSTITUTE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</si>
</sst>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m\-yyyy"/>
    <numFmt numFmtId="166" formatCode="m/d;@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sz val="8"/>
      <name val="Century Schoolbook"/>
      <family val="1"/>
    </font>
    <font>
      <sz val="8"/>
      <color indexed="8"/>
      <name val="Century Schoolbook"/>
      <family val="1"/>
    </font>
    <font>
      <sz val="10"/>
      <name val="Century Schoolbook"/>
      <family val="1"/>
    </font>
    <font>
      <b/>
      <sz val="10"/>
      <name val="Century Schoolbook"/>
      <family val="1"/>
    </font>
    <font>
      <sz val="10"/>
      <color indexed="8"/>
      <name val="Century Schoolbook"/>
      <family val="1"/>
    </font>
    <font>
      <b/>
      <sz val="9"/>
      <name val="Century Schoolbook"/>
      <family val="1"/>
    </font>
    <font>
      <sz val="9"/>
      <color indexed="8"/>
      <name val="Century Schoolbook"/>
      <family val="1"/>
    </font>
    <font>
      <b/>
      <i/>
      <sz val="28"/>
      <name val="Helvetica"/>
      <family val="2"/>
    </font>
    <font>
      <b/>
      <sz val="4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i/>
      <sz val="20"/>
      <name val="Helvetica"/>
      <family val="2"/>
    </font>
    <font>
      <sz val="11"/>
      <name val="Helvetica"/>
      <family val="2"/>
    </font>
    <font>
      <u val="single"/>
      <sz val="10"/>
      <color indexed="12"/>
      <name val="Arial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sz val="8"/>
      <name val="Helvetica"/>
      <family val="2"/>
    </font>
    <font>
      <b/>
      <sz val="14"/>
      <name val="Helvetica"/>
      <family val="2"/>
    </font>
    <font>
      <sz val="12"/>
      <name val="Courier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sz val="12"/>
      <name val="Arial"/>
      <family val="2"/>
    </font>
    <font>
      <u val="single"/>
      <sz val="9"/>
      <color indexed="12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37" fontId="23" fillId="0" borderId="0">
      <alignment/>
      <protection/>
    </xf>
    <xf numFmtId="164" fontId="2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37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 quotePrefix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Continuous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37" fontId="6" fillId="0" borderId="0" xfId="0" applyNumberFormat="1" applyFont="1" applyFill="1" applyAlignment="1" applyProtection="1">
      <alignment horizontal="left"/>
      <protection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Continuous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10" fillId="0" borderId="0" xfId="0" applyFont="1" applyAlignment="1" quotePrefix="1">
      <alignment horizontal="left" vertical="center"/>
    </xf>
    <xf numFmtId="0" fontId="7" fillId="0" borderId="0" xfId="0" applyFont="1" applyAlignment="1" quotePrefix="1">
      <alignment horizontal="left"/>
    </xf>
    <xf numFmtId="0" fontId="7" fillId="0" borderId="0" xfId="0" applyFont="1" applyAlignment="1" quotePrefix="1">
      <alignment/>
    </xf>
    <xf numFmtId="0" fontId="5" fillId="0" borderId="0" xfId="0" applyFont="1" applyAlignment="1" quotePrefix="1">
      <alignment horizontal="left"/>
    </xf>
    <xf numFmtId="0" fontId="9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9" fillId="0" borderId="0" xfId="0" applyFont="1" applyFill="1" applyAlignment="1" quotePrefix="1">
      <alignment horizontal="left"/>
    </xf>
    <xf numFmtId="37" fontId="6" fillId="0" borderId="0" xfId="0" applyNumberFormat="1" applyFont="1" applyFill="1" applyAlignment="1" applyProtection="1" quotePrefix="1">
      <alignment horizontal="left"/>
      <protection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0" fillId="0" borderId="0" xfId="0" applyAlignment="1">
      <alignment/>
    </xf>
    <xf numFmtId="0" fontId="19" fillId="0" borderId="0" xfId="0" applyFont="1" applyAlignment="1">
      <alignment horizontal="justify"/>
    </xf>
    <xf numFmtId="0" fontId="20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2" fillId="0" borderId="0" xfId="0" applyFont="1" applyAlignment="1">
      <alignment/>
    </xf>
    <xf numFmtId="164" fontId="25" fillId="0" borderId="0" xfId="58" applyFont="1" applyFill="1" applyAlignment="1" applyProtection="1">
      <alignment horizontal="left" vertical="center"/>
      <protection/>
    </xf>
    <xf numFmtId="164" fontId="25" fillId="0" borderId="0" xfId="58" applyFont="1" applyFill="1" applyAlignment="1">
      <alignment horizontal="left"/>
      <protection/>
    </xf>
    <xf numFmtId="164" fontId="25" fillId="0" borderId="0" xfId="58" applyFont="1" applyFill="1" applyAlignment="1" applyProtection="1" quotePrefix="1">
      <alignment horizontal="left" vertical="center"/>
      <protection/>
    </xf>
    <xf numFmtId="41" fontId="25" fillId="0" borderId="0" xfId="58" applyNumberFormat="1" applyFont="1" applyFill="1" applyAlignment="1" applyProtection="1">
      <alignment horizontal="center" vertical="center"/>
      <protection/>
    </xf>
    <xf numFmtId="164" fontId="0" fillId="0" borderId="0" xfId="58" applyFont="1" applyFill="1" applyAlignment="1">
      <alignment horizontal="center"/>
      <protection/>
    </xf>
    <xf numFmtId="165" fontId="22" fillId="0" borderId="0" xfId="0" applyNumberFormat="1" applyFont="1" applyAlignment="1" quotePrefix="1">
      <alignment horizontal="left" vertical="center"/>
    </xf>
    <xf numFmtId="0" fontId="19" fillId="0" borderId="0" xfId="0" applyFont="1" applyAlignment="1" quotePrefix="1">
      <alignment horizontal="left"/>
    </xf>
    <xf numFmtId="0" fontId="18" fillId="0" borderId="0" xfId="52" applyAlignment="1" applyProtection="1">
      <alignment horizontal="justify"/>
      <protection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16" fontId="26" fillId="0" borderId="0" xfId="0" applyNumberFormat="1" applyFont="1" applyAlignment="1">
      <alignment horizontal="center"/>
    </xf>
    <xf numFmtId="14" fontId="26" fillId="0" borderId="0" xfId="0" applyNumberFormat="1" applyFont="1" applyAlignment="1">
      <alignment horizontal="center"/>
    </xf>
    <xf numFmtId="49" fontId="25" fillId="0" borderId="0" xfId="58" applyNumberFormat="1" applyFont="1" applyFill="1" applyAlignment="1" applyProtection="1">
      <alignment horizontal="center" vertical="center"/>
      <protection/>
    </xf>
    <xf numFmtId="49" fontId="25" fillId="0" borderId="0" xfId="58" applyNumberFormat="1" applyFont="1" applyFill="1" applyAlignment="1" applyProtection="1">
      <alignment horizontal="left" vertical="center"/>
      <protection/>
    </xf>
    <xf numFmtId="0" fontId="3" fillId="0" borderId="0" xfId="0" applyFont="1" applyAlignment="1" quotePrefix="1">
      <alignment horizontal="left" vertical="center"/>
    </xf>
    <xf numFmtId="164" fontId="0" fillId="0" borderId="0" xfId="58" applyFont="1" applyFill="1">
      <alignment/>
      <protection/>
    </xf>
    <xf numFmtId="164" fontId="24" fillId="0" borderId="0" xfId="58" applyFont="1" applyFill="1" applyAlignment="1" applyProtection="1">
      <alignment horizontal="left" vertical="center"/>
      <protection/>
    </xf>
    <xf numFmtId="49" fontId="24" fillId="0" borderId="0" xfId="58" applyNumberFormat="1" applyFont="1" applyFill="1" applyAlignment="1" applyProtection="1">
      <alignment horizontal="left" vertical="center"/>
      <protection/>
    </xf>
    <xf numFmtId="49" fontId="24" fillId="0" borderId="0" xfId="58" applyNumberFormat="1" applyFont="1" applyFill="1" applyAlignment="1" applyProtection="1">
      <alignment horizontal="center" vertical="center"/>
      <protection/>
    </xf>
    <xf numFmtId="164" fontId="0" fillId="0" borderId="0" xfId="58" applyFont="1" applyFill="1">
      <alignment/>
      <protection/>
    </xf>
    <xf numFmtId="49" fontId="0" fillId="0" borderId="0" xfId="58" applyNumberFormat="1" applyFont="1" applyFill="1" applyAlignment="1" quotePrefix="1">
      <alignment horizontal="left"/>
      <protection/>
    </xf>
    <xf numFmtId="166" fontId="0" fillId="0" borderId="0" xfId="0" applyNumberFormat="1" applyFill="1" applyAlignment="1" quotePrefix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 quotePrefix="1">
      <alignment/>
    </xf>
    <xf numFmtId="49" fontId="25" fillId="0" borderId="0" xfId="58" applyNumberFormat="1" applyFont="1" applyFill="1" applyAlignment="1" applyProtection="1" quotePrefix="1">
      <alignment horizontal="left" vertical="center"/>
      <protection/>
    </xf>
    <xf numFmtId="49" fontId="25" fillId="0" borderId="0" xfId="58" applyNumberFormat="1" applyFont="1" applyFill="1" applyAlignment="1" applyProtection="1" quotePrefix="1">
      <alignment horizontal="center" vertical="center"/>
      <protection/>
    </xf>
    <xf numFmtId="49" fontId="0" fillId="0" borderId="0" xfId="58" applyNumberFormat="1" applyFont="1" applyFill="1">
      <alignment/>
      <protection/>
    </xf>
    <xf numFmtId="49" fontId="0" fillId="0" borderId="0" xfId="58" applyNumberFormat="1" applyFont="1" applyFill="1" applyAlignment="1">
      <alignment horizontal="center"/>
      <protection/>
    </xf>
    <xf numFmtId="166" fontId="0" fillId="0" borderId="0" xfId="58" applyNumberFormat="1" applyFont="1" applyFill="1">
      <alignment/>
      <protection/>
    </xf>
    <xf numFmtId="49" fontId="0" fillId="0" borderId="0" xfId="58" applyNumberFormat="1" applyFont="1" applyFill="1">
      <alignment/>
      <protection/>
    </xf>
    <xf numFmtId="164" fontId="25" fillId="0" borderId="0" xfId="58" applyFont="1" applyFill="1" applyBorder="1" applyAlignment="1" applyProtection="1" quotePrefix="1">
      <alignment horizontal="left" vertical="center"/>
      <protection/>
    </xf>
    <xf numFmtId="164" fontId="0" fillId="33" borderId="0" xfId="58" applyFont="1" applyFill="1">
      <alignment/>
      <protection/>
    </xf>
    <xf numFmtId="164" fontId="0" fillId="12" borderId="0" xfId="58" applyFont="1" applyFill="1">
      <alignment/>
      <protection/>
    </xf>
    <xf numFmtId="164" fontId="0" fillId="17" borderId="0" xfId="58" applyFont="1" applyFill="1">
      <alignment/>
      <protection/>
    </xf>
    <xf numFmtId="37" fontId="28" fillId="33" borderId="0" xfId="57" applyFont="1" applyFill="1" applyBorder="1">
      <alignment/>
      <protection/>
    </xf>
    <xf numFmtId="164" fontId="0" fillId="0" borderId="11" xfId="58" applyFont="1" applyFill="1" applyBorder="1">
      <alignment/>
      <protection/>
    </xf>
    <xf numFmtId="37" fontId="28" fillId="0" borderId="0" xfId="57" applyFont="1" applyBorder="1">
      <alignment/>
      <protection/>
    </xf>
    <xf numFmtId="164" fontId="0" fillId="0" borderId="12" xfId="58" applyFont="1" applyFill="1" applyBorder="1">
      <alignment/>
      <protection/>
    </xf>
    <xf numFmtId="37" fontId="28" fillId="17" borderId="0" xfId="57" applyFont="1" applyFill="1" applyBorder="1">
      <alignment/>
      <protection/>
    </xf>
    <xf numFmtId="37" fontId="28" fillId="12" borderId="0" xfId="57" applyFont="1" applyFill="1" applyBorder="1">
      <alignment/>
      <protection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9" fontId="27" fillId="0" borderId="0" xfId="0" applyNumberFormat="1" applyFont="1" applyFill="1" applyBorder="1" applyAlignment="1" applyProtection="1">
      <alignment horizontal="left"/>
      <protection locked="0"/>
    </xf>
    <xf numFmtId="164" fontId="25" fillId="0" borderId="13" xfId="58" applyFont="1" applyFill="1" applyBorder="1" applyAlignment="1" applyProtection="1" quotePrefix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_HospDir200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2495550</xdr:colOff>
      <xdr:row>9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24955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ic.Ordos@doh.wa.gov" TargetMode="External" /><Relationship Id="rId2" Type="http://schemas.openxmlformats.org/officeDocument/2006/relationships/hyperlink" Target="http://www.doh.wa.gov/EHSPHL/hospdata/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7"/>
  <sheetViews>
    <sheetView showZeros="0" tabSelected="1" zoomScalePageLayoutView="55" workbookViewId="0" topLeftCell="A1">
      <selection activeCell="I22" sqref="I22"/>
    </sheetView>
  </sheetViews>
  <sheetFormatPr defaultColWidth="9.140625" defaultRowHeight="12.75"/>
  <cols>
    <col min="1" max="1" width="12.421875" style="0" customWidth="1"/>
    <col min="2" max="2" width="9.00390625" style="9" customWidth="1"/>
    <col min="3" max="3" width="28.57421875" style="4" customWidth="1"/>
    <col min="4" max="4" width="7.7109375" style="9" customWidth="1"/>
    <col min="5" max="5" width="12.7109375" style="4" customWidth="1"/>
    <col min="6" max="6" width="9.8515625" style="9" customWidth="1"/>
    <col min="7" max="7" width="7.00390625" style="4" bestFit="1" customWidth="1"/>
    <col min="8" max="8" width="9.00390625" style="12" customWidth="1"/>
    <col min="9" max="9" width="28.421875" style="0" customWidth="1"/>
    <col min="10" max="10" width="7.7109375" style="12" customWidth="1"/>
    <col min="11" max="11" width="12.7109375" style="0" customWidth="1"/>
    <col min="12" max="12" width="9.7109375" style="12" customWidth="1"/>
    <col min="13" max="13" width="6.28125" style="0" customWidth="1"/>
  </cols>
  <sheetData>
    <row r="1" spans="2:13" ht="11.25" customHeight="1">
      <c r="B1" s="10" t="s">
        <v>451</v>
      </c>
      <c r="C1" s="6" t="str">
        <f>NAMR!$C$2</f>
        <v>ADVENTIST HEALTH/WALLA WALLA GENERAL HOSPITAL</v>
      </c>
      <c r="E1" s="1"/>
      <c r="F1" s="10" t="s">
        <v>452</v>
      </c>
      <c r="G1" s="1" t="str">
        <f>NAMR!$S$2</f>
        <v>500049</v>
      </c>
      <c r="H1" s="10" t="s">
        <v>451</v>
      </c>
      <c r="I1" s="1" t="str">
        <f>NAMR!$C$7</f>
        <v>CASCADE MEDICAL CENTER</v>
      </c>
      <c r="J1" s="9"/>
      <c r="K1" s="1"/>
      <c r="L1" s="10" t="s">
        <v>452</v>
      </c>
      <c r="M1" s="1" t="str">
        <f>NAMR!$S$7</f>
        <v>501313</v>
      </c>
    </row>
    <row r="2" spans="2:13" ht="11.25" customHeight="1">
      <c r="B2" s="10" t="s">
        <v>453</v>
      </c>
      <c r="C2" s="6">
        <f>NAMR!$B$2</f>
        <v>43</v>
      </c>
      <c r="D2" s="10" t="s">
        <v>454</v>
      </c>
      <c r="E2" s="1" t="str">
        <f>NAMR!$O$2</f>
        <v>12/31</v>
      </c>
      <c r="F2" s="10" t="s">
        <v>455</v>
      </c>
      <c r="G2" s="1" t="str">
        <f>NAMR!$T$2</f>
        <v>50U049</v>
      </c>
      <c r="H2" s="10" t="s">
        <v>453</v>
      </c>
      <c r="I2" s="1">
        <f>NAMR!$B$7</f>
        <v>158</v>
      </c>
      <c r="J2" s="10" t="s">
        <v>454</v>
      </c>
      <c r="K2" s="1" t="str">
        <f>NAMR!$O$7</f>
        <v>12/31</v>
      </c>
      <c r="L2" s="10" t="s">
        <v>455</v>
      </c>
      <c r="M2" s="1" t="str">
        <f>NAMR!$T$7</f>
        <v>50T123</v>
      </c>
    </row>
    <row r="3" spans="2:13" ht="11.25" customHeight="1">
      <c r="B3" s="10" t="s">
        <v>456</v>
      </c>
      <c r="C3" s="6" t="str">
        <f>NAMR!$D$2</f>
        <v>1025 SOUTH SECOND AVE</v>
      </c>
      <c r="D3" s="10"/>
      <c r="E3" s="1" t="str">
        <f>NAMR!$P$2</f>
        <v> </v>
      </c>
      <c r="F3" s="10" t="s">
        <v>458</v>
      </c>
      <c r="G3" s="1">
        <f>NAMR!$U$2</f>
        <v>0</v>
      </c>
      <c r="H3" s="10" t="s">
        <v>456</v>
      </c>
      <c r="I3" s="1" t="str">
        <f>NAMR!$D$7</f>
        <v>817 COMMERCIAL ST</v>
      </c>
      <c r="J3" s="10"/>
      <c r="K3" s="1" t="str">
        <f>NAMR!$P$7</f>
        <v> </v>
      </c>
      <c r="L3" s="10" t="s">
        <v>458</v>
      </c>
      <c r="M3" s="1" t="str">
        <f>NAMR!$U$7</f>
        <v>50Z313</v>
      </c>
    </row>
    <row r="4" spans="2:13" ht="11.25" customHeight="1">
      <c r="B4" s="10" t="s">
        <v>459</v>
      </c>
      <c r="C4" s="7" t="str">
        <f>NAMR!$E$2</f>
        <v>PO BOX 1398</v>
      </c>
      <c r="D4" s="10" t="s">
        <v>460</v>
      </c>
      <c r="E4" s="1" t="str">
        <f>NAMR!Q$2</f>
        <v>Not For Profit</v>
      </c>
      <c r="F4" s="10" t="s">
        <v>464</v>
      </c>
      <c r="G4" s="5">
        <f>NAMR!$W$2</f>
        <v>5</v>
      </c>
      <c r="H4" s="10" t="s">
        <v>459</v>
      </c>
      <c r="I4" s="2" t="str">
        <f>NAMR!$E$7</f>
        <v>PO BOX 330</v>
      </c>
      <c r="J4" s="10" t="s">
        <v>460</v>
      </c>
      <c r="K4" s="1" t="str">
        <f>NAMR!Q$7</f>
        <v>District</v>
      </c>
      <c r="L4" s="10" t="s">
        <v>464</v>
      </c>
      <c r="M4" s="5">
        <f>NAMR!$W$7</f>
        <v>0</v>
      </c>
    </row>
    <row r="5" spans="2:13" ht="11.25" customHeight="1">
      <c r="B5" s="10" t="s">
        <v>462</v>
      </c>
      <c r="C5" s="6" t="str">
        <f>NAMR!$F$2</f>
        <v>WALLA WALLA</v>
      </c>
      <c r="D5" s="10"/>
      <c r="E5" s="1" t="str">
        <f>NAMR!$R$2</f>
        <v> </v>
      </c>
      <c r="F5" s="10" t="s">
        <v>467</v>
      </c>
      <c r="G5" s="5">
        <f>NAMR!$X$2</f>
        <v>32</v>
      </c>
      <c r="H5" s="10" t="s">
        <v>462</v>
      </c>
      <c r="I5" s="1" t="str">
        <f>NAMR!$F$7</f>
        <v>LEAVENWORTH</v>
      </c>
      <c r="J5" s="10"/>
      <c r="K5" s="1" t="str">
        <f>NAMR!$R$7</f>
        <v> </v>
      </c>
      <c r="L5" s="10" t="s">
        <v>467</v>
      </c>
      <c r="M5" s="5">
        <f>NAMR!$X$7</f>
        <v>12</v>
      </c>
    </row>
    <row r="6" spans="2:13" ht="11.25" customHeight="1">
      <c r="B6" s="10" t="s">
        <v>465</v>
      </c>
      <c r="C6" s="6" t="str">
        <f>NAMR!$G$2</f>
        <v>99362-0309</v>
      </c>
      <c r="D6" s="10" t="s">
        <v>466</v>
      </c>
      <c r="E6" s="1" t="str">
        <f>NAMR!$I$2</f>
        <v>(509) 525-0480</v>
      </c>
      <c r="F6" s="9" t="s">
        <v>682</v>
      </c>
      <c r="G6" s="5">
        <f>NAMR!$Y$2</f>
        <v>0</v>
      </c>
      <c r="H6" s="10" t="s">
        <v>465</v>
      </c>
      <c r="I6" s="1" t="str">
        <f>NAMR!$G$7</f>
        <v>98826-0330</v>
      </c>
      <c r="J6" s="10" t="s">
        <v>466</v>
      </c>
      <c r="K6" s="1" t="str">
        <f>NAMR!$I$7</f>
        <v>(509)548-5815</v>
      </c>
      <c r="L6" s="9" t="s">
        <v>682</v>
      </c>
      <c r="M6" s="5">
        <f>NAMR!$Y$7</f>
        <v>0</v>
      </c>
    </row>
    <row r="7" spans="2:13" ht="11.25" customHeight="1">
      <c r="B7" s="10" t="s">
        <v>468</v>
      </c>
      <c r="C7" s="6" t="str">
        <f>NAMR!$H$2</f>
        <v>WALLA WALLA</v>
      </c>
      <c r="D7" s="10" t="s">
        <v>469</v>
      </c>
      <c r="E7" s="1" t="str">
        <f>NAMR!$J$2</f>
        <v>(509) 527-8225</v>
      </c>
      <c r="F7" s="10" t="s">
        <v>470</v>
      </c>
      <c r="G7" s="5">
        <f>NAMR!$Z$2</f>
        <v>5</v>
      </c>
      <c r="H7" s="10" t="s">
        <v>468</v>
      </c>
      <c r="I7" s="1" t="str">
        <f>NAMR!$H$7</f>
        <v>CHELAN</v>
      </c>
      <c r="J7" s="10" t="s">
        <v>469</v>
      </c>
      <c r="K7" s="1" t="str">
        <f>NAMR!$J$7</f>
        <v>(509)548-2810</v>
      </c>
      <c r="L7" s="10" t="s">
        <v>470</v>
      </c>
      <c r="M7" s="5">
        <f>NAMR!$Z$7</f>
        <v>0</v>
      </c>
    </row>
    <row r="8" spans="2:13" ht="11.25" customHeight="1">
      <c r="B8" s="10" t="s">
        <v>471</v>
      </c>
      <c r="C8" s="6" t="str">
        <f>NAMR!$K$2</f>
        <v>MONTY KNITTEL</v>
      </c>
      <c r="E8" s="1"/>
      <c r="F8" s="33" t="s">
        <v>683</v>
      </c>
      <c r="G8" s="5">
        <f>NAMR!$AA$2</f>
        <v>0</v>
      </c>
      <c r="H8" s="10" t="s">
        <v>471</v>
      </c>
      <c r="I8" s="1" t="str">
        <f>NAMR!$K$7</f>
        <v>DIANE BLAKE</v>
      </c>
      <c r="J8" s="9"/>
      <c r="K8" s="1"/>
      <c r="L8" s="33" t="s">
        <v>683</v>
      </c>
      <c r="M8" s="5">
        <f>NAMR!$AA$7</f>
        <v>0</v>
      </c>
    </row>
    <row r="9" spans="2:13" ht="11.25" customHeight="1">
      <c r="B9" s="10" t="s">
        <v>473</v>
      </c>
      <c r="C9" s="6" t="str">
        <f>NAMR!$L$2</f>
        <v>BRIAN ANDERSON</v>
      </c>
      <c r="E9" s="1"/>
      <c r="F9" s="17" t="s">
        <v>474</v>
      </c>
      <c r="G9" s="5">
        <f>NAMR!$AB$2</f>
        <v>0</v>
      </c>
      <c r="H9" s="10" t="s">
        <v>473</v>
      </c>
      <c r="I9" s="1" t="str">
        <f>NAMR!$L$7</f>
        <v>JAMES HOPKINS</v>
      </c>
      <c r="J9" s="9"/>
      <c r="K9" s="1"/>
      <c r="L9" s="17" t="s">
        <v>474</v>
      </c>
      <c r="M9" s="5">
        <f>NAMR!$AB$7</f>
        <v>0</v>
      </c>
    </row>
    <row r="10" spans="2:13" ht="11.25" customHeight="1">
      <c r="B10" s="10" t="s">
        <v>475</v>
      </c>
      <c r="C10" s="6" t="str">
        <f>NAMR!$M$2</f>
        <v>ADVENTIST HEALTH SYSTEM/WEST</v>
      </c>
      <c r="D10" s="11"/>
      <c r="E10" s="1"/>
      <c r="F10" s="17" t="s">
        <v>476</v>
      </c>
      <c r="G10" s="5">
        <f>NAMR!$AC$2</f>
        <v>42</v>
      </c>
      <c r="H10" s="10" t="s">
        <v>475</v>
      </c>
      <c r="I10" s="1" t="str">
        <f>NAMR!$M$7</f>
        <v>CHELAN  COUNTY PUBLIC HOSPITAL DISTRICT NO. 1</v>
      </c>
      <c r="J10" s="11"/>
      <c r="K10" s="1"/>
      <c r="L10" s="17" t="s">
        <v>476</v>
      </c>
      <c r="M10" s="5">
        <f>NAMR!$AC$7</f>
        <v>12</v>
      </c>
    </row>
    <row r="11" spans="2:13" ht="11.25" customHeight="1">
      <c r="B11" s="10" t="s">
        <v>477</v>
      </c>
      <c r="C11" s="6" t="str">
        <f>NAMR!$N$2</f>
        <v> </v>
      </c>
      <c r="D11" s="11"/>
      <c r="E11" s="1"/>
      <c r="F11" s="17" t="s">
        <v>478</v>
      </c>
      <c r="G11" s="5">
        <f>NAMR!$AD$2</f>
        <v>72</v>
      </c>
      <c r="H11" s="10" t="s">
        <v>477</v>
      </c>
      <c r="I11" s="1">
        <f>NAMR!$N$7</f>
        <v>0</v>
      </c>
      <c r="J11" s="11"/>
      <c r="K11" s="1"/>
      <c r="L11" s="17" t="s">
        <v>478</v>
      </c>
      <c r="M11" s="5">
        <f>NAMR!$AD$7</f>
        <v>12</v>
      </c>
    </row>
    <row r="12" spans="3:13" ht="11.25" customHeight="1">
      <c r="C12" s="3"/>
      <c r="E12" s="3"/>
      <c r="G12" s="3"/>
      <c r="H12" s="9"/>
      <c r="I12" s="3"/>
      <c r="J12" s="9"/>
      <c r="K12" s="3"/>
      <c r="L12" s="9"/>
      <c r="M12" s="3"/>
    </row>
    <row r="13" spans="2:13" ht="11.25" customHeight="1">
      <c r="B13" s="10" t="s">
        <v>451</v>
      </c>
      <c r="C13" s="1" t="str">
        <f>NAMR!$C$3</f>
        <v>BHC FAIRFAX HOSPITAL</v>
      </c>
      <c r="E13" s="1"/>
      <c r="F13" s="10" t="s">
        <v>452</v>
      </c>
      <c r="G13" s="1" t="str">
        <f>NAMR!$S$3</f>
        <v>504002</v>
      </c>
      <c r="H13" s="10" t="s">
        <v>451</v>
      </c>
      <c r="I13" s="1" t="str">
        <f>NAMR!$C$8</f>
        <v>CASCADE VALLEY HOSPITAL</v>
      </c>
      <c r="J13" s="9"/>
      <c r="K13" s="1"/>
      <c r="L13" s="10" t="s">
        <v>452</v>
      </c>
      <c r="M13" s="1" t="str">
        <f>NAMR!$S$8</f>
        <v>500060</v>
      </c>
    </row>
    <row r="14" spans="2:13" ht="11.25" customHeight="1">
      <c r="B14" s="10" t="s">
        <v>453</v>
      </c>
      <c r="C14" s="1">
        <f>NAMR!$B$3</f>
        <v>904</v>
      </c>
      <c r="D14" s="10" t="s">
        <v>454</v>
      </c>
      <c r="E14" s="1" t="str">
        <f>NAMR!$O$3</f>
        <v>12/31</v>
      </c>
      <c r="F14" s="10" t="s">
        <v>455</v>
      </c>
      <c r="G14" s="1">
        <f>NAMR!$T$3</f>
        <v>0</v>
      </c>
      <c r="H14" s="10" t="s">
        <v>453</v>
      </c>
      <c r="I14" s="1">
        <f>NAMR!$B$8</f>
        <v>106</v>
      </c>
      <c r="J14" s="10" t="s">
        <v>454</v>
      </c>
      <c r="K14" s="1" t="str">
        <f>NAMR!$O$8</f>
        <v>12/31</v>
      </c>
      <c r="L14" s="10" t="s">
        <v>455</v>
      </c>
      <c r="M14" s="1">
        <f>NAMR!$T$8</f>
        <v>0</v>
      </c>
    </row>
    <row r="15" spans="2:13" ht="11.25" customHeight="1">
      <c r="B15" s="10" t="s">
        <v>456</v>
      </c>
      <c r="C15" s="1" t="str">
        <f>NAMR!$D$3</f>
        <v>10200 132ND ST NE</v>
      </c>
      <c r="D15" s="10"/>
      <c r="E15" s="1" t="str">
        <f>NAMR!$P$3</f>
        <v> </v>
      </c>
      <c r="F15" s="10" t="s">
        <v>458</v>
      </c>
      <c r="G15" s="1">
        <f>NAMR!$U$3</f>
        <v>0</v>
      </c>
      <c r="H15" s="10" t="s">
        <v>456</v>
      </c>
      <c r="I15" s="1" t="str">
        <f>NAMR!$D$8</f>
        <v>330 STILLAGUAMISH AVE S</v>
      </c>
      <c r="J15" s="10"/>
      <c r="K15" s="1" t="str">
        <f>NAMR!$P$8</f>
        <v> </v>
      </c>
      <c r="L15" s="10" t="s">
        <v>458</v>
      </c>
      <c r="M15" s="1">
        <f>NAMR!$U$8</f>
        <v>0</v>
      </c>
    </row>
    <row r="16" spans="2:13" ht="11.25" customHeight="1">
      <c r="B16" s="10" t="s">
        <v>459</v>
      </c>
      <c r="C16" s="2" t="str">
        <f>NAMR!$E$3</f>
        <v> </v>
      </c>
      <c r="D16" s="10" t="s">
        <v>460</v>
      </c>
      <c r="E16" s="1" t="str">
        <f>NAMR!Q$3</f>
        <v>Proprietary</v>
      </c>
      <c r="F16" s="10" t="s">
        <v>464</v>
      </c>
      <c r="G16" s="5">
        <f>NAMR!$W$3</f>
        <v>0</v>
      </c>
      <c r="H16" s="10" t="s">
        <v>459</v>
      </c>
      <c r="I16" s="2">
        <f>NAMR!$E$8</f>
        <v>0</v>
      </c>
      <c r="J16" s="10" t="s">
        <v>460</v>
      </c>
      <c r="K16" s="1" t="str">
        <f>NAMR!Q$8</f>
        <v>District</v>
      </c>
      <c r="L16" s="10" t="s">
        <v>464</v>
      </c>
      <c r="M16" s="5">
        <f>NAMR!$W$8</f>
        <v>6</v>
      </c>
    </row>
    <row r="17" spans="2:13" ht="11.25" customHeight="1">
      <c r="B17" s="10" t="s">
        <v>462</v>
      </c>
      <c r="C17" s="1" t="str">
        <f>NAMR!$F$3</f>
        <v>KIRKLAND</v>
      </c>
      <c r="D17" s="10"/>
      <c r="E17" s="1" t="str">
        <f>NAMR!$R$3</f>
        <v> </v>
      </c>
      <c r="F17" s="10" t="s">
        <v>467</v>
      </c>
      <c r="G17" s="5">
        <f>NAMR!$X$3</f>
        <v>0</v>
      </c>
      <c r="H17" s="10" t="s">
        <v>462</v>
      </c>
      <c r="I17" s="1" t="str">
        <f>NAMR!$F$8</f>
        <v>ARLINGTON</v>
      </c>
      <c r="J17" s="10"/>
      <c r="K17" s="1" t="str">
        <f>NAMR!$R$8</f>
        <v> </v>
      </c>
      <c r="L17" s="10" t="s">
        <v>467</v>
      </c>
      <c r="M17" s="5">
        <f>NAMR!$X$8</f>
        <v>42</v>
      </c>
    </row>
    <row r="18" spans="2:13" ht="11.25" customHeight="1">
      <c r="B18" s="10" t="s">
        <v>465</v>
      </c>
      <c r="C18" s="1" t="str">
        <f>NAMR!$G$3</f>
        <v>98034-2899</v>
      </c>
      <c r="D18" s="10" t="s">
        <v>466</v>
      </c>
      <c r="E18" s="1" t="str">
        <f>NAMR!$I$3</f>
        <v>(425) 821-2000</v>
      </c>
      <c r="F18" s="9" t="s">
        <v>682</v>
      </c>
      <c r="G18" s="5">
        <f>NAMR!$Y$3</f>
        <v>145</v>
      </c>
      <c r="H18" s="10" t="s">
        <v>465</v>
      </c>
      <c r="I18" s="1" t="str">
        <f>NAMR!$G$8</f>
        <v>98223-1641</v>
      </c>
      <c r="J18" s="10" t="s">
        <v>466</v>
      </c>
      <c r="K18" s="1" t="str">
        <f>NAMR!$I$8</f>
        <v>(360) 435-2133</v>
      </c>
      <c r="L18" s="9" t="s">
        <v>682</v>
      </c>
      <c r="M18" s="5">
        <f>NAMR!$Y$8</f>
        <v>0</v>
      </c>
    </row>
    <row r="19" spans="2:13" ht="11.25" customHeight="1">
      <c r="B19" s="10" t="s">
        <v>468</v>
      </c>
      <c r="C19" s="1" t="str">
        <f>NAMR!$H$3</f>
        <v>KING</v>
      </c>
      <c r="D19" s="10" t="s">
        <v>469</v>
      </c>
      <c r="E19" s="1" t="str">
        <f>NAMR!$J$3</f>
        <v>(425) 814-0301</v>
      </c>
      <c r="F19" s="10" t="s">
        <v>470</v>
      </c>
      <c r="G19" s="5">
        <f>NAMR!$Z$3</f>
        <v>0</v>
      </c>
      <c r="H19" s="10" t="s">
        <v>468</v>
      </c>
      <c r="I19" s="1" t="str">
        <f>NAMR!$H$8</f>
        <v>SNOHOMISH</v>
      </c>
      <c r="J19" s="10" t="s">
        <v>469</v>
      </c>
      <c r="K19" s="1" t="str">
        <f>NAMR!$J$8</f>
        <v>(360) 435-0513</v>
      </c>
      <c r="L19" s="10" t="s">
        <v>470</v>
      </c>
      <c r="M19" s="5">
        <f>NAMR!$Z$8</f>
        <v>0</v>
      </c>
    </row>
    <row r="20" spans="2:13" ht="11.25" customHeight="1">
      <c r="B20" s="10" t="s">
        <v>471</v>
      </c>
      <c r="C20" s="1" t="str">
        <f>NAMR!$K$3</f>
        <v>RON ESCARDA</v>
      </c>
      <c r="E20" s="1"/>
      <c r="F20" s="33" t="s">
        <v>683</v>
      </c>
      <c r="G20" s="5">
        <f>NAMR!$AA$3</f>
        <v>12</v>
      </c>
      <c r="H20" s="10" t="s">
        <v>471</v>
      </c>
      <c r="I20" s="1">
        <f>NAMR!$K$8</f>
        <v>0</v>
      </c>
      <c r="J20" s="9"/>
      <c r="K20" s="1"/>
      <c r="L20" s="33" t="s">
        <v>683</v>
      </c>
      <c r="M20" s="5">
        <f>NAMR!$AA$8</f>
        <v>0</v>
      </c>
    </row>
    <row r="21" spans="2:13" ht="11.25" customHeight="1">
      <c r="B21" s="10" t="s">
        <v>473</v>
      </c>
      <c r="C21" s="1" t="str">
        <f>NAMR!$L$3</f>
        <v>RACHEL COX</v>
      </c>
      <c r="E21" s="1"/>
      <c r="F21" s="17" t="s">
        <v>474</v>
      </c>
      <c r="G21" s="5">
        <f>NAMR!$AB$3</f>
        <v>0</v>
      </c>
      <c r="H21" s="10" t="s">
        <v>473</v>
      </c>
      <c r="I21" s="1">
        <f>NAMR!$L$8</f>
        <v>0</v>
      </c>
      <c r="J21" s="9"/>
      <c r="K21" s="1"/>
      <c r="L21" s="17" t="s">
        <v>474</v>
      </c>
      <c r="M21" s="5">
        <f>NAMR!$AB$8</f>
        <v>0</v>
      </c>
    </row>
    <row r="22" spans="2:13" ht="11.25" customHeight="1">
      <c r="B22" s="10" t="s">
        <v>475</v>
      </c>
      <c r="C22" s="1" t="str">
        <f>NAMR!$M$3</f>
        <v>BHC FAIRFAX HOSPITAL INC</v>
      </c>
      <c r="D22" s="11"/>
      <c r="E22" s="1"/>
      <c r="F22" s="17" t="s">
        <v>476</v>
      </c>
      <c r="G22" s="5">
        <f>NAMR!$AC$3</f>
        <v>157</v>
      </c>
      <c r="H22" s="10" t="s">
        <v>475</v>
      </c>
      <c r="I22" s="1" t="str">
        <f>NAMR!$M$8</f>
        <v>SNOHOMISH  COUNTY PUBLIC HOSPITAL DISTRICT NO. 3</v>
      </c>
      <c r="J22" s="11"/>
      <c r="K22" s="1"/>
      <c r="L22" s="17" t="s">
        <v>476</v>
      </c>
      <c r="M22" s="5">
        <f>NAMR!$AC$8</f>
        <v>48</v>
      </c>
    </row>
    <row r="23" spans="2:13" ht="11.25" customHeight="1">
      <c r="B23" s="10" t="s">
        <v>477</v>
      </c>
      <c r="C23" s="1">
        <f>NAMR!$N$3</f>
        <v>0</v>
      </c>
      <c r="D23" s="11"/>
      <c r="E23" s="1"/>
      <c r="F23" s="17" t="s">
        <v>478</v>
      </c>
      <c r="G23" s="5">
        <f>NAMR!$AD$3</f>
        <v>157</v>
      </c>
      <c r="H23" s="10" t="s">
        <v>477</v>
      </c>
      <c r="I23" s="1" t="str">
        <f>NAMR!$N$8</f>
        <v>SKAGIT REGIONAL HEALTH</v>
      </c>
      <c r="J23" s="11"/>
      <c r="K23" s="1"/>
      <c r="L23" s="17" t="s">
        <v>478</v>
      </c>
      <c r="M23" s="5">
        <f>NAMR!$AD$8</f>
        <v>48</v>
      </c>
    </row>
    <row r="24" spans="3:13" ht="11.25" customHeight="1">
      <c r="C24" s="3"/>
      <c r="E24" s="3"/>
      <c r="G24" s="3"/>
      <c r="H24" s="9"/>
      <c r="I24" s="3"/>
      <c r="J24" s="9"/>
      <c r="K24" s="3"/>
      <c r="L24" s="9"/>
      <c r="M24" s="3"/>
    </row>
    <row r="25" spans="2:13" ht="11.25" customHeight="1">
      <c r="B25" s="10" t="s">
        <v>451</v>
      </c>
      <c r="C25" s="1" t="str">
        <f>NAMR!$C$4</f>
        <v>BHC FAIRFAX HOSPITAL NORTH</v>
      </c>
      <c r="E25" s="1"/>
      <c r="F25" s="10" t="s">
        <v>452</v>
      </c>
      <c r="G25" s="1" t="str">
        <f>NAMR!$S$4</f>
        <v>504002</v>
      </c>
      <c r="H25" s="10" t="s">
        <v>451</v>
      </c>
      <c r="I25" s="1" t="str">
        <f>NAMR!$C$9</f>
        <v>CENTRAL WASHINGTON HOSPITAL</v>
      </c>
      <c r="J25" s="9"/>
      <c r="K25" s="1"/>
      <c r="L25" s="10" t="s">
        <v>452</v>
      </c>
      <c r="M25" s="1" t="str">
        <f>NAMR!$S$9</f>
        <v>500016</v>
      </c>
    </row>
    <row r="26" spans="2:13" ht="11.25" customHeight="1">
      <c r="B26" s="10" t="s">
        <v>453</v>
      </c>
      <c r="C26" s="1">
        <f>NAMR!$B$4</f>
        <v>922</v>
      </c>
      <c r="D26" s="10" t="s">
        <v>454</v>
      </c>
      <c r="E26" s="1" t="str">
        <f>NAMR!$O$4</f>
        <v>12/31</v>
      </c>
      <c r="F26" s="10" t="s">
        <v>455</v>
      </c>
      <c r="G26" s="1">
        <f>NAMR!$T$4</f>
        <v>0</v>
      </c>
      <c r="H26" s="10" t="s">
        <v>453</v>
      </c>
      <c r="I26" s="1">
        <f>NAMR!$B$9</f>
        <v>168</v>
      </c>
      <c r="J26" s="10" t="s">
        <v>454</v>
      </c>
      <c r="K26" s="1" t="str">
        <f>NAMR!$O$9</f>
        <v>12/31</v>
      </c>
      <c r="L26" s="10" t="s">
        <v>455</v>
      </c>
      <c r="M26" s="1" t="str">
        <f>NAMR!$T$9</f>
        <v>501516</v>
      </c>
    </row>
    <row r="27" spans="2:13" ht="11.25" customHeight="1">
      <c r="B27" s="10" t="s">
        <v>456</v>
      </c>
      <c r="C27" s="1" t="str">
        <f>NAMR!$D$4</f>
        <v>916 PACIFIC AVE FL 7</v>
      </c>
      <c r="D27" s="10"/>
      <c r="E27" s="1">
        <f>NAMR!$P$4</f>
        <v>0</v>
      </c>
      <c r="F27" s="10" t="s">
        <v>458</v>
      </c>
      <c r="G27" s="1">
        <f>NAMR!$U$4</f>
        <v>0</v>
      </c>
      <c r="H27" s="10" t="s">
        <v>456</v>
      </c>
      <c r="I27" s="1" t="str">
        <f>NAMR!$D$9</f>
        <v>1201 SOUTH MILLER STREET</v>
      </c>
      <c r="J27" s="10"/>
      <c r="K27" s="1" t="str">
        <f>NAMR!$P$9</f>
        <v> </v>
      </c>
      <c r="L27" s="10" t="s">
        <v>458</v>
      </c>
      <c r="M27" s="1">
        <f>NAMR!$U$9</f>
        <v>0</v>
      </c>
    </row>
    <row r="28" spans="2:13" ht="11.25" customHeight="1">
      <c r="B28" s="10" t="s">
        <v>459</v>
      </c>
      <c r="C28" s="2">
        <f>NAMR!$E$4</f>
        <v>0</v>
      </c>
      <c r="D28" s="10" t="s">
        <v>460</v>
      </c>
      <c r="E28" s="1" t="str">
        <f>NAMR!Q$4</f>
        <v>Proprietary</v>
      </c>
      <c r="F28" s="10" t="s">
        <v>464</v>
      </c>
      <c r="G28" s="5">
        <f>NAMR!$W$4</f>
        <v>0</v>
      </c>
      <c r="H28" s="10" t="s">
        <v>459</v>
      </c>
      <c r="I28" s="2" t="str">
        <f>NAMR!$E$9</f>
        <v>PO BOX 489</v>
      </c>
      <c r="J28" s="10" t="s">
        <v>460</v>
      </c>
      <c r="K28" s="1" t="str">
        <f>NAMR!Q$9</f>
        <v>Not For Profit</v>
      </c>
      <c r="L28" s="10" t="s">
        <v>464</v>
      </c>
      <c r="M28" s="5">
        <f>NAMR!$W$9</f>
        <v>26</v>
      </c>
    </row>
    <row r="29" spans="2:13" ht="11.25" customHeight="1">
      <c r="B29" s="10" t="s">
        <v>462</v>
      </c>
      <c r="C29" s="1" t="str">
        <f>NAMR!$F$4</f>
        <v>EVERETT</v>
      </c>
      <c r="D29" s="10"/>
      <c r="E29" s="1">
        <f>NAMR!$R$4</f>
        <v>0</v>
      </c>
      <c r="F29" s="10" t="s">
        <v>467</v>
      </c>
      <c r="G29" s="5">
        <f>NAMR!$X$4</f>
        <v>0</v>
      </c>
      <c r="H29" s="10" t="s">
        <v>462</v>
      </c>
      <c r="I29" s="1" t="str">
        <f>NAMR!$F$9</f>
        <v>WENATCHEE</v>
      </c>
      <c r="J29" s="10"/>
      <c r="K29" s="1" t="str">
        <f>NAMR!$R$9</f>
        <v> </v>
      </c>
      <c r="L29" s="10" t="s">
        <v>467</v>
      </c>
      <c r="M29" s="5">
        <f>NAMR!$X$9</f>
        <v>150</v>
      </c>
    </row>
    <row r="30" spans="2:13" ht="11.25" customHeight="1">
      <c r="B30" s="10" t="s">
        <v>465</v>
      </c>
      <c r="C30" s="1" t="str">
        <f>NAMR!$G$4</f>
        <v>98201-4147</v>
      </c>
      <c r="D30" s="10" t="s">
        <v>466</v>
      </c>
      <c r="E30" s="1" t="str">
        <f>NAMR!$I$4</f>
        <v>(425) 821-2000</v>
      </c>
      <c r="F30" s="9" t="s">
        <v>682</v>
      </c>
      <c r="G30" s="5">
        <f>NAMR!$Y$4</f>
        <v>30</v>
      </c>
      <c r="H30" s="10" t="s">
        <v>465</v>
      </c>
      <c r="I30" s="1" t="str">
        <f>NAMR!$G$9</f>
        <v>98807-1887</v>
      </c>
      <c r="J30" s="10" t="s">
        <v>466</v>
      </c>
      <c r="K30" s="1" t="str">
        <f>NAMR!$I$9</f>
        <v>(509)662-1511</v>
      </c>
      <c r="L30" s="9" t="s">
        <v>682</v>
      </c>
      <c r="M30" s="5">
        <f>NAMR!$Y$9</f>
        <v>0</v>
      </c>
    </row>
    <row r="31" spans="2:13" ht="11.25" customHeight="1">
      <c r="B31" s="10" t="s">
        <v>468</v>
      </c>
      <c r="C31" s="1" t="str">
        <f>NAMR!$H$4</f>
        <v>SNOHOMISH</v>
      </c>
      <c r="D31" s="10" t="s">
        <v>469</v>
      </c>
      <c r="E31" s="1">
        <f>NAMR!$J$4</f>
        <v>0</v>
      </c>
      <c r="F31" s="10" t="s">
        <v>470</v>
      </c>
      <c r="G31" s="5">
        <f>NAMR!$Z$4</f>
        <v>0</v>
      </c>
      <c r="H31" s="10" t="s">
        <v>468</v>
      </c>
      <c r="I31" s="1" t="str">
        <f>NAMR!$H$9</f>
        <v>CHELAN</v>
      </c>
      <c r="J31" s="10" t="s">
        <v>469</v>
      </c>
      <c r="K31" s="1" t="str">
        <f>NAMR!$J$9</f>
        <v>(509) 662-6770</v>
      </c>
      <c r="L31" s="10" t="s">
        <v>470</v>
      </c>
      <c r="M31" s="5">
        <f>NAMR!$Z$9</f>
        <v>22</v>
      </c>
    </row>
    <row r="32" spans="2:13" ht="11.25" customHeight="1">
      <c r="B32" s="10" t="s">
        <v>471</v>
      </c>
      <c r="C32" s="1" t="str">
        <f>NAMR!$K$4</f>
        <v>RON ESCARDA</v>
      </c>
      <c r="E32" s="1"/>
      <c r="F32" s="33" t="s">
        <v>683</v>
      </c>
      <c r="G32" s="5">
        <f>NAMR!$AA$4</f>
        <v>0</v>
      </c>
      <c r="H32" s="10" t="s">
        <v>471</v>
      </c>
      <c r="I32" s="1" t="str">
        <f>NAMR!$K$9</f>
        <v>PETER RUTHERFORD</v>
      </c>
      <c r="J32" s="9"/>
      <c r="K32" s="1"/>
      <c r="L32" s="33" t="s">
        <v>683</v>
      </c>
      <c r="M32" s="5">
        <f>NAMR!$AA$9</f>
        <v>0</v>
      </c>
    </row>
    <row r="33" spans="2:13" ht="11.25" customHeight="1">
      <c r="B33" s="10" t="s">
        <v>473</v>
      </c>
      <c r="C33" s="1" t="str">
        <f>NAMR!$L$4</f>
        <v>RACHEL COX</v>
      </c>
      <c r="E33" s="1"/>
      <c r="F33" s="17" t="s">
        <v>474</v>
      </c>
      <c r="G33" s="5">
        <f>NAMR!$AB$4</f>
        <v>0</v>
      </c>
      <c r="H33" s="10" t="s">
        <v>473</v>
      </c>
      <c r="I33" s="1" t="str">
        <f>NAMR!$L$9</f>
        <v>JOHN DOYLE</v>
      </c>
      <c r="J33" s="9"/>
      <c r="K33" s="1"/>
      <c r="L33" s="17" t="s">
        <v>474</v>
      </c>
      <c r="M33" s="5">
        <f>NAMR!$AB$9</f>
        <v>0</v>
      </c>
    </row>
    <row r="34" spans="2:13" ht="11.25" customHeight="1">
      <c r="B34" s="10" t="s">
        <v>475</v>
      </c>
      <c r="C34" s="1" t="str">
        <f>NAMR!$M$4</f>
        <v>BHC FAIRFAX HOSPITAL INC</v>
      </c>
      <c r="D34" s="11"/>
      <c r="E34" s="1"/>
      <c r="F34" s="17" t="s">
        <v>476</v>
      </c>
      <c r="G34" s="5">
        <f>NAMR!$AC$4</f>
        <v>30</v>
      </c>
      <c r="H34" s="10" t="s">
        <v>475</v>
      </c>
      <c r="I34" s="1" t="str">
        <f>NAMR!$M$9</f>
        <v>CENTRAL WASHINGTON HEALTH SERVICES ASSOCIATION</v>
      </c>
      <c r="J34" s="11"/>
      <c r="K34" s="1"/>
      <c r="L34" s="17" t="s">
        <v>476</v>
      </c>
      <c r="M34" s="5">
        <f>NAMR!$AC$9</f>
        <v>198</v>
      </c>
    </row>
    <row r="35" spans="2:13" ht="11.25" customHeight="1">
      <c r="B35" s="10" t="s">
        <v>477</v>
      </c>
      <c r="C35" s="1">
        <f>NAMR!$N$4</f>
        <v>0</v>
      </c>
      <c r="D35" s="11"/>
      <c r="E35" s="1"/>
      <c r="F35" s="17" t="s">
        <v>478</v>
      </c>
      <c r="G35" s="5">
        <f>NAMR!$AD$4</f>
        <v>30</v>
      </c>
      <c r="H35" s="10" t="s">
        <v>477</v>
      </c>
      <c r="I35" s="1" t="str">
        <f>NAMR!$N$9</f>
        <v>CONFLUENCE HEALTH</v>
      </c>
      <c r="J35" s="11"/>
      <c r="K35" s="1"/>
      <c r="L35" s="17" t="s">
        <v>478</v>
      </c>
      <c r="M35" s="5">
        <f>NAMR!$AD$9</f>
        <v>198</v>
      </c>
    </row>
    <row r="36" spans="3:13" ht="11.25" customHeight="1">
      <c r="C36" s="3"/>
      <c r="E36" s="3"/>
      <c r="G36" s="3"/>
      <c r="H36" s="9"/>
      <c r="I36" s="3"/>
      <c r="J36" s="9"/>
      <c r="K36" s="3"/>
      <c r="L36" s="9"/>
      <c r="M36" s="3"/>
    </row>
    <row r="37" spans="2:13" ht="11.25" customHeight="1">
      <c r="B37" s="10" t="s">
        <v>451</v>
      </c>
      <c r="C37" s="1" t="str">
        <f>NAMR!$C$5</f>
        <v>CAPITAL MEDICAL CENTER</v>
      </c>
      <c r="E37" s="1"/>
      <c r="F37" s="10" t="s">
        <v>452</v>
      </c>
      <c r="G37" s="1" t="str">
        <f>NAMR!$S$5</f>
        <v>500139</v>
      </c>
      <c r="H37" s="10" t="s">
        <v>451</v>
      </c>
      <c r="I37" s="1" t="str">
        <f>NAMR!$C$10</f>
        <v>COLUMBIA BASIN HOSPITAL</v>
      </c>
      <c r="J37" s="9"/>
      <c r="K37" s="1"/>
      <c r="L37" s="10" t="s">
        <v>452</v>
      </c>
      <c r="M37" s="1" t="str">
        <f>NAMR!$S$10</f>
        <v>501317</v>
      </c>
    </row>
    <row r="38" spans="2:13" ht="11.25" customHeight="1">
      <c r="B38" s="10" t="s">
        <v>453</v>
      </c>
      <c r="C38" s="1">
        <f>NAMR!$B$5</f>
        <v>197</v>
      </c>
      <c r="D38" s="10" t="s">
        <v>454</v>
      </c>
      <c r="E38" s="1" t="str">
        <f>NAMR!$O$5</f>
        <v>12/31</v>
      </c>
      <c r="F38" s="10" t="s">
        <v>455</v>
      </c>
      <c r="G38" s="1">
        <f>NAMR!$T$5</f>
        <v>0</v>
      </c>
      <c r="H38" s="10" t="s">
        <v>453</v>
      </c>
      <c r="I38" s="1">
        <f>NAMR!$B$10</f>
        <v>45</v>
      </c>
      <c r="J38" s="10" t="s">
        <v>454</v>
      </c>
      <c r="K38" s="1" t="str">
        <f>NAMR!$O$10</f>
        <v>12/31</v>
      </c>
      <c r="L38" s="10" t="s">
        <v>455</v>
      </c>
      <c r="M38" s="1" t="str">
        <f>NAMR!$T$10</f>
        <v>50Z317</v>
      </c>
    </row>
    <row r="39" spans="2:13" ht="11.25" customHeight="1">
      <c r="B39" s="10" t="s">
        <v>456</v>
      </c>
      <c r="C39" s="1" t="str">
        <f>NAMR!$D$5</f>
        <v>3900 CAPITAL MALL DR SW </v>
      </c>
      <c r="D39" s="10"/>
      <c r="E39" s="1" t="str">
        <f>NAMR!$P$5</f>
        <v> </v>
      </c>
      <c r="F39" s="10" t="s">
        <v>458</v>
      </c>
      <c r="G39" s="1">
        <f>NAMR!$U$5</f>
        <v>0</v>
      </c>
      <c r="H39" s="10" t="s">
        <v>456</v>
      </c>
      <c r="I39" s="1" t="str">
        <f>NAMR!$D$10</f>
        <v>200 NAT WASHINGTON WAY</v>
      </c>
      <c r="J39" s="10"/>
      <c r="K39" s="1" t="str">
        <f>NAMR!$P$10</f>
        <v> </v>
      </c>
      <c r="L39" s="10" t="s">
        <v>458</v>
      </c>
      <c r="M39" s="1">
        <f>NAMR!$U$10</f>
        <v>0</v>
      </c>
    </row>
    <row r="40" spans="2:13" ht="11.25" customHeight="1">
      <c r="B40" s="10" t="s">
        <v>459</v>
      </c>
      <c r="C40" s="2">
        <f>NAMR!$E$5</f>
        <v>0</v>
      </c>
      <c r="D40" s="10" t="s">
        <v>460</v>
      </c>
      <c r="E40" s="1" t="str">
        <f>NAMR!Q$5</f>
        <v>Proprietary</v>
      </c>
      <c r="F40" s="10" t="s">
        <v>464</v>
      </c>
      <c r="G40" s="5">
        <f>NAMR!$W$5</f>
        <v>24</v>
      </c>
      <c r="H40" s="10" t="s">
        <v>459</v>
      </c>
      <c r="I40" s="2">
        <f>NAMR!$E$10</f>
        <v>0</v>
      </c>
      <c r="J40" s="10" t="s">
        <v>460</v>
      </c>
      <c r="K40" s="1" t="str">
        <f>NAMR!Q$10</f>
        <v>District</v>
      </c>
      <c r="L40" s="10" t="s">
        <v>464</v>
      </c>
      <c r="M40" s="5">
        <f>NAMR!$W$10</f>
        <v>0</v>
      </c>
    </row>
    <row r="41" spans="2:13" ht="11.25" customHeight="1">
      <c r="B41" s="10" t="s">
        <v>462</v>
      </c>
      <c r="C41" s="1" t="str">
        <f>NAMR!$F$5</f>
        <v>OLYMPIA</v>
      </c>
      <c r="D41" s="10"/>
      <c r="E41" s="1" t="str">
        <f>NAMR!$R$5</f>
        <v> </v>
      </c>
      <c r="F41" s="10" t="s">
        <v>467</v>
      </c>
      <c r="G41" s="5">
        <f>NAMR!$X$5</f>
        <v>61</v>
      </c>
      <c r="H41" s="10" t="s">
        <v>462</v>
      </c>
      <c r="I41" s="1" t="str">
        <f>NAMR!$F$10</f>
        <v>EPHRATA</v>
      </c>
      <c r="J41" s="10"/>
      <c r="K41" s="1" t="str">
        <f>NAMR!$R$10</f>
        <v> </v>
      </c>
      <c r="L41" s="10" t="s">
        <v>467</v>
      </c>
      <c r="M41" s="5">
        <f>NAMR!$X$10</f>
        <v>4</v>
      </c>
    </row>
    <row r="42" spans="2:13" ht="11.25" customHeight="1">
      <c r="B42" s="10" t="s">
        <v>465</v>
      </c>
      <c r="C42" s="1" t="str">
        <f>NAMR!$G$5</f>
        <v>98502-8654</v>
      </c>
      <c r="D42" s="10" t="s">
        <v>466</v>
      </c>
      <c r="E42" s="1" t="str">
        <f>NAMR!$I$5</f>
        <v>(360) 754-5858</v>
      </c>
      <c r="F42" s="9" t="s">
        <v>682</v>
      </c>
      <c r="G42" s="5">
        <f>NAMR!$Y$5</f>
        <v>0</v>
      </c>
      <c r="H42" s="10" t="s">
        <v>465</v>
      </c>
      <c r="I42" s="1">
        <f>NAMR!$G$10</f>
        <v>98823</v>
      </c>
      <c r="J42" s="10" t="s">
        <v>466</v>
      </c>
      <c r="K42" s="1" t="str">
        <f>NAMR!$I$10</f>
        <v>(509) 754-4631</v>
      </c>
      <c r="L42" s="9" t="s">
        <v>682</v>
      </c>
      <c r="M42" s="5">
        <f>NAMR!$Y$10</f>
        <v>0</v>
      </c>
    </row>
    <row r="43" spans="2:13" ht="11.25" customHeight="1">
      <c r="B43" s="10" t="s">
        <v>468</v>
      </c>
      <c r="C43" s="1" t="str">
        <f>NAMR!$H$5</f>
        <v>THURSTON</v>
      </c>
      <c r="D43" s="10" t="s">
        <v>469</v>
      </c>
      <c r="E43" s="1" t="str">
        <f>NAMR!$J$5</f>
        <v>(360) 956-3540</v>
      </c>
      <c r="F43" s="10" t="s">
        <v>470</v>
      </c>
      <c r="G43" s="5">
        <f>NAMR!$Z$5</f>
        <v>0</v>
      </c>
      <c r="H43" s="10" t="s">
        <v>468</v>
      </c>
      <c r="I43" s="1" t="str">
        <f>NAMR!$H$10</f>
        <v>GRANT</v>
      </c>
      <c r="J43" s="10" t="s">
        <v>469</v>
      </c>
      <c r="K43" s="1" t="str">
        <f>NAMR!$J$10</f>
        <v>(509)754-6356</v>
      </c>
      <c r="L43" s="10" t="s">
        <v>470</v>
      </c>
      <c r="M43" s="5">
        <f>NAMR!$Z$10</f>
        <v>33</v>
      </c>
    </row>
    <row r="44" spans="2:13" ht="11.25" customHeight="1">
      <c r="B44" s="10" t="s">
        <v>471</v>
      </c>
      <c r="C44" s="1" t="str">
        <f>NAMR!$K$5</f>
        <v>JIM GEIST</v>
      </c>
      <c r="E44" s="1"/>
      <c r="F44" s="33" t="s">
        <v>683</v>
      </c>
      <c r="G44" s="5">
        <f>NAMR!$AA$5</f>
        <v>0</v>
      </c>
      <c r="H44" s="10" t="s">
        <v>471</v>
      </c>
      <c r="I44" s="1" t="str">
        <f>NAMR!$K$10</f>
        <v>ROSALINDA KIBBY</v>
      </c>
      <c r="J44" s="9"/>
      <c r="K44" s="1"/>
      <c r="L44" s="33" t="s">
        <v>683</v>
      </c>
      <c r="M44" s="5">
        <f>NAMR!$AA$10</f>
        <v>0</v>
      </c>
    </row>
    <row r="45" spans="2:13" ht="11.25" customHeight="1">
      <c r="B45" s="10" t="s">
        <v>473</v>
      </c>
      <c r="C45" s="1" t="str">
        <f>NAMR!$L$5</f>
        <v>DEREK LYTHGOE</v>
      </c>
      <c r="E45" s="1"/>
      <c r="F45" s="17" t="s">
        <v>474</v>
      </c>
      <c r="G45" s="5">
        <f>NAMR!$AB$5</f>
        <v>0</v>
      </c>
      <c r="H45" s="10" t="s">
        <v>473</v>
      </c>
      <c r="I45" s="1" t="str">
        <f>NAMR!$L$10</f>
        <v>RHONDA HANDLEY</v>
      </c>
      <c r="J45" s="9"/>
      <c r="K45" s="1"/>
      <c r="L45" s="17" t="s">
        <v>474</v>
      </c>
      <c r="M45" s="5">
        <f>NAMR!$AB$10</f>
        <v>32</v>
      </c>
    </row>
    <row r="46" spans="2:13" ht="11.25" customHeight="1">
      <c r="B46" s="10" t="s">
        <v>475</v>
      </c>
      <c r="C46" s="1" t="str">
        <f>NAMR!$M$5</f>
        <v>CAPELLA HEALTHCARE INC</v>
      </c>
      <c r="D46" s="11"/>
      <c r="E46" s="1"/>
      <c r="F46" s="17" t="s">
        <v>476</v>
      </c>
      <c r="G46" s="5">
        <f>NAMR!$AC$5</f>
        <v>85</v>
      </c>
      <c r="H46" s="10" t="s">
        <v>475</v>
      </c>
      <c r="I46" s="1" t="str">
        <f>NAMR!$M$10</f>
        <v>GRANT COUNTY PUBLIC HOSPITAL DISTRICT NO. 3</v>
      </c>
      <c r="J46" s="11"/>
      <c r="K46" s="1"/>
      <c r="L46" s="17" t="s">
        <v>476</v>
      </c>
      <c r="M46" s="5">
        <f>NAMR!$AC$10</f>
        <v>69</v>
      </c>
    </row>
    <row r="47" spans="2:13" ht="11.25" customHeight="1">
      <c r="B47" s="10" t="s">
        <v>477</v>
      </c>
      <c r="C47" s="1">
        <f>NAMR!$N$5</f>
        <v>0</v>
      </c>
      <c r="D47" s="11"/>
      <c r="E47" s="1"/>
      <c r="F47" s="17" t="s">
        <v>478</v>
      </c>
      <c r="G47" s="5">
        <f>NAMR!$AD$5</f>
        <v>110</v>
      </c>
      <c r="H47" s="10" t="s">
        <v>477</v>
      </c>
      <c r="I47" s="1" t="str">
        <f>NAMR!$N$10</f>
        <v> </v>
      </c>
      <c r="J47" s="11"/>
      <c r="K47" s="1"/>
      <c r="L47" s="17" t="s">
        <v>478</v>
      </c>
      <c r="M47" s="5">
        <f>NAMR!$AD$10</f>
        <v>73</v>
      </c>
    </row>
    <row r="48" spans="3:13" ht="11.25" customHeight="1">
      <c r="C48" s="3"/>
      <c r="E48" s="3"/>
      <c r="G48" s="3"/>
      <c r="H48" s="9"/>
      <c r="I48" s="3"/>
      <c r="J48" s="9"/>
      <c r="K48" s="3"/>
      <c r="L48" s="9"/>
      <c r="M48" s="3"/>
    </row>
    <row r="49" spans="2:13" ht="11.25" customHeight="1">
      <c r="B49" s="10" t="s">
        <v>451</v>
      </c>
      <c r="C49" s="1" t="str">
        <f>NAMR!$C$6</f>
        <v>CASCADE BEHAVIORAL HOSPITAL</v>
      </c>
      <c r="E49" s="1"/>
      <c r="F49" s="10" t="s">
        <v>452</v>
      </c>
      <c r="G49" s="1" t="str">
        <f>NAMR!$S$6</f>
        <v>504011</v>
      </c>
      <c r="H49" s="10" t="s">
        <v>451</v>
      </c>
      <c r="I49" s="1" t="str">
        <f>NAMR!$C$11</f>
        <v>COULEE MEDICAL CENTER</v>
      </c>
      <c r="J49" s="9"/>
      <c r="K49" s="1"/>
      <c r="L49" s="10" t="s">
        <v>452</v>
      </c>
      <c r="M49" s="1" t="str">
        <f>NAMR!$S$11</f>
        <v>501308</v>
      </c>
    </row>
    <row r="50" spans="2:13" ht="11.25" customHeight="1">
      <c r="B50" s="10" t="s">
        <v>453</v>
      </c>
      <c r="C50" s="1">
        <f>NAMR!$B$6</f>
        <v>921</v>
      </c>
      <c r="D50" s="10" t="s">
        <v>454</v>
      </c>
      <c r="E50" s="1" t="str">
        <f>NAMR!$O$6</f>
        <v>12/31</v>
      </c>
      <c r="F50" s="10" t="s">
        <v>455</v>
      </c>
      <c r="G50" s="1">
        <f>NAMR!$T$6</f>
        <v>0</v>
      </c>
      <c r="H50" s="10" t="s">
        <v>453</v>
      </c>
      <c r="I50" s="1">
        <f>NAMR!$B$11</f>
        <v>150</v>
      </c>
      <c r="J50" s="10" t="s">
        <v>454</v>
      </c>
      <c r="K50" s="1" t="str">
        <f>NAMR!$O$11</f>
        <v>12/31</v>
      </c>
      <c r="L50" s="10" t="s">
        <v>455</v>
      </c>
      <c r="M50" s="1" t="str">
        <f>NAMR!$T$11</f>
        <v>50Z308</v>
      </c>
    </row>
    <row r="51" spans="2:13" ht="11.25" customHeight="1">
      <c r="B51" s="10" t="s">
        <v>456</v>
      </c>
      <c r="C51" s="1" t="str">
        <f>NAMR!$D$6</f>
        <v>12844 MILITARY ROAD SOUTH</v>
      </c>
      <c r="D51" s="10"/>
      <c r="E51" s="1">
        <f>NAMR!$P$6</f>
        <v>0</v>
      </c>
      <c r="F51" s="10" t="s">
        <v>458</v>
      </c>
      <c r="G51" s="1">
        <f>NAMR!$U$6</f>
        <v>0</v>
      </c>
      <c r="H51" s="10" t="s">
        <v>456</v>
      </c>
      <c r="I51" s="1" t="str">
        <f>NAMR!$D$11</f>
        <v>411 FORTUYN RD</v>
      </c>
      <c r="J51" s="10"/>
      <c r="K51" s="1" t="str">
        <f>NAMR!$P$11</f>
        <v> </v>
      </c>
      <c r="L51" s="10" t="s">
        <v>458</v>
      </c>
      <c r="M51" s="1">
        <f>NAMR!$U$11</f>
        <v>0</v>
      </c>
    </row>
    <row r="52" spans="2:13" ht="11.25" customHeight="1">
      <c r="B52" s="10" t="s">
        <v>459</v>
      </c>
      <c r="C52" s="2">
        <f>NAMR!$E$6</f>
        <v>0</v>
      </c>
      <c r="D52" s="10" t="s">
        <v>460</v>
      </c>
      <c r="E52" s="1" t="str">
        <f>NAMR!Q$6</f>
        <v>Proprietary</v>
      </c>
      <c r="F52" s="10" t="s">
        <v>464</v>
      </c>
      <c r="G52" s="5">
        <f>NAMR!$W$6</f>
        <v>0</v>
      </c>
      <c r="H52" s="10" t="s">
        <v>459</v>
      </c>
      <c r="I52" s="2">
        <f>NAMR!$E$11</f>
        <v>0</v>
      </c>
      <c r="J52" s="10" t="s">
        <v>460</v>
      </c>
      <c r="K52" s="1" t="str">
        <f>NAMR!Q$11</f>
        <v>District</v>
      </c>
      <c r="L52" s="10" t="s">
        <v>464</v>
      </c>
      <c r="M52" s="5">
        <f>NAMR!$W$11</f>
        <v>0</v>
      </c>
    </row>
    <row r="53" spans="2:13" ht="11.25" customHeight="1">
      <c r="B53" s="10" t="s">
        <v>462</v>
      </c>
      <c r="C53" s="1" t="str">
        <f>NAMR!$F$6</f>
        <v>TUKWILA</v>
      </c>
      <c r="D53" s="10"/>
      <c r="E53" s="1">
        <f>NAMR!$R$6</f>
        <v>0</v>
      </c>
      <c r="F53" s="10" t="s">
        <v>467</v>
      </c>
      <c r="G53" s="5">
        <f>NAMR!$X$6</f>
        <v>0</v>
      </c>
      <c r="H53" s="10" t="s">
        <v>462</v>
      </c>
      <c r="I53" s="1" t="str">
        <f>NAMR!$F$11</f>
        <v>GRAND COULEE</v>
      </c>
      <c r="J53" s="10"/>
      <c r="K53" s="1" t="str">
        <f>NAMR!$R$11</f>
        <v> </v>
      </c>
      <c r="L53" s="10" t="s">
        <v>467</v>
      </c>
      <c r="M53" s="5">
        <f>NAMR!$X$11</f>
        <v>12</v>
      </c>
    </row>
    <row r="54" spans="2:13" ht="11.25" customHeight="1">
      <c r="B54" s="10" t="s">
        <v>465</v>
      </c>
      <c r="C54" s="1" t="str">
        <f>NAMR!$G$6</f>
        <v>98168-3045</v>
      </c>
      <c r="D54" s="10" t="s">
        <v>466</v>
      </c>
      <c r="E54" s="1" t="str">
        <f>NAMR!$I$6</f>
        <v>(206) 244-0180</v>
      </c>
      <c r="F54" s="9" t="s">
        <v>682</v>
      </c>
      <c r="G54" s="5">
        <f>NAMR!$Y$6</f>
        <v>93</v>
      </c>
      <c r="H54" s="10" t="s">
        <v>465</v>
      </c>
      <c r="I54" s="1" t="str">
        <f>NAMR!$G$11</f>
        <v>99133-0840</v>
      </c>
      <c r="J54" s="10" t="s">
        <v>466</v>
      </c>
      <c r="K54" s="1" t="str">
        <f>NAMR!$I$11</f>
        <v>(509) 633-1753</v>
      </c>
      <c r="L54" s="9" t="s">
        <v>682</v>
      </c>
      <c r="M54" s="5">
        <f>NAMR!$Y$11</f>
        <v>0</v>
      </c>
    </row>
    <row r="55" spans="2:13" ht="11.25" customHeight="1">
      <c r="B55" s="10" t="s">
        <v>468</v>
      </c>
      <c r="C55" s="1" t="str">
        <f>NAMR!$H$6</f>
        <v>KING</v>
      </c>
      <c r="D55" s="10" t="s">
        <v>469</v>
      </c>
      <c r="E55" s="1" t="str">
        <f>NAMR!$J$6</f>
        <v>(206) 243-7002</v>
      </c>
      <c r="F55" s="10" t="s">
        <v>470</v>
      </c>
      <c r="G55" s="5">
        <f>NAMR!$Z$6</f>
        <v>0</v>
      </c>
      <c r="H55" s="10" t="s">
        <v>468</v>
      </c>
      <c r="I55" s="1" t="str">
        <f>NAMR!$H$11</f>
        <v>GRANT</v>
      </c>
      <c r="J55" s="10" t="s">
        <v>469</v>
      </c>
      <c r="K55" s="1" t="str">
        <f>NAMR!$J$11</f>
        <v>(509)633-0295</v>
      </c>
      <c r="L55" s="10" t="s">
        <v>470</v>
      </c>
      <c r="M55" s="5">
        <f>NAMR!$Z$11</f>
        <v>13</v>
      </c>
    </row>
    <row r="56" spans="2:13" ht="11.25" customHeight="1">
      <c r="B56" s="10" t="s">
        <v>471</v>
      </c>
      <c r="C56" s="1" t="str">
        <f>NAMR!$K$6</f>
        <v>MICHAEL URADNIK</v>
      </c>
      <c r="E56" s="1"/>
      <c r="F56" s="33" t="s">
        <v>683</v>
      </c>
      <c r="G56" s="5">
        <f>NAMR!$AA$6</f>
        <v>42</v>
      </c>
      <c r="H56" s="10" t="s">
        <v>471</v>
      </c>
      <c r="I56" s="1" t="str">
        <f>NAMR!$K$11</f>
        <v>DEBBIE BIGELOW</v>
      </c>
      <c r="J56" s="9"/>
      <c r="K56" s="1"/>
      <c r="L56" s="33" t="s">
        <v>683</v>
      </c>
      <c r="M56" s="5">
        <f>NAMR!$AA$11</f>
        <v>0</v>
      </c>
    </row>
    <row r="57" spans="2:13" ht="11.25" customHeight="1">
      <c r="B57" s="10" t="s">
        <v>473</v>
      </c>
      <c r="C57" s="1" t="str">
        <f>NAMR!$L$6</f>
        <v>GREGG TERRESON</v>
      </c>
      <c r="E57" s="1"/>
      <c r="F57" s="17" t="s">
        <v>474</v>
      </c>
      <c r="G57" s="5">
        <f>NAMR!$AB$6</f>
        <v>0</v>
      </c>
      <c r="H57" s="10" t="s">
        <v>473</v>
      </c>
      <c r="I57" s="1" t="str">
        <f>NAMR!$L$11</f>
        <v>PAUL BABCOCK</v>
      </c>
      <c r="J57" s="9"/>
      <c r="K57" s="1"/>
      <c r="L57" s="17" t="s">
        <v>474</v>
      </c>
      <c r="M57" s="5">
        <f>NAMR!$AB$11</f>
        <v>0</v>
      </c>
    </row>
    <row r="58" spans="2:13" ht="11.25" customHeight="1">
      <c r="B58" s="10" t="s">
        <v>475</v>
      </c>
      <c r="C58" s="1" t="str">
        <f>NAMR!$M$6</f>
        <v>CASCADE BEHAVIORAL HOSPITAL LLC</v>
      </c>
      <c r="D58" s="11"/>
      <c r="E58" s="1"/>
      <c r="F58" s="17" t="s">
        <v>476</v>
      </c>
      <c r="G58" s="5">
        <f>NAMR!$AC$6</f>
        <v>135</v>
      </c>
      <c r="H58" s="10" t="s">
        <v>475</v>
      </c>
      <c r="I58" s="1" t="str">
        <f>NAMR!$M$11</f>
        <v>DOUGLAS GRANT LINCOLN &amp; OKANOGAN COUNTIES HOSPITAL DISTRICT NO. 6</v>
      </c>
      <c r="J58" s="11"/>
      <c r="K58" s="1"/>
      <c r="L58" s="17" t="s">
        <v>476</v>
      </c>
      <c r="M58" s="5">
        <f>NAMR!$AC$11</f>
        <v>25</v>
      </c>
    </row>
    <row r="59" spans="2:13" ht="11.25" customHeight="1">
      <c r="B59" s="10" t="s">
        <v>477</v>
      </c>
      <c r="C59" s="1">
        <f>NAMR!$N$6</f>
        <v>0</v>
      </c>
      <c r="D59" s="11"/>
      <c r="E59" s="1"/>
      <c r="F59" s="17" t="s">
        <v>478</v>
      </c>
      <c r="G59" s="5">
        <f>NAMR!$AD$6</f>
        <v>135</v>
      </c>
      <c r="H59" s="10" t="s">
        <v>477</v>
      </c>
      <c r="I59" s="1" t="str">
        <f>NAMR!$N$11</f>
        <v> </v>
      </c>
      <c r="J59" s="11"/>
      <c r="K59" s="1"/>
      <c r="L59" s="17" t="s">
        <v>478</v>
      </c>
      <c r="M59" s="5">
        <f>NAMR!$AD$11</f>
        <v>25</v>
      </c>
    </row>
    <row r="60" spans="3:13" ht="11.25" customHeight="1">
      <c r="C60" s="3"/>
      <c r="E60" s="3"/>
      <c r="G60" s="3"/>
      <c r="H60" s="9"/>
      <c r="I60" s="3"/>
      <c r="J60" s="9"/>
      <c r="K60" s="3"/>
      <c r="L60" s="9"/>
      <c r="M60" s="3"/>
    </row>
    <row r="61" spans="2:13" ht="11.25" customHeight="1">
      <c r="B61" s="10" t="s">
        <v>451</v>
      </c>
      <c r="C61" s="1" t="str">
        <f>NAMR!$C$12</f>
        <v>DAYTON GENERAL HOSPITAL</v>
      </c>
      <c r="E61" s="1"/>
      <c r="F61" s="10" t="s">
        <v>452</v>
      </c>
      <c r="G61" s="1" t="str">
        <f>NAMR!$S$12</f>
        <v>501302</v>
      </c>
      <c r="H61" s="10" t="s">
        <v>451</v>
      </c>
      <c r="I61" s="1" t="str">
        <f>NAMR!$C$17</f>
        <v>FERRY COUNTY MEMORIAL HOSPITAL</v>
      </c>
      <c r="J61" s="9"/>
      <c r="K61" s="1"/>
      <c r="L61" s="10" t="s">
        <v>452</v>
      </c>
      <c r="M61" s="1" t="str">
        <f>NAMR!$S$17</f>
        <v>501322</v>
      </c>
    </row>
    <row r="62" spans="2:13" ht="11.25" customHeight="1">
      <c r="B62" s="10" t="s">
        <v>453</v>
      </c>
      <c r="C62" s="1">
        <f>NAMR!$B$12</f>
        <v>141</v>
      </c>
      <c r="D62" s="10" t="s">
        <v>454</v>
      </c>
      <c r="E62" s="1" t="str">
        <f>NAMR!$O$12</f>
        <v>12/31</v>
      </c>
      <c r="F62" s="10" t="s">
        <v>455</v>
      </c>
      <c r="G62" s="1" t="str">
        <f>NAMR!$T$12</f>
        <v>50Z032</v>
      </c>
      <c r="H62" s="10" t="s">
        <v>453</v>
      </c>
      <c r="I62" s="1">
        <f>NAMR!$B$17</f>
        <v>167</v>
      </c>
      <c r="J62" s="10" t="s">
        <v>454</v>
      </c>
      <c r="K62" s="1" t="str">
        <f>NAMR!$O$17</f>
        <v>12/31</v>
      </c>
      <c r="L62" s="10" t="s">
        <v>455</v>
      </c>
      <c r="M62" s="1" t="str">
        <f>NAMR!$T$17</f>
        <v>50Z322</v>
      </c>
    </row>
    <row r="63" spans="2:13" ht="11.25" customHeight="1">
      <c r="B63" s="10" t="s">
        <v>456</v>
      </c>
      <c r="C63" s="1" t="str">
        <f>NAMR!$D$12</f>
        <v>1012 S. 3RD ST.</v>
      </c>
      <c r="D63" s="10"/>
      <c r="E63" s="1" t="str">
        <f>NAMR!$P$12</f>
        <v> </v>
      </c>
      <c r="F63" s="10" t="s">
        <v>458</v>
      </c>
      <c r="G63" s="1">
        <f>NAMR!$U$12</f>
        <v>0</v>
      </c>
      <c r="H63" s="10" t="s">
        <v>456</v>
      </c>
      <c r="I63" s="1" t="str">
        <f>NAMR!$D$17</f>
        <v>36 KLONDIKE RD N</v>
      </c>
      <c r="J63" s="10"/>
      <c r="K63" s="1" t="str">
        <f>NAMR!$P$17</f>
        <v> </v>
      </c>
      <c r="L63" s="10" t="s">
        <v>458</v>
      </c>
      <c r="M63" s="1">
        <f>NAMR!$U$17</f>
        <v>0</v>
      </c>
    </row>
    <row r="64" spans="2:13" ht="11.25" customHeight="1">
      <c r="B64" s="10" t="s">
        <v>459</v>
      </c>
      <c r="C64" s="2">
        <f>NAMR!$E$12</f>
        <v>0</v>
      </c>
      <c r="D64" s="10" t="s">
        <v>460</v>
      </c>
      <c r="E64" s="1" t="str">
        <f>NAMR!Q$12</f>
        <v>District</v>
      </c>
      <c r="F64" s="10" t="s">
        <v>464</v>
      </c>
      <c r="G64" s="5">
        <f>NAMR!$W$12</f>
        <v>0</v>
      </c>
      <c r="H64" s="10" t="s">
        <v>459</v>
      </c>
      <c r="I64" s="2">
        <f>NAMR!$E$17</f>
        <v>0</v>
      </c>
      <c r="J64" s="10" t="s">
        <v>460</v>
      </c>
      <c r="K64" s="1" t="str">
        <f>NAMR!Q$17</f>
        <v>District</v>
      </c>
      <c r="L64" s="10" t="s">
        <v>464</v>
      </c>
      <c r="M64" s="5">
        <f>NAMR!$W$17</f>
        <v>0</v>
      </c>
    </row>
    <row r="65" spans="2:13" ht="11.25" customHeight="1">
      <c r="B65" s="10" t="s">
        <v>462</v>
      </c>
      <c r="C65" s="1" t="str">
        <f>NAMR!$F$12</f>
        <v>DAYTON</v>
      </c>
      <c r="D65" s="10"/>
      <c r="E65" s="1" t="str">
        <f>NAMR!$R$12</f>
        <v> </v>
      </c>
      <c r="F65" s="10" t="s">
        <v>467</v>
      </c>
      <c r="G65" s="5">
        <f>NAMR!$X$12</f>
        <v>25</v>
      </c>
      <c r="H65" s="10" t="s">
        <v>462</v>
      </c>
      <c r="I65" s="1" t="str">
        <f>NAMR!$F$17</f>
        <v>REPUBLIC</v>
      </c>
      <c r="J65" s="10"/>
      <c r="K65" s="1" t="str">
        <f>NAMR!$R$17</f>
        <v> </v>
      </c>
      <c r="L65" s="10" t="s">
        <v>467</v>
      </c>
      <c r="M65" s="5">
        <f>NAMR!$X$17</f>
        <v>0</v>
      </c>
    </row>
    <row r="66" spans="2:13" ht="11.25" customHeight="1">
      <c r="B66" s="10" t="s">
        <v>465</v>
      </c>
      <c r="C66" s="1">
        <f>NAMR!$G$12</f>
        <v>99328</v>
      </c>
      <c r="D66" s="10" t="s">
        <v>466</v>
      </c>
      <c r="E66" s="1" t="str">
        <f>NAMR!$I$12</f>
        <v>(509) 382-2531</v>
      </c>
      <c r="F66" s="9" t="s">
        <v>682</v>
      </c>
      <c r="G66" s="5">
        <f>NAMR!$Y$12</f>
        <v>0</v>
      </c>
      <c r="H66" s="10" t="s">
        <v>465</v>
      </c>
      <c r="I66" s="1" t="str">
        <f>NAMR!$G$17</f>
        <v>99166-0365</v>
      </c>
      <c r="J66" s="10" t="s">
        <v>466</v>
      </c>
      <c r="K66" s="1" t="str">
        <f>NAMR!$I$17</f>
        <v>(509) 775-3333</v>
      </c>
      <c r="L66" s="9" t="s">
        <v>682</v>
      </c>
      <c r="M66" s="5">
        <f>NAMR!$Y$17</f>
        <v>0</v>
      </c>
    </row>
    <row r="67" spans="2:13" ht="11.25" customHeight="1">
      <c r="B67" s="10" t="s">
        <v>468</v>
      </c>
      <c r="C67" s="1" t="str">
        <f>NAMR!$H$12</f>
        <v>COLUMBIA</v>
      </c>
      <c r="D67" s="10" t="s">
        <v>469</v>
      </c>
      <c r="E67" s="1" t="str">
        <f>NAMR!$J$12</f>
        <v>(509) 382-3205</v>
      </c>
      <c r="F67" s="10" t="s">
        <v>470</v>
      </c>
      <c r="G67" s="5">
        <f>NAMR!$Z$12</f>
        <v>0</v>
      </c>
      <c r="H67" s="10" t="s">
        <v>468</v>
      </c>
      <c r="I67" s="1" t="str">
        <f>NAMR!$H$17</f>
        <v>FERRY</v>
      </c>
      <c r="J67" s="10" t="s">
        <v>469</v>
      </c>
      <c r="K67" s="1" t="str">
        <f>NAMR!$J$17</f>
        <v>(509) 775-3866</v>
      </c>
      <c r="L67" s="10" t="s">
        <v>470</v>
      </c>
      <c r="M67" s="5">
        <f>NAMR!$Z$17</f>
        <v>25</v>
      </c>
    </row>
    <row r="68" spans="2:13" ht="11.25" customHeight="1">
      <c r="B68" s="10" t="s">
        <v>471</v>
      </c>
      <c r="C68" s="1" t="str">
        <f>NAMR!$K$12</f>
        <v>JON SMILEY</v>
      </c>
      <c r="E68" s="1"/>
      <c r="F68" s="33" t="s">
        <v>683</v>
      </c>
      <c r="G68" s="5">
        <f>NAMR!$AA$12</f>
        <v>0</v>
      </c>
      <c r="H68" s="10" t="s">
        <v>471</v>
      </c>
      <c r="I68" s="1" t="str">
        <f>NAMR!$K$17</f>
        <v>RON OHALLORAN</v>
      </c>
      <c r="J68" s="9"/>
      <c r="K68" s="1"/>
      <c r="L68" s="33" t="s">
        <v>683</v>
      </c>
      <c r="M68" s="5">
        <f>NAMR!$AA$17</f>
        <v>0</v>
      </c>
    </row>
    <row r="69" spans="2:13" ht="11.25" customHeight="1">
      <c r="B69" s="10" t="s">
        <v>473</v>
      </c>
      <c r="C69" s="1" t="str">
        <f>NAMR!$L$12</f>
        <v>STEVE GEIDL</v>
      </c>
      <c r="E69" s="1"/>
      <c r="F69" s="17" t="s">
        <v>474</v>
      </c>
      <c r="G69" s="5">
        <f>NAMR!$AB$12</f>
        <v>34</v>
      </c>
      <c r="H69" s="10" t="s">
        <v>473</v>
      </c>
      <c r="I69" s="1" t="str">
        <f>NAMR!$L$17</f>
        <v>KELLY LESLIE</v>
      </c>
      <c r="J69" s="9"/>
      <c r="K69" s="1"/>
      <c r="L69" s="17" t="s">
        <v>474</v>
      </c>
      <c r="M69" s="5">
        <f>NAMR!$AB$17</f>
        <v>0</v>
      </c>
    </row>
    <row r="70" spans="2:13" ht="11.25" customHeight="1">
      <c r="B70" s="10" t="s">
        <v>475</v>
      </c>
      <c r="C70" s="1" t="str">
        <f>NAMR!$M$12</f>
        <v>COLUMBIA  COUNTY PUBLIC HOSPITAL DISTRICT NO. 1</v>
      </c>
      <c r="D70" s="11"/>
      <c r="E70" s="1"/>
      <c r="F70" s="17" t="s">
        <v>476</v>
      </c>
      <c r="G70" s="5">
        <f>NAMR!$AC$12</f>
        <v>59</v>
      </c>
      <c r="H70" s="10" t="s">
        <v>475</v>
      </c>
      <c r="I70" s="1" t="str">
        <f>NAMR!$M$17</f>
        <v>FERRY  COUNTY PUBLIC HOSPITAL DISTRICT NO. 1</v>
      </c>
      <c r="J70" s="11"/>
      <c r="K70" s="1"/>
      <c r="L70" s="17" t="s">
        <v>476</v>
      </c>
      <c r="M70" s="5">
        <f>NAMR!$AC$17</f>
        <v>25</v>
      </c>
    </row>
    <row r="71" spans="2:13" ht="11.25" customHeight="1">
      <c r="B71" s="10" t="s">
        <v>477</v>
      </c>
      <c r="C71" s="1" t="str">
        <f>NAMR!$N$12</f>
        <v> </v>
      </c>
      <c r="D71" s="11"/>
      <c r="E71" s="1"/>
      <c r="F71" s="17" t="s">
        <v>478</v>
      </c>
      <c r="G71" s="5">
        <f>NAMR!$AD$12</f>
        <v>62</v>
      </c>
      <c r="H71" s="10" t="s">
        <v>477</v>
      </c>
      <c r="I71" s="1" t="str">
        <f>NAMR!$N$17</f>
        <v> </v>
      </c>
      <c r="J71" s="11"/>
      <c r="K71" s="1"/>
      <c r="L71" s="17" t="s">
        <v>478</v>
      </c>
      <c r="M71" s="5">
        <f>NAMR!$AD$17</f>
        <v>25</v>
      </c>
    </row>
    <row r="72" spans="3:13" ht="11.25" customHeight="1">
      <c r="C72" s="3"/>
      <c r="E72" s="3"/>
      <c r="G72" s="3"/>
      <c r="H72" s="9"/>
      <c r="I72" s="3"/>
      <c r="J72" s="9"/>
      <c r="K72" s="3"/>
      <c r="L72" s="9"/>
      <c r="M72" s="3"/>
    </row>
    <row r="73" spans="2:13" ht="11.25" customHeight="1">
      <c r="B73" s="10" t="s">
        <v>451</v>
      </c>
      <c r="C73" s="1" t="str">
        <f>NAMR!$C$13</f>
        <v>EAST ADAMS RURAL HEALTHCARE</v>
      </c>
      <c r="E73" s="1"/>
      <c r="F73" s="10" t="s">
        <v>452</v>
      </c>
      <c r="G73" s="1" t="str">
        <f>NAMR!$S$13</f>
        <v>501311</v>
      </c>
      <c r="H73" s="10" t="s">
        <v>451</v>
      </c>
      <c r="I73" s="1" t="str">
        <f>NAMR!$C$18</f>
        <v>FORKS COMMUNITY HOSPITAL</v>
      </c>
      <c r="J73" s="9"/>
      <c r="K73" s="1"/>
      <c r="L73" s="10" t="s">
        <v>452</v>
      </c>
      <c r="M73" s="1" t="str">
        <f>NAMR!$S$18</f>
        <v>501325</v>
      </c>
    </row>
    <row r="74" spans="2:13" ht="11.25" customHeight="1">
      <c r="B74" s="10" t="s">
        <v>453</v>
      </c>
      <c r="C74" s="1">
        <f>NAMR!$B$13</f>
        <v>111</v>
      </c>
      <c r="D74" s="10" t="s">
        <v>454</v>
      </c>
      <c r="E74" s="1" t="str">
        <f>NAMR!$O$13</f>
        <v>12/31</v>
      </c>
      <c r="F74" s="10" t="s">
        <v>455</v>
      </c>
      <c r="G74" s="1">
        <f>NAMR!$T$13</f>
        <v>0</v>
      </c>
      <c r="H74" s="10" t="s">
        <v>453</v>
      </c>
      <c r="I74" s="1">
        <f>NAMR!$B$18</f>
        <v>54</v>
      </c>
      <c r="J74" s="10" t="s">
        <v>454</v>
      </c>
      <c r="K74" s="1" t="str">
        <f>NAMR!$O$18</f>
        <v>12/31</v>
      </c>
      <c r="L74" s="10" t="s">
        <v>455</v>
      </c>
      <c r="M74" s="1" t="str">
        <f>NAMR!$T$18</f>
        <v>50Z325</v>
      </c>
    </row>
    <row r="75" spans="2:13" ht="11.25" customHeight="1">
      <c r="B75" s="10" t="s">
        <v>456</v>
      </c>
      <c r="C75" s="1" t="str">
        <f>NAMR!$D$13</f>
        <v>903 SOUTH ADAMS STREET</v>
      </c>
      <c r="D75" s="10"/>
      <c r="E75" s="1" t="str">
        <f>NAMR!$P$13</f>
        <v> </v>
      </c>
      <c r="F75" s="10" t="s">
        <v>458</v>
      </c>
      <c r="G75" s="1">
        <f>NAMR!$U$13</f>
        <v>0</v>
      </c>
      <c r="H75" s="10" t="s">
        <v>456</v>
      </c>
      <c r="I75" s="1" t="str">
        <f>NAMR!$D$18</f>
        <v>530 BOGACHIEL WAY</v>
      </c>
      <c r="J75" s="10"/>
      <c r="K75" s="1" t="str">
        <f>NAMR!$P$18</f>
        <v> </v>
      </c>
      <c r="L75" s="10" t="s">
        <v>458</v>
      </c>
      <c r="M75" s="1">
        <f>NAMR!$U$18</f>
        <v>0</v>
      </c>
    </row>
    <row r="76" spans="2:13" ht="11.25" customHeight="1">
      <c r="B76" s="10" t="s">
        <v>459</v>
      </c>
      <c r="C76" s="2">
        <f>NAMR!$E$13</f>
        <v>0</v>
      </c>
      <c r="D76" s="10" t="s">
        <v>460</v>
      </c>
      <c r="E76" s="1" t="str">
        <f>NAMR!Q$13</f>
        <v>District</v>
      </c>
      <c r="F76" s="10" t="s">
        <v>464</v>
      </c>
      <c r="G76" s="5">
        <f>NAMR!$W$13</f>
        <v>0</v>
      </c>
      <c r="H76" s="10" t="s">
        <v>459</v>
      </c>
      <c r="I76" s="2">
        <f>NAMR!$E$18</f>
        <v>0</v>
      </c>
      <c r="J76" s="10" t="s">
        <v>460</v>
      </c>
      <c r="K76" s="1" t="str">
        <f>NAMR!Q$18</f>
        <v>District</v>
      </c>
      <c r="L76" s="10" t="s">
        <v>464</v>
      </c>
      <c r="M76" s="5">
        <f>NAMR!$W$18</f>
        <v>0</v>
      </c>
    </row>
    <row r="77" spans="2:13" ht="11.25" customHeight="1">
      <c r="B77" s="10" t="s">
        <v>462</v>
      </c>
      <c r="C77" s="1" t="str">
        <f>NAMR!$F$13</f>
        <v>RITZVILLE</v>
      </c>
      <c r="D77" s="10"/>
      <c r="E77" s="1" t="str">
        <f>NAMR!$R$13</f>
        <v> </v>
      </c>
      <c r="F77" s="10" t="s">
        <v>467</v>
      </c>
      <c r="G77" s="5">
        <f>NAMR!$X$13</f>
        <v>8</v>
      </c>
      <c r="H77" s="10" t="s">
        <v>462</v>
      </c>
      <c r="I77" s="1" t="str">
        <f>NAMR!$F$18</f>
        <v>FORKS</v>
      </c>
      <c r="J77" s="10"/>
      <c r="K77" s="1" t="str">
        <f>NAMR!$R$18</f>
        <v> </v>
      </c>
      <c r="L77" s="10" t="s">
        <v>467</v>
      </c>
      <c r="M77" s="5">
        <f>NAMR!$X$18</f>
        <v>25</v>
      </c>
    </row>
    <row r="78" spans="2:13" ht="11.25" customHeight="1">
      <c r="B78" s="10" t="s">
        <v>465</v>
      </c>
      <c r="C78" s="1" t="str">
        <f>NAMR!$G$13</f>
        <v>99169-2298</v>
      </c>
      <c r="D78" s="10" t="s">
        <v>466</v>
      </c>
      <c r="E78" s="1" t="str">
        <f>NAMR!$I$13</f>
        <v>(509)659-5403</v>
      </c>
      <c r="F78" s="9" t="s">
        <v>682</v>
      </c>
      <c r="G78" s="5">
        <f>NAMR!$Y$13</f>
        <v>0</v>
      </c>
      <c r="H78" s="10" t="s">
        <v>465</v>
      </c>
      <c r="I78" s="1" t="str">
        <f>NAMR!$G$18</f>
        <v>98331-9699</v>
      </c>
      <c r="J78" s="10" t="s">
        <v>466</v>
      </c>
      <c r="K78" s="1" t="str">
        <f>NAMR!$I$18</f>
        <v>(360) 374-6271</v>
      </c>
      <c r="L78" s="9" t="s">
        <v>682</v>
      </c>
      <c r="M78" s="5">
        <f>NAMR!$Y$18</f>
        <v>0</v>
      </c>
    </row>
    <row r="79" spans="2:13" ht="11.25" customHeight="1">
      <c r="B79" s="10" t="s">
        <v>468</v>
      </c>
      <c r="C79" s="1" t="str">
        <f>NAMR!$H$13</f>
        <v>ADAMS</v>
      </c>
      <c r="D79" s="10" t="s">
        <v>469</v>
      </c>
      <c r="E79" s="1" t="str">
        <f>NAMR!$J$13</f>
        <v>(509)659-1252</v>
      </c>
      <c r="F79" s="10" t="s">
        <v>470</v>
      </c>
      <c r="G79" s="5">
        <f>NAMR!$Z$13</f>
        <v>0</v>
      </c>
      <c r="H79" s="10" t="s">
        <v>468</v>
      </c>
      <c r="I79" s="1" t="str">
        <f>NAMR!$H$18</f>
        <v>CLALLAM</v>
      </c>
      <c r="J79" s="10" t="s">
        <v>469</v>
      </c>
      <c r="K79" s="1" t="str">
        <f>NAMR!$J$18</f>
        <v>(360) 374-5220</v>
      </c>
      <c r="L79" s="10" t="s">
        <v>470</v>
      </c>
      <c r="M79" s="5">
        <f>NAMR!$Z$18</f>
        <v>20</v>
      </c>
    </row>
    <row r="80" spans="2:13" ht="11.25" customHeight="1">
      <c r="B80" s="10" t="s">
        <v>471</v>
      </c>
      <c r="C80" s="1" t="str">
        <f>NAMR!$K$13</f>
        <v>GARY BOSTROM</v>
      </c>
      <c r="E80" s="1"/>
      <c r="F80" s="33" t="s">
        <v>683</v>
      </c>
      <c r="G80" s="5">
        <f>NAMR!$AA$13</f>
        <v>0</v>
      </c>
      <c r="H80" s="10" t="s">
        <v>471</v>
      </c>
      <c r="I80" s="1" t="str">
        <f>NAMR!$K$18</f>
        <v>TIM COURNYER</v>
      </c>
      <c r="J80" s="9"/>
      <c r="K80" s="1"/>
      <c r="L80" s="33" t="s">
        <v>683</v>
      </c>
      <c r="M80" s="5">
        <f>NAMR!$AA$18</f>
        <v>0</v>
      </c>
    </row>
    <row r="81" spans="2:13" ht="11.25" customHeight="1">
      <c r="B81" s="10" t="s">
        <v>473</v>
      </c>
      <c r="C81" s="1" t="str">
        <f>NAMR!$L$13</f>
        <v>GARY BOSTROM</v>
      </c>
      <c r="E81" s="1"/>
      <c r="F81" s="17" t="s">
        <v>474</v>
      </c>
      <c r="G81" s="5">
        <f>NAMR!$AB$13</f>
        <v>0</v>
      </c>
      <c r="H81" s="10" t="s">
        <v>473</v>
      </c>
      <c r="I81" s="1" t="str">
        <f>NAMR!$L$18</f>
        <v>TIM COURNYER</v>
      </c>
      <c r="J81" s="9"/>
      <c r="K81" s="1"/>
      <c r="L81" s="17" t="s">
        <v>474</v>
      </c>
      <c r="M81" s="5">
        <f>NAMR!$AB$18</f>
        <v>0</v>
      </c>
    </row>
    <row r="82" spans="2:13" ht="11.25" customHeight="1">
      <c r="B82" s="10" t="s">
        <v>475</v>
      </c>
      <c r="C82" s="1" t="str">
        <f>NAMR!$M$13</f>
        <v>ADAMS  COUNTY PUBLIC HOSPITAL DISTRICT NO. 2</v>
      </c>
      <c r="D82" s="11"/>
      <c r="E82" s="1"/>
      <c r="F82" s="17" t="s">
        <v>476</v>
      </c>
      <c r="G82" s="5">
        <f>NAMR!$AC$13</f>
        <v>8</v>
      </c>
      <c r="H82" s="10" t="s">
        <v>475</v>
      </c>
      <c r="I82" s="1" t="str">
        <f>NAMR!$M$18</f>
        <v>CLALLAM COUNTY PUBLIC HOSPITAL DISTRICT NO. 1</v>
      </c>
      <c r="J82" s="11"/>
      <c r="K82" s="1"/>
      <c r="L82" s="17" t="s">
        <v>476</v>
      </c>
      <c r="M82" s="5">
        <f>NAMR!$AC$18</f>
        <v>45</v>
      </c>
    </row>
    <row r="83" spans="2:13" ht="11.25" customHeight="1">
      <c r="B83" s="10" t="s">
        <v>477</v>
      </c>
      <c r="C83" s="1" t="str">
        <f>NAMR!$N$13</f>
        <v> </v>
      </c>
      <c r="D83" s="11"/>
      <c r="E83" s="1"/>
      <c r="F83" s="17" t="s">
        <v>478</v>
      </c>
      <c r="G83" s="5">
        <f>NAMR!$AD$13</f>
        <v>20</v>
      </c>
      <c r="H83" s="10" t="s">
        <v>477</v>
      </c>
      <c r="I83" s="1" t="str">
        <f>NAMR!$N$18</f>
        <v> </v>
      </c>
      <c r="J83" s="11"/>
      <c r="K83" s="1"/>
      <c r="L83" s="17" t="s">
        <v>478</v>
      </c>
      <c r="M83" s="5">
        <f>NAMR!$AD$18</f>
        <v>45</v>
      </c>
    </row>
    <row r="84" spans="3:13" ht="11.25" customHeight="1">
      <c r="C84" s="3"/>
      <c r="E84" s="3"/>
      <c r="G84" s="3"/>
      <c r="H84" s="9"/>
      <c r="I84" s="3"/>
      <c r="J84" s="9"/>
      <c r="K84" s="3"/>
      <c r="L84" s="9"/>
      <c r="M84" s="3"/>
    </row>
    <row r="85" spans="2:13" ht="11.25" customHeight="1">
      <c r="B85" s="10" t="s">
        <v>451</v>
      </c>
      <c r="C85" s="1" t="str">
        <f>NAMR!$C$14</f>
        <v>EVERGREENHEALTH MEDICAL CENTER</v>
      </c>
      <c r="E85" s="1"/>
      <c r="F85" s="10" t="s">
        <v>452</v>
      </c>
      <c r="G85" s="1" t="str">
        <f>NAMR!$S$14</f>
        <v>500124</v>
      </c>
      <c r="H85" s="10" t="s">
        <v>451</v>
      </c>
      <c r="I85" s="1" t="str">
        <f>NAMR!$C$19</f>
        <v>GARFIELD COUNTY MEMORIAL HOSPITAL</v>
      </c>
      <c r="J85" s="9"/>
      <c r="K85" s="1"/>
      <c r="L85" s="10" t="s">
        <v>452</v>
      </c>
      <c r="M85" s="1" t="str">
        <f>NAMR!$S$19</f>
        <v>501301</v>
      </c>
    </row>
    <row r="86" spans="2:13" ht="11.25" customHeight="1">
      <c r="B86" s="10" t="s">
        <v>453</v>
      </c>
      <c r="C86" s="1">
        <f>NAMR!$B$14</f>
        <v>164</v>
      </c>
      <c r="D86" s="10" t="s">
        <v>454</v>
      </c>
      <c r="E86" s="1" t="str">
        <f>NAMR!$O$14</f>
        <v>12/31</v>
      </c>
      <c r="F86" s="10" t="s">
        <v>455</v>
      </c>
      <c r="G86" s="1" t="str">
        <f>NAMR!$T$14</f>
        <v>50T124</v>
      </c>
      <c r="H86" s="10" t="s">
        <v>453</v>
      </c>
      <c r="I86" s="1">
        <f>NAMR!$B$19</f>
        <v>82</v>
      </c>
      <c r="J86" s="10" t="s">
        <v>454</v>
      </c>
      <c r="K86" s="1" t="str">
        <f>NAMR!$O$19</f>
        <v>12/31</v>
      </c>
      <c r="L86" s="10" t="s">
        <v>455</v>
      </c>
      <c r="M86" s="1" t="str">
        <f>NAMR!$T$19</f>
        <v>50Z301</v>
      </c>
    </row>
    <row r="87" spans="2:13" ht="11.25" customHeight="1">
      <c r="B87" s="10" t="s">
        <v>456</v>
      </c>
      <c r="C87" s="1" t="str">
        <f>NAMR!$D$14</f>
        <v>12040 NE 128TH STREET</v>
      </c>
      <c r="D87" s="10"/>
      <c r="E87" s="1" t="str">
        <f>NAMR!$P$14</f>
        <v> </v>
      </c>
      <c r="F87" s="10" t="s">
        <v>458</v>
      </c>
      <c r="G87" s="1" t="str">
        <f>NAMR!$U$14</f>
        <v>501523</v>
      </c>
      <c r="H87" s="10" t="s">
        <v>456</v>
      </c>
      <c r="I87" s="1" t="str">
        <f>NAMR!$D$19</f>
        <v>66 NORTH 6TH ST</v>
      </c>
      <c r="J87" s="10"/>
      <c r="K87" s="1" t="str">
        <f>NAMR!$P$19</f>
        <v> </v>
      </c>
      <c r="L87" s="10" t="s">
        <v>458</v>
      </c>
      <c r="M87" s="1">
        <f>NAMR!$U$19</f>
        <v>0</v>
      </c>
    </row>
    <row r="88" spans="2:13" ht="11.25" customHeight="1">
      <c r="B88" s="10" t="s">
        <v>459</v>
      </c>
      <c r="C88" s="2">
        <f>NAMR!$E$14</f>
        <v>0</v>
      </c>
      <c r="D88" s="10" t="s">
        <v>460</v>
      </c>
      <c r="E88" s="1" t="str">
        <f>NAMR!Q$14</f>
        <v>District</v>
      </c>
      <c r="F88" s="10" t="s">
        <v>464</v>
      </c>
      <c r="G88" s="5">
        <f>NAMR!$W$14</f>
        <v>20</v>
      </c>
      <c r="H88" s="10" t="s">
        <v>459</v>
      </c>
      <c r="I88" s="2" t="str">
        <f>NAMR!$E$19</f>
        <v>PO BOX 880</v>
      </c>
      <c r="J88" s="10" t="s">
        <v>460</v>
      </c>
      <c r="K88" s="1" t="str">
        <f>NAMR!Q$19</f>
        <v>District</v>
      </c>
      <c r="L88" s="10" t="s">
        <v>464</v>
      </c>
      <c r="M88" s="5">
        <f>NAMR!$W$19</f>
        <v>0</v>
      </c>
    </row>
    <row r="89" spans="2:13" ht="11.25" customHeight="1">
      <c r="B89" s="10" t="s">
        <v>462</v>
      </c>
      <c r="C89" s="1" t="str">
        <f>NAMR!$F$14</f>
        <v>KIRKLAND</v>
      </c>
      <c r="D89" s="10"/>
      <c r="E89" s="1" t="str">
        <f>NAMR!$R$14</f>
        <v> </v>
      </c>
      <c r="F89" s="10" t="s">
        <v>467</v>
      </c>
      <c r="G89" s="5">
        <f>NAMR!$X$14</f>
        <v>255</v>
      </c>
      <c r="H89" s="10" t="s">
        <v>462</v>
      </c>
      <c r="I89" s="1" t="str">
        <f>NAMR!$F$19</f>
        <v>POMEROY</v>
      </c>
      <c r="J89" s="10"/>
      <c r="K89" s="1" t="str">
        <f>NAMR!$R$19</f>
        <v> </v>
      </c>
      <c r="L89" s="10" t="s">
        <v>467</v>
      </c>
      <c r="M89" s="5">
        <f>NAMR!$X$19</f>
        <v>0</v>
      </c>
    </row>
    <row r="90" spans="2:13" ht="11.25" customHeight="1">
      <c r="B90" s="10" t="s">
        <v>465</v>
      </c>
      <c r="C90" s="1" t="str">
        <f>NAMR!$G$14</f>
        <v>98034-3098</v>
      </c>
      <c r="D90" s="10" t="s">
        <v>466</v>
      </c>
      <c r="E90" s="1" t="str">
        <f>NAMR!$I$14</f>
        <v>(425)899-1670</v>
      </c>
      <c r="F90" s="9" t="s">
        <v>682</v>
      </c>
      <c r="G90" s="5">
        <f>NAMR!$Y$14</f>
        <v>0</v>
      </c>
      <c r="H90" s="10" t="s">
        <v>465</v>
      </c>
      <c r="I90" s="1">
        <f>NAMR!$G$19</f>
        <v>99347</v>
      </c>
      <c r="J90" s="10" t="s">
        <v>466</v>
      </c>
      <c r="K90" s="1" t="str">
        <f>NAMR!$I$19</f>
        <v>(509) 843-1591</v>
      </c>
      <c r="L90" s="9" t="s">
        <v>682</v>
      </c>
      <c r="M90" s="5">
        <f>NAMR!$Y$19</f>
        <v>0</v>
      </c>
    </row>
    <row r="91" spans="2:13" ht="11.25" customHeight="1">
      <c r="B91" s="10" t="s">
        <v>468</v>
      </c>
      <c r="C91" s="1" t="str">
        <f>NAMR!$H$14</f>
        <v>KING</v>
      </c>
      <c r="D91" s="10" t="s">
        <v>469</v>
      </c>
      <c r="E91" s="1" t="str">
        <f>NAMR!$J$14</f>
        <v>(425)899-1684</v>
      </c>
      <c r="F91" s="10" t="s">
        <v>470</v>
      </c>
      <c r="G91" s="5">
        <f>NAMR!$Z$14</f>
        <v>0</v>
      </c>
      <c r="H91" s="10" t="s">
        <v>468</v>
      </c>
      <c r="I91" s="1" t="str">
        <f>NAMR!$H$19</f>
        <v>GARFIELD</v>
      </c>
      <c r="J91" s="10" t="s">
        <v>469</v>
      </c>
      <c r="K91" s="1" t="str">
        <f>NAMR!$J$19</f>
        <v>(509) 843-1234</v>
      </c>
      <c r="L91" s="10" t="s">
        <v>470</v>
      </c>
      <c r="M91" s="5">
        <f>NAMR!$Z$19</f>
        <v>25</v>
      </c>
    </row>
    <row r="92" spans="2:13" ht="11.25" customHeight="1">
      <c r="B92" s="10" t="s">
        <v>471</v>
      </c>
      <c r="C92" s="1" t="str">
        <f>NAMR!$K$14</f>
        <v>ROBERT MALTE</v>
      </c>
      <c r="E92" s="1"/>
      <c r="F92" s="33" t="s">
        <v>683</v>
      </c>
      <c r="G92" s="5">
        <f>NAMR!$AA$14</f>
        <v>0</v>
      </c>
      <c r="H92" s="10" t="s">
        <v>471</v>
      </c>
      <c r="I92" s="1" t="str">
        <f>NAMR!$K$19</f>
        <v>ANDREW CRAIGIE</v>
      </c>
      <c r="J92" s="9"/>
      <c r="K92" s="1"/>
      <c r="L92" s="33" t="s">
        <v>683</v>
      </c>
      <c r="M92" s="5">
        <f>NAMR!$AA$19</f>
        <v>0</v>
      </c>
    </row>
    <row r="93" spans="2:13" ht="11.25" customHeight="1">
      <c r="B93" s="10" t="s">
        <v>473</v>
      </c>
      <c r="C93" s="1" t="str">
        <f>NAMR!$L$14</f>
        <v>CHRISSY YAMADA</v>
      </c>
      <c r="E93" s="1"/>
      <c r="F93" s="17" t="s">
        <v>474</v>
      </c>
      <c r="G93" s="5">
        <f>NAMR!$AB$14</f>
        <v>58</v>
      </c>
      <c r="H93" s="10" t="s">
        <v>473</v>
      </c>
      <c r="I93" s="1">
        <f>NAMR!$L$19</f>
        <v>0</v>
      </c>
      <c r="J93" s="9"/>
      <c r="K93" s="1"/>
      <c r="L93" s="17" t="s">
        <v>474</v>
      </c>
      <c r="M93" s="5">
        <f>NAMR!$AB$19</f>
        <v>0</v>
      </c>
    </row>
    <row r="94" spans="2:13" ht="11.25" customHeight="1">
      <c r="B94" s="10" t="s">
        <v>475</v>
      </c>
      <c r="C94" s="1" t="str">
        <f>NAMR!$M$14</f>
        <v>KING  COUNTY PUBLIC HOSPITAL DISTRICT NO. 2</v>
      </c>
      <c r="D94" s="11"/>
      <c r="E94" s="1"/>
      <c r="F94" s="17" t="s">
        <v>476</v>
      </c>
      <c r="G94" s="5">
        <f>NAMR!$AC$14</f>
        <v>333</v>
      </c>
      <c r="H94" s="10" t="s">
        <v>475</v>
      </c>
      <c r="I94" s="1" t="str">
        <f>NAMR!$M$19</f>
        <v>GARFIELD COUNTY PUBLIC HOSPITAL DISTRICT NO. 1</v>
      </c>
      <c r="J94" s="11"/>
      <c r="K94" s="1"/>
      <c r="L94" s="17" t="s">
        <v>476</v>
      </c>
      <c r="M94" s="5">
        <f>NAMR!$AC$19</f>
        <v>25</v>
      </c>
    </row>
    <row r="95" spans="2:13" ht="11.25" customHeight="1">
      <c r="B95" s="10" t="s">
        <v>477</v>
      </c>
      <c r="C95" s="1" t="str">
        <f>NAMR!$N$14</f>
        <v>EVERGREENHEALTH</v>
      </c>
      <c r="D95" s="11"/>
      <c r="E95" s="1"/>
      <c r="F95" s="17" t="s">
        <v>478</v>
      </c>
      <c r="G95" s="5">
        <f>NAMR!$AD$14</f>
        <v>333</v>
      </c>
      <c r="H95" s="10" t="s">
        <v>477</v>
      </c>
      <c r="I95" s="1" t="str">
        <f>NAMR!$N$19</f>
        <v> </v>
      </c>
      <c r="J95" s="11"/>
      <c r="K95" s="1"/>
      <c r="L95" s="17" t="s">
        <v>478</v>
      </c>
      <c r="M95" s="5">
        <f>NAMR!$AD$19</f>
        <v>45</v>
      </c>
    </row>
    <row r="96" spans="3:13" ht="11.25" customHeight="1">
      <c r="C96" s="3"/>
      <c r="E96" s="3"/>
      <c r="G96" s="3"/>
      <c r="H96" s="9"/>
      <c r="I96" s="3"/>
      <c r="J96" s="9"/>
      <c r="K96" s="3"/>
      <c r="L96" s="9"/>
      <c r="M96" s="3"/>
    </row>
    <row r="97" spans="2:13" ht="11.25" customHeight="1">
      <c r="B97" s="10" t="s">
        <v>451</v>
      </c>
      <c r="C97" s="1" t="str">
        <f>NAMR!$C$15</f>
        <v>EVERGREENHEALTH MONROE</v>
      </c>
      <c r="E97" s="1"/>
      <c r="F97" s="10" t="s">
        <v>452</v>
      </c>
      <c r="G97" s="1" t="str">
        <f>NAMR!$S$15</f>
        <v>500084</v>
      </c>
      <c r="H97" s="10" t="s">
        <v>451</v>
      </c>
      <c r="I97" s="1" t="str">
        <f>NAMR!$C$20</f>
        <v>GRAYS HARBOR COMMUNITY HOSPITAL</v>
      </c>
      <c r="J97" s="9"/>
      <c r="K97" s="1"/>
      <c r="L97" s="10" t="s">
        <v>452</v>
      </c>
      <c r="M97" s="1" t="str">
        <f>NAMR!$S$20</f>
        <v>500031</v>
      </c>
    </row>
    <row r="98" spans="2:13" ht="11.25" customHeight="1">
      <c r="B98" s="10" t="s">
        <v>453</v>
      </c>
      <c r="C98" s="1">
        <f>NAMR!$B$15</f>
        <v>104</v>
      </c>
      <c r="D98" s="10" t="s">
        <v>454</v>
      </c>
      <c r="E98" s="1" t="str">
        <f>NAMR!$O$15</f>
        <v>12/31</v>
      </c>
      <c r="F98" s="10" t="s">
        <v>455</v>
      </c>
      <c r="G98" s="1" t="str">
        <f>NAMR!$T$15</f>
        <v>50S084</v>
      </c>
      <c r="H98" s="10" t="s">
        <v>453</v>
      </c>
      <c r="I98" s="1">
        <f>NAMR!$B$20</f>
        <v>63</v>
      </c>
      <c r="J98" s="10" t="s">
        <v>454</v>
      </c>
      <c r="K98" s="1" t="str">
        <f>NAMR!$O$20</f>
        <v>12/31</v>
      </c>
      <c r="L98" s="10" t="s">
        <v>455</v>
      </c>
      <c r="M98" s="1">
        <f>NAMR!$T$20</f>
        <v>0</v>
      </c>
    </row>
    <row r="99" spans="2:13" ht="11.25" customHeight="1">
      <c r="B99" s="10" t="s">
        <v>456</v>
      </c>
      <c r="C99" s="1" t="str">
        <f>NAMR!$D$15</f>
        <v>14701 179TH AVE SE</v>
      </c>
      <c r="D99" s="10"/>
      <c r="E99" s="1" t="str">
        <f>NAMR!$P$15</f>
        <v> </v>
      </c>
      <c r="F99" s="10" t="s">
        <v>458</v>
      </c>
      <c r="G99" s="1">
        <f>NAMR!$U$15</f>
        <v>0</v>
      </c>
      <c r="H99" s="10" t="s">
        <v>456</v>
      </c>
      <c r="I99" s="1" t="str">
        <f>NAMR!$D$20</f>
        <v>915 ANDERSON DRIVE</v>
      </c>
      <c r="J99" s="10"/>
      <c r="K99" s="1" t="str">
        <f>NAMR!$P$20</f>
        <v> </v>
      </c>
      <c r="L99" s="10" t="s">
        <v>458</v>
      </c>
      <c r="M99" s="1">
        <f>NAMR!$U$20</f>
        <v>0</v>
      </c>
    </row>
    <row r="100" spans="2:13" ht="11.25" customHeight="1">
      <c r="B100" s="10" t="s">
        <v>459</v>
      </c>
      <c r="C100" s="2" t="str">
        <f>NAMR!$E$15</f>
        <v>PO BOX 646</v>
      </c>
      <c r="D100" s="10" t="s">
        <v>460</v>
      </c>
      <c r="E100" s="1" t="str">
        <f>NAMR!Q$15</f>
        <v>District</v>
      </c>
      <c r="F100" s="10" t="s">
        <v>464</v>
      </c>
      <c r="G100" s="5">
        <f>NAMR!$W$15</f>
        <v>3</v>
      </c>
      <c r="H100" s="10" t="s">
        <v>459</v>
      </c>
      <c r="I100" s="2">
        <f>NAMR!$E$20</f>
        <v>0</v>
      </c>
      <c r="J100" s="10" t="s">
        <v>460</v>
      </c>
      <c r="K100" s="1" t="str">
        <f>NAMR!Q$20</f>
        <v>District</v>
      </c>
      <c r="L100" s="10" t="s">
        <v>464</v>
      </c>
      <c r="M100" s="5">
        <f>NAMR!$W$20</f>
        <v>10</v>
      </c>
    </row>
    <row r="101" spans="2:13" ht="11.25" customHeight="1">
      <c r="B101" s="10" t="s">
        <v>462</v>
      </c>
      <c r="C101" s="1" t="str">
        <f>NAMR!$F$15</f>
        <v>MONROE</v>
      </c>
      <c r="D101" s="10"/>
      <c r="E101" s="1" t="str">
        <f>NAMR!$R$15</f>
        <v> </v>
      </c>
      <c r="F101" s="10" t="s">
        <v>467</v>
      </c>
      <c r="G101" s="5">
        <f>NAMR!$X$15</f>
        <v>34</v>
      </c>
      <c r="H101" s="10" t="s">
        <v>462</v>
      </c>
      <c r="I101" s="1" t="str">
        <f>NAMR!$F$20</f>
        <v>ABERDEEN</v>
      </c>
      <c r="J101" s="10"/>
      <c r="K101" s="1" t="str">
        <f>NAMR!$R$20</f>
        <v> </v>
      </c>
      <c r="L101" s="10" t="s">
        <v>467</v>
      </c>
      <c r="M101" s="5">
        <f>NAMR!$X$20</f>
        <v>69</v>
      </c>
    </row>
    <row r="102" spans="2:13" ht="11.25" customHeight="1">
      <c r="B102" s="10" t="s">
        <v>465</v>
      </c>
      <c r="C102" s="1" t="str">
        <f>NAMR!$G$15</f>
        <v>98272-0646</v>
      </c>
      <c r="D102" s="10" t="s">
        <v>466</v>
      </c>
      <c r="E102" s="1" t="str">
        <f>NAMR!$I$15</f>
        <v>(360) 794-7497</v>
      </c>
      <c r="F102" s="9" t="s">
        <v>682</v>
      </c>
      <c r="G102" s="5">
        <f>NAMR!$Y$15</f>
        <v>14</v>
      </c>
      <c r="H102" s="10" t="s">
        <v>465</v>
      </c>
      <c r="I102" s="1" t="str">
        <f>NAMR!$G$20</f>
        <v>98520-1006</v>
      </c>
      <c r="J102" s="10" t="s">
        <v>466</v>
      </c>
      <c r="K102" s="1" t="str">
        <f>NAMR!$I$20</f>
        <v>(360) 537-5000</v>
      </c>
      <c r="L102" s="9" t="s">
        <v>682</v>
      </c>
      <c r="M102" s="5">
        <f>NAMR!$Y$20</f>
        <v>0</v>
      </c>
    </row>
    <row r="103" spans="2:13" ht="11.25" customHeight="1">
      <c r="B103" s="10" t="s">
        <v>468</v>
      </c>
      <c r="C103" s="1" t="str">
        <f>NAMR!$H$15</f>
        <v>SNOHOMISH</v>
      </c>
      <c r="D103" s="10" t="s">
        <v>469</v>
      </c>
      <c r="E103" s="1" t="str">
        <f>NAMR!$J$15</f>
        <v>(360) 794-1486</v>
      </c>
      <c r="F103" s="10" t="s">
        <v>470</v>
      </c>
      <c r="G103" s="5">
        <f>NAMR!$Z$15</f>
        <v>0</v>
      </c>
      <c r="H103" s="10" t="s">
        <v>468</v>
      </c>
      <c r="I103" s="1" t="str">
        <f>NAMR!$H$20</f>
        <v>GRAYS HARBOR</v>
      </c>
      <c r="J103" s="10" t="s">
        <v>469</v>
      </c>
      <c r="K103" s="1" t="str">
        <f>NAMR!$J$20</f>
        <v>(360)537-6168</v>
      </c>
      <c r="L103" s="10" t="s">
        <v>470</v>
      </c>
      <c r="M103" s="5">
        <f>NAMR!$Z$20</f>
        <v>0</v>
      </c>
    </row>
    <row r="104" spans="2:13" ht="11.25" customHeight="1">
      <c r="B104" s="10" t="s">
        <v>471</v>
      </c>
      <c r="C104" s="1" t="str">
        <f>NAMR!$K$15</f>
        <v>MARK JUDY</v>
      </c>
      <c r="E104" s="1"/>
      <c r="F104" s="33" t="s">
        <v>683</v>
      </c>
      <c r="G104" s="5">
        <f>NAMR!$AA$15</f>
        <v>26</v>
      </c>
      <c r="H104" s="10" t="s">
        <v>471</v>
      </c>
      <c r="I104" s="1" t="str">
        <f>NAMR!$K$20</f>
        <v>TOM JENSEN</v>
      </c>
      <c r="J104" s="9"/>
      <c r="K104" s="1"/>
      <c r="L104" s="33" t="s">
        <v>683</v>
      </c>
      <c r="M104" s="5">
        <f>NAMR!$AA$20</f>
        <v>26</v>
      </c>
    </row>
    <row r="105" spans="2:13" ht="11.25" customHeight="1">
      <c r="B105" s="10" t="s">
        <v>473</v>
      </c>
      <c r="C105" s="1" t="str">
        <f>NAMR!$L$15</f>
        <v>JOHN BELTZ</v>
      </c>
      <c r="E105" s="1"/>
      <c r="F105" s="17" t="s">
        <v>474</v>
      </c>
      <c r="G105" s="5">
        <f>NAMR!$AB$15</f>
        <v>0</v>
      </c>
      <c r="H105" s="10" t="s">
        <v>473</v>
      </c>
      <c r="I105" s="1" t="str">
        <f>NAMR!$L$20</f>
        <v>JOSEPH VESSEY</v>
      </c>
      <c r="J105" s="9"/>
      <c r="K105" s="1"/>
      <c r="L105" s="17" t="s">
        <v>474</v>
      </c>
      <c r="M105" s="5">
        <f>NAMR!$AB$20</f>
        <v>0</v>
      </c>
    </row>
    <row r="106" spans="2:13" ht="11.25" customHeight="1">
      <c r="B106" s="10" t="s">
        <v>475</v>
      </c>
      <c r="C106" s="1" t="str">
        <f>NAMR!$M$15</f>
        <v>SNOHOMISH   COUNTY PUBLIC HOSPITAL DISTRICT NO. 1</v>
      </c>
      <c r="D106" s="11"/>
      <c r="E106" s="1"/>
      <c r="F106" s="17" t="s">
        <v>476</v>
      </c>
      <c r="G106" s="5">
        <f>NAMR!$AC$15</f>
        <v>77</v>
      </c>
      <c r="H106" s="10" t="s">
        <v>475</v>
      </c>
      <c r="I106" s="1" t="str">
        <f>NAMR!$M$20</f>
        <v>GRAYS HARBOR PUBLIC HOSPITAL DISTRICT NO. 2</v>
      </c>
      <c r="J106" s="11"/>
      <c r="K106" s="1"/>
      <c r="L106" s="17" t="s">
        <v>476</v>
      </c>
      <c r="M106" s="5">
        <f>NAMR!$AC$20</f>
        <v>105</v>
      </c>
    </row>
    <row r="107" spans="2:13" ht="11.25" customHeight="1">
      <c r="B107" s="10" t="s">
        <v>477</v>
      </c>
      <c r="C107" s="1" t="str">
        <f>NAMR!$N$15</f>
        <v>EVERGREENHEALTH</v>
      </c>
      <c r="D107" s="11"/>
      <c r="E107" s="1"/>
      <c r="F107" s="17" t="s">
        <v>478</v>
      </c>
      <c r="G107" s="5">
        <f>NAMR!$AD$15</f>
        <v>112</v>
      </c>
      <c r="H107" s="10" t="s">
        <v>477</v>
      </c>
      <c r="I107" s="1">
        <f>NAMR!$N$20</f>
        <v>0</v>
      </c>
      <c r="J107" s="11"/>
      <c r="K107" s="1"/>
      <c r="L107" s="17" t="s">
        <v>478</v>
      </c>
      <c r="M107" s="5">
        <f>NAMR!$AD$20</f>
        <v>140</v>
      </c>
    </row>
    <row r="108" spans="3:13" ht="11.25" customHeight="1">
      <c r="C108" s="3"/>
      <c r="E108" s="3"/>
      <c r="G108" s="3"/>
      <c r="H108" s="9"/>
      <c r="I108" s="3"/>
      <c r="J108" s="9"/>
      <c r="K108" s="3"/>
      <c r="L108" s="9"/>
      <c r="M108" s="3"/>
    </row>
    <row r="109" spans="2:13" ht="11.25" customHeight="1">
      <c r="B109" s="10" t="s">
        <v>451</v>
      </c>
      <c r="C109" s="1" t="str">
        <f>NAMR!$C$16</f>
        <v>FAIRFAX BEHAVIORAL HEALTH MONROE</v>
      </c>
      <c r="E109" s="1"/>
      <c r="F109" s="10" t="s">
        <v>452</v>
      </c>
      <c r="G109" s="1" t="str">
        <f>NAMR!$S$16</f>
        <v>504002</v>
      </c>
      <c r="H109" s="10" t="s">
        <v>451</v>
      </c>
      <c r="I109" s="1" t="str">
        <f>NAMR!$C$21</f>
        <v>GROUP HEALTH CENTRAL HOSPITAL</v>
      </c>
      <c r="J109" s="9"/>
      <c r="K109" s="1"/>
      <c r="L109" s="10" t="s">
        <v>452</v>
      </c>
      <c r="M109" s="1" t="str">
        <f>NAMR!$S$21</f>
        <v>500052</v>
      </c>
    </row>
    <row r="110" spans="2:13" ht="11.25" customHeight="1">
      <c r="B110" s="10" t="s">
        <v>453</v>
      </c>
      <c r="C110" s="1">
        <f>NAMR!$B$16</f>
        <v>923</v>
      </c>
      <c r="D110" s="10" t="s">
        <v>454</v>
      </c>
      <c r="E110" s="1" t="str">
        <f>NAMR!$O$16</f>
        <v>12/31</v>
      </c>
      <c r="F110" s="10" t="s">
        <v>455</v>
      </c>
      <c r="G110" s="1">
        <f>NAMR!$T$16</f>
        <v>0</v>
      </c>
      <c r="H110" s="10" t="s">
        <v>453</v>
      </c>
      <c r="I110" s="1">
        <f>NAMR!$B$21</f>
        <v>20</v>
      </c>
      <c r="J110" s="10" t="s">
        <v>454</v>
      </c>
      <c r="K110" s="1" t="str">
        <f>NAMR!$O$21</f>
        <v>12/31</v>
      </c>
      <c r="L110" s="10" t="s">
        <v>455</v>
      </c>
      <c r="M110" s="1" t="str">
        <f>NAMR!$T$21</f>
        <v>50C052</v>
      </c>
    </row>
    <row r="111" spans="2:13" ht="11.25" customHeight="1">
      <c r="B111" s="10" t="s">
        <v>456</v>
      </c>
      <c r="C111" s="1" t="str">
        <f>NAMR!$D$16</f>
        <v>14701 179TH AVENUE SOUTHEAST</v>
      </c>
      <c r="D111" s="10"/>
      <c r="E111" s="1">
        <f>NAMR!$P$16</f>
        <v>0</v>
      </c>
      <c r="F111" s="10" t="s">
        <v>458</v>
      </c>
      <c r="G111" s="1">
        <f>NAMR!$U$16</f>
        <v>0</v>
      </c>
      <c r="H111" s="10" t="s">
        <v>456</v>
      </c>
      <c r="I111" s="1" t="str">
        <f>NAMR!$D$21</f>
        <v>201 16TH AVE E</v>
      </c>
      <c r="J111" s="10"/>
      <c r="K111" s="1" t="str">
        <f>NAMR!$P$21</f>
        <v> </v>
      </c>
      <c r="L111" s="10" t="s">
        <v>458</v>
      </c>
      <c r="M111" s="1">
        <f>NAMR!$U$21</f>
        <v>0</v>
      </c>
    </row>
    <row r="112" spans="2:13" ht="11.25" customHeight="1">
      <c r="B112" s="10" t="s">
        <v>459</v>
      </c>
      <c r="C112" s="2">
        <f>NAMR!$E$16</f>
        <v>0</v>
      </c>
      <c r="D112" s="10" t="s">
        <v>460</v>
      </c>
      <c r="E112" s="1" t="str">
        <f>NAMR!Q$16</f>
        <v>Proprietary</v>
      </c>
      <c r="F112" s="10" t="s">
        <v>464</v>
      </c>
      <c r="G112" s="5">
        <f>NAMR!$W$16</f>
        <v>0</v>
      </c>
      <c r="H112" s="10" t="s">
        <v>459</v>
      </c>
      <c r="I112" s="2">
        <f>NAMR!$E$21</f>
        <v>0</v>
      </c>
      <c r="J112" s="10" t="s">
        <v>460</v>
      </c>
      <c r="K112" s="1" t="str">
        <f>NAMR!Q$21</f>
        <v>Not For Profit</v>
      </c>
      <c r="L112" s="10" t="s">
        <v>464</v>
      </c>
      <c r="M112" s="5">
        <f>NAMR!$W$21</f>
        <v>0</v>
      </c>
    </row>
    <row r="113" spans="2:13" ht="11.25" customHeight="1">
      <c r="B113" s="10" t="s">
        <v>462</v>
      </c>
      <c r="C113" s="1" t="str">
        <f>NAMR!$F$16</f>
        <v>MONROE</v>
      </c>
      <c r="D113" s="10"/>
      <c r="E113" s="1">
        <f>NAMR!$R$16</f>
        <v>0</v>
      </c>
      <c r="F113" s="10" t="s">
        <v>467</v>
      </c>
      <c r="G113" s="5">
        <f>NAMR!$X$16</f>
        <v>0</v>
      </c>
      <c r="H113" s="10" t="s">
        <v>462</v>
      </c>
      <c r="I113" s="1" t="str">
        <f>NAMR!$F$21</f>
        <v>SEATTLE</v>
      </c>
      <c r="J113" s="10"/>
      <c r="K113" s="1" t="str">
        <f>NAMR!$R$21</f>
        <v> </v>
      </c>
      <c r="L113" s="10" t="s">
        <v>467</v>
      </c>
      <c r="M113" s="5">
        <f>NAMR!$X$21</f>
        <v>0</v>
      </c>
    </row>
    <row r="114" spans="2:13" ht="11.25" customHeight="1">
      <c r="B114" s="10" t="s">
        <v>465</v>
      </c>
      <c r="C114" s="1" t="str">
        <f>NAMR!$G$16</f>
        <v>98272-1108</v>
      </c>
      <c r="D114" s="10" t="s">
        <v>466</v>
      </c>
      <c r="E114" s="1" t="str">
        <f>NAMR!$I$16</f>
        <v>(425) 821-2000</v>
      </c>
      <c r="F114" s="9" t="s">
        <v>682</v>
      </c>
      <c r="G114" s="5">
        <f>NAMR!$Y$16</f>
        <v>34</v>
      </c>
      <c r="H114" s="10" t="s">
        <v>465</v>
      </c>
      <c r="I114" s="1" t="str">
        <f>NAMR!$G$21</f>
        <v>98112-5298</v>
      </c>
      <c r="J114" s="10" t="s">
        <v>466</v>
      </c>
      <c r="K114" s="1" t="str">
        <f>NAMR!$I$21</f>
        <v>(206)448-5816</v>
      </c>
      <c r="L114" s="9" t="s">
        <v>682</v>
      </c>
      <c r="M114" s="5">
        <f>NAMR!$Y$21</f>
        <v>0</v>
      </c>
    </row>
    <row r="115" spans="2:13" ht="11.25" customHeight="1">
      <c r="B115" s="10" t="s">
        <v>468</v>
      </c>
      <c r="C115" s="1" t="str">
        <f>NAMR!$H$16</f>
        <v>SNOHOMISH</v>
      </c>
      <c r="D115" s="10" t="s">
        <v>469</v>
      </c>
      <c r="E115" s="1">
        <f>NAMR!$J$16</f>
        <v>0</v>
      </c>
      <c r="F115" s="10" t="s">
        <v>470</v>
      </c>
      <c r="G115" s="5">
        <f>NAMR!$Z$16</f>
        <v>0</v>
      </c>
      <c r="H115" s="10" t="s">
        <v>468</v>
      </c>
      <c r="I115" s="1" t="str">
        <f>NAMR!$H$21</f>
        <v>KING</v>
      </c>
      <c r="J115" s="10" t="s">
        <v>469</v>
      </c>
      <c r="K115" s="1" t="str">
        <f>NAMR!$J$21</f>
        <v>(206) 448-5105</v>
      </c>
      <c r="L115" s="10" t="s">
        <v>470</v>
      </c>
      <c r="M115" s="5">
        <f>NAMR!$Z$21</f>
        <v>0</v>
      </c>
    </row>
    <row r="116" spans="2:13" ht="11.25" customHeight="1">
      <c r="B116" s="10" t="s">
        <v>471</v>
      </c>
      <c r="C116" s="1" t="str">
        <f>NAMR!$K$16</f>
        <v>RON ESCARDA</v>
      </c>
      <c r="E116" s="1"/>
      <c r="F116" s="33" t="s">
        <v>683</v>
      </c>
      <c r="G116" s="5">
        <f>NAMR!$AA$16</f>
        <v>0</v>
      </c>
      <c r="H116" s="10" t="s">
        <v>471</v>
      </c>
      <c r="I116" s="1" t="str">
        <f>NAMR!$K$21</f>
        <v>SCOTT ARMSTRONG</v>
      </c>
      <c r="J116" s="9"/>
      <c r="K116" s="1"/>
      <c r="L116" s="33" t="s">
        <v>683</v>
      </c>
      <c r="M116" s="5">
        <f>NAMR!$AA$21</f>
        <v>0</v>
      </c>
    </row>
    <row r="117" spans="2:13" ht="11.25" customHeight="1">
      <c r="B117" s="10" t="s">
        <v>473</v>
      </c>
      <c r="C117" s="1" t="str">
        <f>NAMR!$L$16</f>
        <v>RACHEL COX</v>
      </c>
      <c r="E117" s="1"/>
      <c r="F117" s="17" t="s">
        <v>474</v>
      </c>
      <c r="G117" s="5">
        <f>NAMR!$AB$16</f>
        <v>0</v>
      </c>
      <c r="H117" s="10" t="s">
        <v>473</v>
      </c>
      <c r="I117" s="1" t="str">
        <f>NAMR!$L$21</f>
        <v>CHRIS KNACKSTEDT</v>
      </c>
      <c r="J117" s="9"/>
      <c r="K117" s="1"/>
      <c r="L117" s="17" t="s">
        <v>474</v>
      </c>
      <c r="M117" s="5">
        <f>NAMR!$AB$21</f>
        <v>0</v>
      </c>
    </row>
    <row r="118" spans="2:13" ht="11.25" customHeight="1">
      <c r="B118" s="10" t="s">
        <v>475</v>
      </c>
      <c r="C118" s="1" t="str">
        <f>NAMR!$M$16</f>
        <v>BHC FAIRFAX HOSPITAL INC</v>
      </c>
      <c r="D118" s="11"/>
      <c r="E118" s="1"/>
      <c r="F118" s="17" t="s">
        <v>476</v>
      </c>
      <c r="G118" s="5">
        <f>NAMR!$AC$16</f>
        <v>34</v>
      </c>
      <c r="H118" s="10" t="s">
        <v>475</v>
      </c>
      <c r="I118" s="1" t="str">
        <f>NAMR!$M$21</f>
        <v>GROUP HEALTH COOPERATIVE</v>
      </c>
      <c r="J118" s="11"/>
      <c r="K118" s="1"/>
      <c r="L118" s="17" t="s">
        <v>476</v>
      </c>
      <c r="M118" s="5">
        <f>NAMR!$AC$21</f>
        <v>0</v>
      </c>
    </row>
    <row r="119" spans="2:13" ht="11.25" customHeight="1">
      <c r="B119" s="10" t="s">
        <v>477</v>
      </c>
      <c r="C119" s="1">
        <f>NAMR!$N$16</f>
        <v>0</v>
      </c>
      <c r="D119" s="11"/>
      <c r="E119" s="1"/>
      <c r="F119" s="17" t="s">
        <v>478</v>
      </c>
      <c r="G119" s="5">
        <f>NAMR!$AD$16</f>
        <v>34</v>
      </c>
      <c r="H119" s="10" t="s">
        <v>477</v>
      </c>
      <c r="I119" s="1" t="str">
        <f>NAMR!$N$21</f>
        <v> </v>
      </c>
      <c r="J119" s="11"/>
      <c r="K119" s="1"/>
      <c r="L119" s="17" t="s">
        <v>478</v>
      </c>
      <c r="M119" s="5">
        <f>NAMR!$AD$21</f>
        <v>50</v>
      </c>
    </row>
    <row r="120" spans="3:13" ht="11.25" customHeight="1">
      <c r="C120" s="3"/>
      <c r="E120" s="3"/>
      <c r="G120" s="3"/>
      <c r="H120" s="9"/>
      <c r="I120" s="3"/>
      <c r="J120" s="9"/>
      <c r="K120" s="3"/>
      <c r="L120" s="9"/>
      <c r="M120" s="3"/>
    </row>
    <row r="121" spans="2:13" ht="11.25" customHeight="1">
      <c r="B121" s="10" t="s">
        <v>451</v>
      </c>
      <c r="C121" s="1" t="str">
        <f>NAMR!$C$22</f>
        <v>HARRISON MEDICAL CENTER</v>
      </c>
      <c r="E121" s="1"/>
      <c r="F121" s="10" t="s">
        <v>452</v>
      </c>
      <c r="G121" s="1" t="str">
        <f>NAMR!$S$22</f>
        <v>500039</v>
      </c>
      <c r="H121" s="10" t="s">
        <v>451</v>
      </c>
      <c r="I121" s="1" t="str">
        <f>NAMR!$C$27</f>
        <v>KINDRED HOSPITAL SEATTLE - NORTHGATE</v>
      </c>
      <c r="J121" s="9"/>
      <c r="K121" s="1"/>
      <c r="L121" s="10" t="s">
        <v>452</v>
      </c>
      <c r="M121" s="1" t="str">
        <f>NAMR!$S$27</f>
        <v>502002</v>
      </c>
    </row>
    <row r="122" spans="2:13" ht="11.25" customHeight="1">
      <c r="B122" s="10" t="s">
        <v>453</v>
      </c>
      <c r="C122" s="1">
        <f>NAMR!$B$22</f>
        <v>142</v>
      </c>
      <c r="D122" s="10" t="s">
        <v>454</v>
      </c>
      <c r="E122" s="1" t="str">
        <f>NAMR!$O$22</f>
        <v>6/30</v>
      </c>
      <c r="F122" s="10" t="s">
        <v>455</v>
      </c>
      <c r="G122" s="1">
        <f>NAMR!$T$22</f>
        <v>0</v>
      </c>
      <c r="H122" s="10" t="s">
        <v>453</v>
      </c>
      <c r="I122" s="1">
        <f>NAMR!$B$27</f>
        <v>148</v>
      </c>
      <c r="J122" s="10" t="s">
        <v>454</v>
      </c>
      <c r="K122" s="1" t="str">
        <f>NAMR!$O$27</f>
        <v>12/31</v>
      </c>
      <c r="L122" s="10" t="s">
        <v>455</v>
      </c>
      <c r="M122" s="1">
        <f>NAMR!$T$27</f>
        <v>0</v>
      </c>
    </row>
    <row r="123" spans="2:13" ht="11.25" customHeight="1">
      <c r="B123" s="10" t="s">
        <v>456</v>
      </c>
      <c r="C123" s="1" t="str">
        <f>NAMR!$D$22</f>
        <v>2520 CHERRY AVE</v>
      </c>
      <c r="D123" s="10"/>
      <c r="E123" s="1" t="str">
        <f>NAMR!$P$22</f>
        <v> </v>
      </c>
      <c r="F123" s="10" t="s">
        <v>458</v>
      </c>
      <c r="G123" s="1">
        <f>NAMR!$U$22</f>
        <v>0</v>
      </c>
      <c r="H123" s="10" t="s">
        <v>456</v>
      </c>
      <c r="I123" s="1" t="str">
        <f>NAMR!$D$27</f>
        <v>10631 8TH AVE NE</v>
      </c>
      <c r="J123" s="10"/>
      <c r="K123" s="1" t="str">
        <f>NAMR!$P$27</f>
        <v> </v>
      </c>
      <c r="L123" s="10" t="s">
        <v>458</v>
      </c>
      <c r="M123" s="1">
        <f>NAMR!$U$27</f>
        <v>0</v>
      </c>
    </row>
    <row r="124" spans="2:13" ht="11.25" customHeight="1">
      <c r="B124" s="10" t="s">
        <v>459</v>
      </c>
      <c r="C124" s="2">
        <f>NAMR!$E$22</f>
        <v>0</v>
      </c>
      <c r="D124" s="10" t="s">
        <v>460</v>
      </c>
      <c r="E124" s="1" t="str">
        <f>NAMR!Q$22</f>
        <v>Not For Profit</v>
      </c>
      <c r="F124" s="10" t="s">
        <v>464</v>
      </c>
      <c r="G124" s="5">
        <f>NAMR!$W$22</f>
        <v>20</v>
      </c>
      <c r="H124" s="10" t="s">
        <v>459</v>
      </c>
      <c r="I124" s="2">
        <f>NAMR!$E$27</f>
        <v>0</v>
      </c>
      <c r="J124" s="10" t="s">
        <v>460</v>
      </c>
      <c r="K124" s="1" t="str">
        <f>NAMR!Q$27</f>
        <v>Proprietary</v>
      </c>
      <c r="L124" s="10" t="s">
        <v>464</v>
      </c>
      <c r="M124" s="5">
        <f>NAMR!$W$27</f>
        <v>10</v>
      </c>
    </row>
    <row r="125" spans="2:13" ht="11.25" customHeight="1">
      <c r="B125" s="10" t="s">
        <v>462</v>
      </c>
      <c r="C125" s="1" t="str">
        <f>NAMR!$F$22</f>
        <v>BREMERTON</v>
      </c>
      <c r="D125" s="10"/>
      <c r="E125" s="1" t="str">
        <f>NAMR!$R$22</f>
        <v> </v>
      </c>
      <c r="F125" s="10" t="s">
        <v>467</v>
      </c>
      <c r="G125" s="5">
        <f>NAMR!$X$22</f>
        <v>227</v>
      </c>
      <c r="H125" s="10" t="s">
        <v>462</v>
      </c>
      <c r="I125" s="1" t="str">
        <f>NAMR!$F$27</f>
        <v>SEATTLE</v>
      </c>
      <c r="J125" s="10"/>
      <c r="K125" s="1" t="str">
        <f>NAMR!$R$27</f>
        <v> </v>
      </c>
      <c r="L125" s="10" t="s">
        <v>467</v>
      </c>
      <c r="M125" s="5">
        <f>NAMR!$X$27</f>
        <v>70</v>
      </c>
    </row>
    <row r="126" spans="2:13" ht="11.25" customHeight="1">
      <c r="B126" s="10" t="s">
        <v>465</v>
      </c>
      <c r="C126" s="1" t="str">
        <f>NAMR!$G$22</f>
        <v>98310-4270</v>
      </c>
      <c r="D126" s="10" t="s">
        <v>466</v>
      </c>
      <c r="E126" s="1" t="str">
        <f>NAMR!$I$22</f>
        <v>(360) 377-3911</v>
      </c>
      <c r="F126" s="9" t="s">
        <v>682</v>
      </c>
      <c r="G126" s="5">
        <f>NAMR!$Y$22</f>
        <v>11</v>
      </c>
      <c r="H126" s="10" t="s">
        <v>465</v>
      </c>
      <c r="I126" s="1" t="str">
        <f>NAMR!$G$27</f>
        <v>98125-7213</v>
      </c>
      <c r="J126" s="10" t="s">
        <v>466</v>
      </c>
      <c r="K126" s="1" t="str">
        <f>NAMR!$I$27</f>
        <v>(206) 364-2050</v>
      </c>
      <c r="L126" s="9" t="s">
        <v>682</v>
      </c>
      <c r="M126" s="5">
        <f>NAMR!$Y$27</f>
        <v>0</v>
      </c>
    </row>
    <row r="127" spans="2:13" ht="11.25" customHeight="1">
      <c r="B127" s="10" t="s">
        <v>468</v>
      </c>
      <c r="C127" s="1" t="str">
        <f>NAMR!$H$22</f>
        <v>KITSAP</v>
      </c>
      <c r="D127" s="10" t="s">
        <v>469</v>
      </c>
      <c r="E127" s="1" t="str">
        <f>NAMR!$J$22</f>
        <v>(360) 792-6515</v>
      </c>
      <c r="F127" s="10" t="s">
        <v>470</v>
      </c>
      <c r="G127" s="5">
        <f>NAMR!$Z$22</f>
        <v>0</v>
      </c>
      <c r="H127" s="10" t="s">
        <v>468</v>
      </c>
      <c r="I127" s="1" t="str">
        <f>NAMR!$H$27</f>
        <v>KING</v>
      </c>
      <c r="J127" s="10" t="s">
        <v>469</v>
      </c>
      <c r="K127" s="1" t="str">
        <f>NAMR!$J$27</f>
        <v>(206) 361-5722</v>
      </c>
      <c r="L127" s="10" t="s">
        <v>470</v>
      </c>
      <c r="M127" s="5">
        <f>NAMR!$Z$27</f>
        <v>0</v>
      </c>
    </row>
    <row r="128" spans="2:13" ht="11.25" customHeight="1">
      <c r="B128" s="10" t="s">
        <v>471</v>
      </c>
      <c r="C128" s="1" t="str">
        <f>NAMR!$K$22</f>
        <v>DAVID SHULTZ</v>
      </c>
      <c r="E128" s="1"/>
      <c r="F128" s="33" t="s">
        <v>683</v>
      </c>
      <c r="G128" s="5">
        <f>NAMR!$AA$22</f>
        <v>0</v>
      </c>
      <c r="H128" s="10" t="s">
        <v>471</v>
      </c>
      <c r="I128" s="1" t="str">
        <f>NAMR!$K$27</f>
        <v>JEAN CLARK</v>
      </c>
      <c r="J128" s="9"/>
      <c r="K128" s="1"/>
      <c r="L128" s="33" t="s">
        <v>683</v>
      </c>
      <c r="M128" s="5">
        <f>NAMR!$AA$27</f>
        <v>0</v>
      </c>
    </row>
    <row r="129" spans="2:13" ht="11.25" customHeight="1">
      <c r="B129" s="10" t="s">
        <v>473</v>
      </c>
      <c r="C129" s="1" t="str">
        <f>NAMR!$L$22</f>
        <v>MICHAEL FITZGERALD</v>
      </c>
      <c r="E129" s="1"/>
      <c r="F129" s="17" t="s">
        <v>474</v>
      </c>
      <c r="G129" s="5">
        <f>NAMR!$AB$22</f>
        <v>0</v>
      </c>
      <c r="H129" s="10" t="s">
        <v>473</v>
      </c>
      <c r="I129" s="1" t="str">
        <f>NAMR!$L$27</f>
        <v>BRUCE MACNEILL</v>
      </c>
      <c r="J129" s="9"/>
      <c r="K129" s="1"/>
      <c r="L129" s="17" t="s">
        <v>474</v>
      </c>
      <c r="M129" s="5">
        <f>NAMR!$AB$27</f>
        <v>0</v>
      </c>
    </row>
    <row r="130" spans="2:13" ht="11.25" customHeight="1">
      <c r="B130" s="10" t="s">
        <v>475</v>
      </c>
      <c r="C130" s="1" t="str">
        <f>NAMR!$M$22</f>
        <v>CHI/FRANCISCAN</v>
      </c>
      <c r="D130" s="11"/>
      <c r="E130" s="1"/>
      <c r="F130" s="17" t="s">
        <v>476</v>
      </c>
      <c r="G130" s="5">
        <f>NAMR!$AC$22</f>
        <v>258</v>
      </c>
      <c r="H130" s="10" t="s">
        <v>475</v>
      </c>
      <c r="I130" s="1" t="str">
        <f>NAMR!$M$27</f>
        <v>TRANSITIONAL HEALTHCARE CORP (THC) - SEATTLE INC</v>
      </c>
      <c r="J130" s="11"/>
      <c r="K130" s="1"/>
      <c r="L130" s="17" t="s">
        <v>476</v>
      </c>
      <c r="M130" s="5">
        <f>NAMR!$AC$27</f>
        <v>80</v>
      </c>
    </row>
    <row r="131" spans="2:13" ht="11.25" customHeight="1">
      <c r="B131" s="10" t="s">
        <v>477</v>
      </c>
      <c r="C131" s="1" t="str">
        <f>NAMR!$N$22</f>
        <v>CATHOLIC HEALTH INITIATIVES</v>
      </c>
      <c r="D131" s="11"/>
      <c r="E131" s="1"/>
      <c r="F131" s="17" t="s">
        <v>478</v>
      </c>
      <c r="G131" s="5">
        <f>NAMR!$AD$22</f>
        <v>347</v>
      </c>
      <c r="H131" s="10" t="s">
        <v>477</v>
      </c>
      <c r="I131" s="1" t="str">
        <f>NAMR!$N$27</f>
        <v>KINDRED HEALTHCARE</v>
      </c>
      <c r="J131" s="11"/>
      <c r="K131" s="1"/>
      <c r="L131" s="17" t="s">
        <v>478</v>
      </c>
      <c r="M131" s="5">
        <f>NAMR!$AD$27</f>
        <v>80</v>
      </c>
    </row>
    <row r="132" spans="3:13" ht="11.25" customHeight="1">
      <c r="C132" s="3"/>
      <c r="E132" s="3"/>
      <c r="G132" s="3"/>
      <c r="H132" s="9"/>
      <c r="I132" s="3"/>
      <c r="J132" s="9"/>
      <c r="K132" s="3"/>
      <c r="L132" s="9"/>
      <c r="M132" s="3"/>
    </row>
    <row r="133" spans="2:13" ht="11.25" customHeight="1">
      <c r="B133" s="10" t="s">
        <v>451</v>
      </c>
      <c r="C133" s="1" t="str">
        <f>NAMR!$C$23</f>
        <v>HIGHLINE MEDICAL CENTER</v>
      </c>
      <c r="E133" s="1"/>
      <c r="F133" s="10" t="s">
        <v>452</v>
      </c>
      <c r="G133" s="1" t="str">
        <f>NAMR!$S$23</f>
        <v>500011</v>
      </c>
      <c r="H133" s="10" t="s">
        <v>451</v>
      </c>
      <c r="I133" s="1" t="str">
        <f>NAMR!$C$28</f>
        <v>KITTITAS VALLEY HEALTHCARE</v>
      </c>
      <c r="J133" s="9"/>
      <c r="K133" s="1"/>
      <c r="L133" s="10" t="s">
        <v>452</v>
      </c>
      <c r="M133" s="1" t="str">
        <f>NAMR!$S$28</f>
        <v>501333</v>
      </c>
    </row>
    <row r="134" spans="2:13" ht="11.25" customHeight="1">
      <c r="B134" s="10" t="s">
        <v>453</v>
      </c>
      <c r="C134" s="1">
        <f>NAMR!$B$23</f>
        <v>126</v>
      </c>
      <c r="D134" s="10" t="s">
        <v>454</v>
      </c>
      <c r="E134" s="1" t="str">
        <f>NAMR!$O$23</f>
        <v>6/30</v>
      </c>
      <c r="F134" s="10" t="s">
        <v>455</v>
      </c>
      <c r="G134" s="1" t="str">
        <f>NAMR!$T$23</f>
        <v>50S011</v>
      </c>
      <c r="H134" s="10" t="s">
        <v>453</v>
      </c>
      <c r="I134" s="1">
        <f>NAMR!$B$28</f>
        <v>140</v>
      </c>
      <c r="J134" s="10" t="s">
        <v>454</v>
      </c>
      <c r="K134" s="1" t="str">
        <f>NAMR!$O$28</f>
        <v>12/31</v>
      </c>
      <c r="L134" s="10" t="s">
        <v>455</v>
      </c>
      <c r="M134" s="1" t="str">
        <f>NAMR!$T$28</f>
        <v>50Z333</v>
      </c>
    </row>
    <row r="135" spans="2:13" ht="11.25" customHeight="1">
      <c r="B135" s="10" t="s">
        <v>456</v>
      </c>
      <c r="C135" s="1" t="str">
        <f>NAMR!$D$23</f>
        <v>16251 SYLVESTER RD SW</v>
      </c>
      <c r="D135" s="10"/>
      <c r="E135" s="1" t="str">
        <f>NAMR!$P$23</f>
        <v> </v>
      </c>
      <c r="F135" s="10" t="s">
        <v>458</v>
      </c>
      <c r="G135" s="1" t="str">
        <f>NAMR!$U$23</f>
        <v>50T011</v>
      </c>
      <c r="H135" s="10" t="s">
        <v>456</v>
      </c>
      <c r="I135" s="1" t="str">
        <f>NAMR!$D$28</f>
        <v>603 S CHESTNUT ST </v>
      </c>
      <c r="J135" s="10"/>
      <c r="K135" s="1" t="str">
        <f>NAMR!$P$28</f>
        <v> </v>
      </c>
      <c r="L135" s="10" t="s">
        <v>458</v>
      </c>
      <c r="M135" s="1">
        <f>NAMR!$U$28</f>
        <v>0</v>
      </c>
    </row>
    <row r="136" spans="2:13" ht="11.25" customHeight="1">
      <c r="B136" s="10" t="s">
        <v>459</v>
      </c>
      <c r="C136" s="2">
        <f>NAMR!$E$23</f>
        <v>0</v>
      </c>
      <c r="D136" s="10" t="s">
        <v>460</v>
      </c>
      <c r="E136" s="1" t="str">
        <f>NAMR!Q$23</f>
        <v>Not For Profit</v>
      </c>
      <c r="F136" s="10" t="s">
        <v>464</v>
      </c>
      <c r="G136" s="5">
        <f>NAMR!$W$23</f>
        <v>34</v>
      </c>
      <c r="H136" s="10" t="s">
        <v>459</v>
      </c>
      <c r="I136" s="2">
        <f>NAMR!$E$28</f>
        <v>0</v>
      </c>
      <c r="J136" s="10" t="s">
        <v>460</v>
      </c>
      <c r="K136" s="1" t="str">
        <f>NAMR!Q$28</f>
        <v>District</v>
      </c>
      <c r="L136" s="10" t="s">
        <v>464</v>
      </c>
      <c r="M136" s="5">
        <f>NAMR!$W$28</f>
        <v>4</v>
      </c>
    </row>
    <row r="137" spans="2:13" ht="11.25" customHeight="1">
      <c r="B137" s="10" t="s">
        <v>462</v>
      </c>
      <c r="C137" s="1" t="str">
        <f>NAMR!$F$23</f>
        <v>BURIEN</v>
      </c>
      <c r="D137" s="10"/>
      <c r="E137" s="1" t="str">
        <f>NAMR!$R$23</f>
        <v> </v>
      </c>
      <c r="F137" s="10" t="s">
        <v>467</v>
      </c>
      <c r="G137" s="5">
        <f>NAMR!$X$23</f>
        <v>94</v>
      </c>
      <c r="H137" s="10" t="s">
        <v>462</v>
      </c>
      <c r="I137" s="1" t="str">
        <f>NAMR!$F$28</f>
        <v>ELLENSBURG</v>
      </c>
      <c r="J137" s="10"/>
      <c r="K137" s="1" t="str">
        <f>NAMR!$R$28</f>
        <v> </v>
      </c>
      <c r="L137" s="10" t="s">
        <v>467</v>
      </c>
      <c r="M137" s="5">
        <f>NAMR!$X$28</f>
        <v>21</v>
      </c>
    </row>
    <row r="138" spans="2:13" ht="11.25" customHeight="1">
      <c r="B138" s="10" t="s">
        <v>465</v>
      </c>
      <c r="C138" s="1" t="str">
        <f>NAMR!$G$23</f>
        <v>98166-3052</v>
      </c>
      <c r="D138" s="10" t="s">
        <v>466</v>
      </c>
      <c r="E138" s="1" t="str">
        <f>NAMR!$I$23</f>
        <v>(206) 244-9970</v>
      </c>
      <c r="F138" s="9" t="s">
        <v>682</v>
      </c>
      <c r="G138" s="5">
        <f>NAMR!$Y$23</f>
        <v>0</v>
      </c>
      <c r="H138" s="10" t="s">
        <v>465</v>
      </c>
      <c r="I138" s="1" t="str">
        <f>NAMR!$G$28</f>
        <v>98926-3897</v>
      </c>
      <c r="J138" s="10" t="s">
        <v>466</v>
      </c>
      <c r="K138" s="1" t="str">
        <f>NAMR!$I$28</f>
        <v>(509)962-9841</v>
      </c>
      <c r="L138" s="9" t="s">
        <v>682</v>
      </c>
      <c r="M138" s="5">
        <f>NAMR!$Y$28</f>
        <v>0</v>
      </c>
    </row>
    <row r="139" spans="2:13" ht="11.25" customHeight="1">
      <c r="B139" s="10" t="s">
        <v>468</v>
      </c>
      <c r="C139" s="1" t="str">
        <f>NAMR!$H$23</f>
        <v>KING</v>
      </c>
      <c r="D139" s="10" t="s">
        <v>469</v>
      </c>
      <c r="E139" s="1" t="str">
        <f>NAMR!$J$23</f>
        <v>(206)243-7002</v>
      </c>
      <c r="F139" s="10" t="s">
        <v>470</v>
      </c>
      <c r="G139" s="5">
        <f>NAMR!$Z$23</f>
        <v>0</v>
      </c>
      <c r="H139" s="10" t="s">
        <v>468</v>
      </c>
      <c r="I139" s="1" t="str">
        <f>NAMR!$H$28</f>
        <v>KITTITAS</v>
      </c>
      <c r="J139" s="10" t="s">
        <v>469</v>
      </c>
      <c r="K139" s="1" t="str">
        <f>NAMR!$J$28</f>
        <v>(509) 962-7351</v>
      </c>
      <c r="L139" s="10" t="s">
        <v>470</v>
      </c>
      <c r="M139" s="5">
        <f>NAMR!$Z$28</f>
        <v>0</v>
      </c>
    </row>
    <row r="140" spans="2:13" ht="11.25" customHeight="1">
      <c r="B140" s="10" t="s">
        <v>471</v>
      </c>
      <c r="C140" s="1" t="str">
        <f>NAMR!$K$23</f>
        <v>MARK BENEDUM</v>
      </c>
      <c r="E140" s="1"/>
      <c r="F140" s="33" t="s">
        <v>683</v>
      </c>
      <c r="G140" s="5">
        <f>NAMR!$AA$23</f>
        <v>0</v>
      </c>
      <c r="H140" s="10" t="s">
        <v>471</v>
      </c>
      <c r="I140" s="1" t="str">
        <f>NAMR!$K$28</f>
        <v>PAUL NURICK</v>
      </c>
      <c r="J140" s="9"/>
      <c r="K140" s="1"/>
      <c r="L140" s="33" t="s">
        <v>683</v>
      </c>
      <c r="M140" s="5">
        <f>NAMR!$AA$28</f>
        <v>0</v>
      </c>
    </row>
    <row r="141" spans="2:13" ht="11.25" customHeight="1">
      <c r="B141" s="10" t="s">
        <v>473</v>
      </c>
      <c r="C141" s="1" t="str">
        <f>NAMR!$L$23</f>
        <v>MICHAEL FITZGERALD</v>
      </c>
      <c r="E141" s="1"/>
      <c r="F141" s="17" t="s">
        <v>474</v>
      </c>
      <c r="G141" s="5">
        <f>NAMR!$AB$23</f>
        <v>0</v>
      </c>
      <c r="H141" s="10" t="s">
        <v>473</v>
      </c>
      <c r="I141" s="1" t="str">
        <f>NAMR!$L$28</f>
        <v>ELIZABETH ALLGOOD</v>
      </c>
      <c r="J141" s="9"/>
      <c r="K141" s="1"/>
      <c r="L141" s="17" t="s">
        <v>474</v>
      </c>
      <c r="M141" s="5">
        <f>NAMR!$AB$28</f>
        <v>0</v>
      </c>
    </row>
    <row r="142" spans="2:13" ht="11.25" customHeight="1">
      <c r="B142" s="10" t="s">
        <v>475</v>
      </c>
      <c r="C142" s="1" t="str">
        <f>NAMR!$M$23</f>
        <v>CHI/FRANCISCAN</v>
      </c>
      <c r="D142" s="11"/>
      <c r="E142" s="1"/>
      <c r="F142" s="17" t="s">
        <v>476</v>
      </c>
      <c r="G142" s="5">
        <f>NAMR!$AC$23</f>
        <v>128</v>
      </c>
      <c r="H142" s="10" t="s">
        <v>475</v>
      </c>
      <c r="I142" s="1" t="str">
        <f>NAMR!$M$28</f>
        <v>KITTITAS  COUNTY PUBLIC HOSPITAL DISTRICT NO. 1</v>
      </c>
      <c r="J142" s="11"/>
      <c r="K142" s="1"/>
      <c r="L142" s="17" t="s">
        <v>476</v>
      </c>
      <c r="M142" s="5">
        <f>NAMR!$AC$28</f>
        <v>25</v>
      </c>
    </row>
    <row r="143" spans="2:13" ht="11.25" customHeight="1">
      <c r="B143" s="10" t="s">
        <v>477</v>
      </c>
      <c r="C143" s="1" t="str">
        <f>NAMR!$N$23</f>
        <v>CATHOLIC HEALTH INITIATIVES</v>
      </c>
      <c r="D143" s="11"/>
      <c r="E143" s="1"/>
      <c r="F143" s="17" t="s">
        <v>478</v>
      </c>
      <c r="G143" s="5">
        <f>NAMR!$AD$23</f>
        <v>171</v>
      </c>
      <c r="H143" s="10" t="s">
        <v>477</v>
      </c>
      <c r="I143" s="1" t="str">
        <f>NAMR!$N$28</f>
        <v> </v>
      </c>
      <c r="J143" s="11"/>
      <c r="K143" s="1"/>
      <c r="L143" s="17" t="s">
        <v>478</v>
      </c>
      <c r="M143" s="5">
        <f>NAMR!$AD$28</f>
        <v>50</v>
      </c>
    </row>
    <row r="144" spans="3:13" ht="11.25" customHeight="1">
      <c r="C144" s="3"/>
      <c r="E144" s="3"/>
      <c r="G144" s="3"/>
      <c r="H144" s="9"/>
      <c r="I144" s="3"/>
      <c r="J144" s="9"/>
      <c r="K144" s="3"/>
      <c r="L144" s="9"/>
      <c r="M144" s="3"/>
    </row>
    <row r="145" spans="2:13" ht="11.25" customHeight="1">
      <c r="B145" s="10" t="s">
        <v>451</v>
      </c>
      <c r="C145" s="1" t="str">
        <f>NAMR!$C$24</f>
        <v>ISLAND HOSPITAL</v>
      </c>
      <c r="E145" s="1"/>
      <c r="F145" s="10" t="s">
        <v>452</v>
      </c>
      <c r="G145" s="1" t="str">
        <f>NAMR!$S$24</f>
        <v>500007</v>
      </c>
      <c r="H145" s="10" t="s">
        <v>451</v>
      </c>
      <c r="I145" s="1" t="str">
        <f>NAMR!$C$29</f>
        <v>KLICKITAT VALLEY HEALTH</v>
      </c>
      <c r="J145" s="9"/>
      <c r="K145" s="1"/>
      <c r="L145" s="10" t="s">
        <v>452</v>
      </c>
      <c r="M145" s="1" t="str">
        <f>NAMR!$S$29</f>
        <v>501316</v>
      </c>
    </row>
    <row r="146" spans="2:13" ht="11.25" customHeight="1">
      <c r="B146" s="10" t="s">
        <v>453</v>
      </c>
      <c r="C146" s="1">
        <f>NAMR!$B$24</f>
        <v>134</v>
      </c>
      <c r="D146" s="10" t="s">
        <v>454</v>
      </c>
      <c r="E146" s="1" t="str">
        <f>NAMR!$O$24</f>
        <v>12/31</v>
      </c>
      <c r="F146" s="10" t="s">
        <v>455</v>
      </c>
      <c r="G146" s="1">
        <f>NAMR!$T$24</f>
        <v>0</v>
      </c>
      <c r="H146" s="10" t="s">
        <v>453</v>
      </c>
      <c r="I146" s="1">
        <f>NAMR!$B$29</f>
        <v>8</v>
      </c>
      <c r="J146" s="10" t="s">
        <v>454</v>
      </c>
      <c r="K146" s="1" t="str">
        <f>NAMR!$O$29</f>
        <v>12/31</v>
      </c>
      <c r="L146" s="10" t="s">
        <v>455</v>
      </c>
      <c r="M146" s="1" t="str">
        <f>NAMR!$T$29</f>
        <v>50Z316</v>
      </c>
    </row>
    <row r="147" spans="2:13" ht="11.25" customHeight="1">
      <c r="B147" s="10" t="s">
        <v>456</v>
      </c>
      <c r="C147" s="1" t="str">
        <f>NAMR!$D$24</f>
        <v>1211 24TH ST</v>
      </c>
      <c r="D147" s="10"/>
      <c r="E147" s="1" t="str">
        <f>NAMR!$P$24</f>
        <v> </v>
      </c>
      <c r="F147" s="10" t="s">
        <v>458</v>
      </c>
      <c r="G147" s="1">
        <f>NAMR!$U$24</f>
        <v>0</v>
      </c>
      <c r="H147" s="10" t="s">
        <v>456</v>
      </c>
      <c r="I147" s="1" t="str">
        <f>NAMR!$D$29</f>
        <v>310 SOUTH ROOSEVELT</v>
      </c>
      <c r="J147" s="10"/>
      <c r="K147" s="1" t="str">
        <f>NAMR!$P$29</f>
        <v> </v>
      </c>
      <c r="L147" s="10" t="s">
        <v>458</v>
      </c>
      <c r="M147" s="1" t="str">
        <f>NAMR!$U$29</f>
        <v>5015139</v>
      </c>
    </row>
    <row r="148" spans="2:13" ht="11.25" customHeight="1">
      <c r="B148" s="10" t="s">
        <v>459</v>
      </c>
      <c r="C148" s="2">
        <f>NAMR!$E$24</f>
        <v>0</v>
      </c>
      <c r="D148" s="10" t="s">
        <v>460</v>
      </c>
      <c r="E148" s="1" t="str">
        <f>NAMR!Q$24</f>
        <v>District</v>
      </c>
      <c r="F148" s="10" t="s">
        <v>464</v>
      </c>
      <c r="G148" s="5">
        <f>NAMR!$W$24</f>
        <v>6</v>
      </c>
      <c r="H148" s="10" t="s">
        <v>459</v>
      </c>
      <c r="I148" s="2" t="str">
        <f>NAMR!$E$29</f>
        <v>PO BOX 5</v>
      </c>
      <c r="J148" s="10" t="s">
        <v>460</v>
      </c>
      <c r="K148" s="1" t="str">
        <f>NAMR!Q$29</f>
        <v>District</v>
      </c>
      <c r="L148" s="10" t="s">
        <v>464</v>
      </c>
      <c r="M148" s="5">
        <f>NAMR!$W$29</f>
        <v>0</v>
      </c>
    </row>
    <row r="149" spans="2:13" ht="11.25" customHeight="1">
      <c r="B149" s="10" t="s">
        <v>462</v>
      </c>
      <c r="C149" s="1" t="str">
        <f>NAMR!$F$24</f>
        <v>ANACORTES</v>
      </c>
      <c r="D149" s="10"/>
      <c r="E149" s="1" t="str">
        <f>NAMR!$R$24</f>
        <v> </v>
      </c>
      <c r="F149" s="10" t="s">
        <v>467</v>
      </c>
      <c r="G149" s="5">
        <f>NAMR!$X$24</f>
        <v>37</v>
      </c>
      <c r="H149" s="10" t="s">
        <v>462</v>
      </c>
      <c r="I149" s="1" t="str">
        <f>NAMR!$F$29</f>
        <v>GOLDENDALE</v>
      </c>
      <c r="J149" s="10"/>
      <c r="K149" s="1" t="str">
        <f>NAMR!$R$29</f>
        <v> </v>
      </c>
      <c r="L149" s="10" t="s">
        <v>467</v>
      </c>
      <c r="M149" s="5">
        <f>NAMR!$X$29</f>
        <v>12</v>
      </c>
    </row>
    <row r="150" spans="2:13" ht="11.25" customHeight="1">
      <c r="B150" s="10" t="s">
        <v>465</v>
      </c>
      <c r="C150" s="1" t="str">
        <f>NAMR!$G$24</f>
        <v>98221-2590</v>
      </c>
      <c r="D150" s="10" t="s">
        <v>466</v>
      </c>
      <c r="E150" s="1" t="str">
        <f>NAMR!$I$24</f>
        <v>(360)299-1300</v>
      </c>
      <c r="F150" s="9" t="s">
        <v>682</v>
      </c>
      <c r="G150" s="5">
        <f>NAMR!$Y$24</f>
        <v>0</v>
      </c>
      <c r="H150" s="10" t="s">
        <v>465</v>
      </c>
      <c r="I150" s="1" t="str">
        <f>NAMR!$G$29</f>
        <v>98620-0005</v>
      </c>
      <c r="J150" s="10" t="s">
        <v>466</v>
      </c>
      <c r="K150" s="1" t="str">
        <f>NAMR!$I$29</f>
        <v>(509) 773-4022</v>
      </c>
      <c r="L150" s="9" t="s">
        <v>682</v>
      </c>
      <c r="M150" s="5">
        <f>NAMR!$Y$29</f>
        <v>0</v>
      </c>
    </row>
    <row r="151" spans="2:13" ht="11.25" customHeight="1">
      <c r="B151" s="10" t="s">
        <v>468</v>
      </c>
      <c r="C151" s="1" t="str">
        <f>NAMR!$H$24</f>
        <v>SKAGIT</v>
      </c>
      <c r="D151" s="10" t="s">
        <v>469</v>
      </c>
      <c r="E151" s="1" t="str">
        <f>NAMR!$J$24</f>
        <v>(360)299-1384</v>
      </c>
      <c r="F151" s="10" t="s">
        <v>470</v>
      </c>
      <c r="G151" s="5">
        <f>NAMR!$Z$24</f>
        <v>0</v>
      </c>
      <c r="H151" s="10" t="s">
        <v>468</v>
      </c>
      <c r="I151" s="1" t="str">
        <f>NAMR!$H$29</f>
        <v>KLICKITAT</v>
      </c>
      <c r="J151" s="10" t="s">
        <v>469</v>
      </c>
      <c r="K151" s="1" t="str">
        <f>NAMR!$J$29</f>
        <v>(509) 773-4714</v>
      </c>
      <c r="L151" s="10" t="s">
        <v>470</v>
      </c>
      <c r="M151" s="5">
        <f>NAMR!$Z$29</f>
        <v>5</v>
      </c>
    </row>
    <row r="152" spans="2:13" ht="11.25" customHeight="1">
      <c r="B152" s="10" t="s">
        <v>471</v>
      </c>
      <c r="C152" s="1" t="str">
        <f>NAMR!$K$24</f>
        <v>VINCENT OLIVER</v>
      </c>
      <c r="E152" s="1"/>
      <c r="F152" s="33" t="s">
        <v>683</v>
      </c>
      <c r="G152" s="5">
        <f>NAMR!$AA$24</f>
        <v>0</v>
      </c>
      <c r="H152" s="10" t="s">
        <v>471</v>
      </c>
      <c r="I152" s="1" t="str">
        <f>NAMR!$K$29</f>
        <v>LESLIE HIEBERT</v>
      </c>
      <c r="J152" s="9"/>
      <c r="K152" s="1"/>
      <c r="L152" s="33" t="s">
        <v>683</v>
      </c>
      <c r="M152" s="5">
        <f>NAMR!$AA$29</f>
        <v>0</v>
      </c>
    </row>
    <row r="153" spans="2:13" ht="11.25" customHeight="1">
      <c r="B153" s="10" t="s">
        <v>473</v>
      </c>
      <c r="C153" s="1" t="str">
        <f>NAMR!$L$24</f>
        <v>ELISE CUTLER</v>
      </c>
      <c r="E153" s="1"/>
      <c r="F153" s="17" t="s">
        <v>474</v>
      </c>
      <c r="G153" s="5">
        <f>NAMR!$AB$24</f>
        <v>0</v>
      </c>
      <c r="H153" s="10" t="s">
        <v>473</v>
      </c>
      <c r="I153" s="1" t="str">
        <f>NAMR!$L$29</f>
        <v>JAMIE ELDRED</v>
      </c>
      <c r="J153" s="9"/>
      <c r="K153" s="1"/>
      <c r="L153" s="17" t="s">
        <v>474</v>
      </c>
      <c r="M153" s="5">
        <f>NAMR!$AB$29</f>
        <v>0</v>
      </c>
    </row>
    <row r="154" spans="2:13" ht="11.25" customHeight="1">
      <c r="B154" s="10" t="s">
        <v>475</v>
      </c>
      <c r="C154" s="1" t="str">
        <f>NAMR!$M$24</f>
        <v>SKAGIT  COUNTY PUBLIC HOSPITAL DISTRICT NO. 2</v>
      </c>
      <c r="D154" s="11"/>
      <c r="E154" s="1"/>
      <c r="F154" s="17" t="s">
        <v>476</v>
      </c>
      <c r="G154" s="5">
        <f>NAMR!$AC$24</f>
        <v>43</v>
      </c>
      <c r="H154" s="10" t="s">
        <v>475</v>
      </c>
      <c r="I154" s="1" t="str">
        <f>NAMR!$M$29</f>
        <v>KLICKITAT COUNTY PUBLIC HOSPITAL DISTRICT NO. 1</v>
      </c>
      <c r="J154" s="11"/>
      <c r="K154" s="1"/>
      <c r="L154" s="17" t="s">
        <v>476</v>
      </c>
      <c r="M154" s="5">
        <f>NAMR!$AC$29</f>
        <v>17</v>
      </c>
    </row>
    <row r="155" spans="2:13" ht="11.25" customHeight="1">
      <c r="B155" s="10" t="s">
        <v>477</v>
      </c>
      <c r="C155" s="1" t="str">
        <f>NAMR!$N$24</f>
        <v> </v>
      </c>
      <c r="D155" s="11"/>
      <c r="E155" s="1"/>
      <c r="F155" s="17" t="s">
        <v>478</v>
      </c>
      <c r="G155" s="5">
        <f>NAMR!$AD$24</f>
        <v>43</v>
      </c>
      <c r="H155" s="10" t="s">
        <v>477</v>
      </c>
      <c r="I155" s="1" t="str">
        <f>NAMR!$N$29</f>
        <v> </v>
      </c>
      <c r="J155" s="11"/>
      <c r="K155" s="1"/>
      <c r="L155" s="17" t="s">
        <v>478</v>
      </c>
      <c r="M155" s="5">
        <f>NAMR!$AD$29</f>
        <v>25</v>
      </c>
    </row>
    <row r="156" spans="3:13" ht="11.25" customHeight="1">
      <c r="C156" s="3"/>
      <c r="E156" s="3"/>
      <c r="G156" s="3"/>
      <c r="H156" s="9"/>
      <c r="I156" s="3"/>
      <c r="J156" s="9"/>
      <c r="K156" s="3"/>
      <c r="L156" s="9"/>
      <c r="M156" s="3"/>
    </row>
    <row r="157" spans="2:13" ht="11.25" customHeight="1">
      <c r="B157" s="10" t="s">
        <v>451</v>
      </c>
      <c r="C157" s="1" t="str">
        <f>NAMR!$C$25</f>
        <v>JEFFERSON HEALTHCARE</v>
      </c>
      <c r="E157" s="1"/>
      <c r="F157" s="10" t="s">
        <v>452</v>
      </c>
      <c r="G157" s="1" t="str">
        <f>NAMR!$S$25</f>
        <v>501323</v>
      </c>
      <c r="H157" s="10" t="s">
        <v>451</v>
      </c>
      <c r="I157" s="1" t="str">
        <f>NAMR!$C$30</f>
        <v>LAKE CHELAN COMMUNITY HOSPITAL</v>
      </c>
      <c r="J157" s="9"/>
      <c r="K157" s="1"/>
      <c r="L157" s="10" t="s">
        <v>452</v>
      </c>
      <c r="M157" s="1" t="str">
        <f>NAMR!$S$30</f>
        <v>501334</v>
      </c>
    </row>
    <row r="158" spans="2:13" ht="11.25" customHeight="1">
      <c r="B158" s="10" t="s">
        <v>453</v>
      </c>
      <c r="C158" s="1">
        <f>NAMR!$B$25</f>
        <v>85</v>
      </c>
      <c r="D158" s="10" t="s">
        <v>454</v>
      </c>
      <c r="E158" s="1" t="str">
        <f>NAMR!$O$25</f>
        <v>12/31</v>
      </c>
      <c r="F158" s="10" t="s">
        <v>455</v>
      </c>
      <c r="G158" s="1" t="str">
        <f>NAMR!$T$25</f>
        <v>50Z323</v>
      </c>
      <c r="H158" s="10" t="s">
        <v>453</v>
      </c>
      <c r="I158" s="1">
        <f>NAMR!$B$30</f>
        <v>165</v>
      </c>
      <c r="J158" s="10" t="s">
        <v>454</v>
      </c>
      <c r="K158" s="1" t="str">
        <f>NAMR!$O$30</f>
        <v>12/31</v>
      </c>
      <c r="L158" s="10" t="s">
        <v>455</v>
      </c>
      <c r="M158" s="1" t="str">
        <f>NAMR!$T$30</f>
        <v>50Z334</v>
      </c>
    </row>
    <row r="159" spans="2:13" ht="11.25" customHeight="1">
      <c r="B159" s="10" t="s">
        <v>456</v>
      </c>
      <c r="C159" s="1" t="str">
        <f>NAMR!$D$25</f>
        <v>834 SHERIDAN AVENUE</v>
      </c>
      <c r="D159" s="10"/>
      <c r="E159" s="1" t="str">
        <f>NAMR!$P$25</f>
        <v> </v>
      </c>
      <c r="F159" s="10" t="s">
        <v>458</v>
      </c>
      <c r="G159" s="1" t="str">
        <f>NAMR!$U$25</f>
        <v>501538</v>
      </c>
      <c r="H159" s="10" t="s">
        <v>456</v>
      </c>
      <c r="I159" s="1" t="str">
        <f>NAMR!$D$30</f>
        <v>503 EAST HIGHLAND AVE</v>
      </c>
      <c r="J159" s="10"/>
      <c r="K159" s="1" t="str">
        <f>NAMR!$P$30</f>
        <v> </v>
      </c>
      <c r="L159" s="10" t="s">
        <v>458</v>
      </c>
      <c r="M159" s="1">
        <f>NAMR!$U$30</f>
        <v>0</v>
      </c>
    </row>
    <row r="160" spans="2:13" ht="11.25" customHeight="1">
      <c r="B160" s="10" t="s">
        <v>459</v>
      </c>
      <c r="C160" s="2">
        <f>NAMR!$E$25</f>
        <v>0</v>
      </c>
      <c r="D160" s="10" t="s">
        <v>460</v>
      </c>
      <c r="E160" s="1" t="str">
        <f>NAMR!Q$25</f>
        <v>District</v>
      </c>
      <c r="F160" s="10" t="s">
        <v>464</v>
      </c>
      <c r="G160" s="5">
        <f>NAMR!$W$25</f>
        <v>6</v>
      </c>
      <c r="H160" s="10" t="s">
        <v>459</v>
      </c>
      <c r="I160" s="2" t="str">
        <f>NAMR!$E$30</f>
        <v>PO BOX 908</v>
      </c>
      <c r="J160" s="10" t="s">
        <v>460</v>
      </c>
      <c r="K160" s="1" t="str">
        <f>NAMR!Q$30</f>
        <v>District</v>
      </c>
      <c r="L160" s="10" t="s">
        <v>464</v>
      </c>
      <c r="M160" s="5">
        <f>NAMR!$W$30</f>
        <v>0</v>
      </c>
    </row>
    <row r="161" spans="2:13" ht="11.25" customHeight="1">
      <c r="B161" s="10" t="s">
        <v>462</v>
      </c>
      <c r="C161" s="1" t="str">
        <f>NAMR!$F$25</f>
        <v>PORT TOWNSEND</v>
      </c>
      <c r="D161" s="10"/>
      <c r="E161" s="1" t="str">
        <f>NAMR!$R$25</f>
        <v> </v>
      </c>
      <c r="F161" s="10" t="s">
        <v>467</v>
      </c>
      <c r="G161" s="5">
        <f>NAMR!$X$25</f>
        <v>14</v>
      </c>
      <c r="H161" s="10" t="s">
        <v>462</v>
      </c>
      <c r="I161" s="1" t="str">
        <f>NAMR!$F$30</f>
        <v>CHELAN</v>
      </c>
      <c r="J161" s="10"/>
      <c r="K161" s="1" t="str">
        <f>NAMR!$R$30</f>
        <v> </v>
      </c>
      <c r="L161" s="10" t="s">
        <v>467</v>
      </c>
      <c r="M161" s="5">
        <f>NAMR!$X$30</f>
        <v>11</v>
      </c>
    </row>
    <row r="162" spans="2:13" ht="11.25" customHeight="1">
      <c r="B162" s="10" t="s">
        <v>465</v>
      </c>
      <c r="C162" s="1" t="str">
        <f>NAMR!$G$25</f>
        <v>98368-2499</v>
      </c>
      <c r="D162" s="10" t="s">
        <v>466</v>
      </c>
      <c r="E162" s="1" t="str">
        <f>NAMR!$I$25</f>
        <v>(360) 385-2200</v>
      </c>
      <c r="F162" s="9" t="s">
        <v>682</v>
      </c>
      <c r="G162" s="5">
        <f>NAMR!$Y$25</f>
        <v>0</v>
      </c>
      <c r="H162" s="10" t="s">
        <v>465</v>
      </c>
      <c r="I162" s="1">
        <f>NAMR!$G$30</f>
        <v>98816</v>
      </c>
      <c r="J162" s="10" t="s">
        <v>466</v>
      </c>
      <c r="K162" s="1" t="str">
        <f>NAMR!$I$30</f>
        <v>(509) 682-2531</v>
      </c>
      <c r="L162" s="9" t="s">
        <v>682</v>
      </c>
      <c r="M162" s="5">
        <f>NAMR!$Y$30</f>
        <v>0</v>
      </c>
    </row>
    <row r="163" spans="2:13" ht="11.25" customHeight="1">
      <c r="B163" s="10" t="s">
        <v>468</v>
      </c>
      <c r="C163" s="1" t="str">
        <f>NAMR!$H$25</f>
        <v>JEFFERSON</v>
      </c>
      <c r="D163" s="10" t="s">
        <v>469</v>
      </c>
      <c r="E163" s="1" t="str">
        <f>NAMR!$J$25</f>
        <v>(360) 385-1548</v>
      </c>
      <c r="F163" s="10" t="s">
        <v>470</v>
      </c>
      <c r="G163" s="5">
        <f>NAMR!$Z$25</f>
        <v>5</v>
      </c>
      <c r="H163" s="10" t="s">
        <v>468</v>
      </c>
      <c r="I163" s="1" t="str">
        <f>NAMR!$H$30</f>
        <v>CHELAN</v>
      </c>
      <c r="J163" s="10" t="s">
        <v>469</v>
      </c>
      <c r="K163" s="1" t="str">
        <f>NAMR!$J$30</f>
        <v>(509)682-6475</v>
      </c>
      <c r="L163" s="10" t="s">
        <v>470</v>
      </c>
      <c r="M163" s="5">
        <f>NAMR!$Z$30</f>
        <v>0</v>
      </c>
    </row>
    <row r="164" spans="2:13" ht="11.25" customHeight="1">
      <c r="B164" s="10" t="s">
        <v>471</v>
      </c>
      <c r="C164" s="1" t="str">
        <f>NAMR!$K$25</f>
        <v>MIKE GLENN</v>
      </c>
      <c r="E164" s="1"/>
      <c r="F164" s="33" t="s">
        <v>683</v>
      </c>
      <c r="G164" s="5">
        <f>NAMR!$AA$25</f>
        <v>0</v>
      </c>
      <c r="H164" s="10" t="s">
        <v>471</v>
      </c>
      <c r="I164" s="1" t="str">
        <f>NAMR!$K$30</f>
        <v>KEVIN ABEL</v>
      </c>
      <c r="J164" s="9"/>
      <c r="K164" s="1"/>
      <c r="L164" s="33" t="s">
        <v>683</v>
      </c>
      <c r="M164" s="5">
        <f>NAMR!$AA$30</f>
        <v>14</v>
      </c>
    </row>
    <row r="165" spans="2:13" ht="11.25" customHeight="1">
      <c r="B165" s="10" t="s">
        <v>473</v>
      </c>
      <c r="C165" s="1" t="str">
        <f>NAMR!$L$25</f>
        <v>HILARY WHITTINGTON</v>
      </c>
      <c r="E165" s="1"/>
      <c r="F165" s="17" t="s">
        <v>474</v>
      </c>
      <c r="G165" s="5">
        <f>NAMR!$AB$25</f>
        <v>0</v>
      </c>
      <c r="H165" s="10" t="s">
        <v>473</v>
      </c>
      <c r="I165" s="1" t="str">
        <f>NAMR!$L$30</f>
        <v>VICKIE BODLE</v>
      </c>
      <c r="J165" s="9"/>
      <c r="K165" s="1"/>
      <c r="L165" s="17" t="s">
        <v>474</v>
      </c>
      <c r="M165" s="5">
        <f>NAMR!$AB$30</f>
        <v>0</v>
      </c>
    </row>
    <row r="166" spans="2:13" ht="11.25" customHeight="1">
      <c r="B166" s="10" t="s">
        <v>475</v>
      </c>
      <c r="C166" s="1" t="str">
        <f>NAMR!$M$25</f>
        <v>JEFFERSON  COUNTY PUBLIC HOSPITAL DISTRICT NO. 2</v>
      </c>
      <c r="D166" s="11"/>
      <c r="E166" s="1"/>
      <c r="F166" s="17" t="s">
        <v>476</v>
      </c>
      <c r="G166" s="5">
        <f>NAMR!$AC$25</f>
        <v>25</v>
      </c>
      <c r="H166" s="10" t="s">
        <v>475</v>
      </c>
      <c r="I166" s="1" t="str">
        <f>NAMR!$M$30</f>
        <v>CHELAN  COUNTY PUBLIC HOSPITAL DISTRICT NO. 2</v>
      </c>
      <c r="J166" s="11"/>
      <c r="K166" s="1"/>
      <c r="L166" s="17" t="s">
        <v>476</v>
      </c>
      <c r="M166" s="5">
        <f>NAMR!$AC$30</f>
        <v>25</v>
      </c>
    </row>
    <row r="167" spans="2:13" ht="11.25" customHeight="1">
      <c r="B167" s="10" t="s">
        <v>477</v>
      </c>
      <c r="C167" s="1" t="str">
        <f>NAMR!$N$25</f>
        <v> </v>
      </c>
      <c r="D167" s="11"/>
      <c r="E167" s="1"/>
      <c r="F167" s="17" t="s">
        <v>478</v>
      </c>
      <c r="G167" s="5">
        <f>NAMR!$AD$25</f>
        <v>42</v>
      </c>
      <c r="H167" s="10" t="s">
        <v>477</v>
      </c>
      <c r="I167" s="1" t="str">
        <f>NAMR!$N$30</f>
        <v> </v>
      </c>
      <c r="J167" s="11"/>
      <c r="K167" s="1"/>
      <c r="L167" s="17" t="s">
        <v>478</v>
      </c>
      <c r="M167" s="5">
        <f>NAMR!$AD$30</f>
        <v>35</v>
      </c>
    </row>
    <row r="168" spans="3:13" ht="11.25" customHeight="1">
      <c r="C168" s="3"/>
      <c r="E168" s="3"/>
      <c r="G168" s="3"/>
      <c r="H168" s="9"/>
      <c r="I168" s="3"/>
      <c r="J168" s="9"/>
      <c r="K168" s="3"/>
      <c r="L168" s="9"/>
      <c r="M168" s="3"/>
    </row>
    <row r="169" spans="2:13" ht="11.25" customHeight="1">
      <c r="B169" s="10" t="s">
        <v>451</v>
      </c>
      <c r="C169" s="1" t="str">
        <f>NAMR!$C$26</f>
        <v>KADLEC REGIONAL MEDICAL CENTER</v>
      </c>
      <c r="E169" s="1"/>
      <c r="F169" s="10" t="s">
        <v>452</v>
      </c>
      <c r="G169" s="1" t="str">
        <f>NAMR!$S$26</f>
        <v>500058</v>
      </c>
      <c r="H169" s="10" t="s">
        <v>451</v>
      </c>
      <c r="I169" s="1" t="str">
        <f>NAMR!$C$31</f>
        <v>LEGACY SALMON CREEK HOSPITAL</v>
      </c>
      <c r="J169" s="9"/>
      <c r="K169" s="1"/>
      <c r="L169" s="10" t="s">
        <v>452</v>
      </c>
      <c r="M169" s="1" t="str">
        <f>NAMR!$S$31</f>
        <v>500150</v>
      </c>
    </row>
    <row r="170" spans="2:13" ht="11.25" customHeight="1">
      <c r="B170" s="10" t="s">
        <v>453</v>
      </c>
      <c r="C170" s="1">
        <f>NAMR!$B$26</f>
        <v>161</v>
      </c>
      <c r="D170" s="10" t="s">
        <v>454</v>
      </c>
      <c r="E170" s="1" t="str">
        <f>NAMR!$O$26</f>
        <v>12/31</v>
      </c>
      <c r="F170" s="10" t="s">
        <v>455</v>
      </c>
      <c r="G170" s="1" t="str">
        <f>NAMR!$T$26</f>
        <v>50T058</v>
      </c>
      <c r="H170" s="10" t="s">
        <v>453</v>
      </c>
      <c r="I170" s="1">
        <f>NAMR!$B$31</f>
        <v>208</v>
      </c>
      <c r="J170" s="10" t="s">
        <v>454</v>
      </c>
      <c r="K170" s="1" t="str">
        <f>NAMR!$O$31</f>
        <v>3/31</v>
      </c>
      <c r="L170" s="10" t="s">
        <v>455</v>
      </c>
      <c r="M170" s="1">
        <f>NAMR!$T$31</f>
        <v>0</v>
      </c>
    </row>
    <row r="171" spans="2:13" ht="11.25" customHeight="1">
      <c r="B171" s="10" t="s">
        <v>456</v>
      </c>
      <c r="C171" s="1" t="str">
        <f>NAMR!$D$26</f>
        <v>888 SWIFT BLVD</v>
      </c>
      <c r="D171" s="10"/>
      <c r="E171" s="1" t="str">
        <f>NAMR!$P$26</f>
        <v> </v>
      </c>
      <c r="F171" s="10" t="s">
        <v>458</v>
      </c>
      <c r="G171" s="1">
        <f>NAMR!$U$26</f>
        <v>0</v>
      </c>
      <c r="H171" s="10" t="s">
        <v>456</v>
      </c>
      <c r="I171" s="1" t="str">
        <f>NAMR!$D$31</f>
        <v>2211 NE 139TH ST</v>
      </c>
      <c r="J171" s="10"/>
      <c r="K171" s="1" t="str">
        <f>NAMR!$P$31</f>
        <v> </v>
      </c>
      <c r="L171" s="10" t="s">
        <v>458</v>
      </c>
      <c r="M171" s="1">
        <f>NAMR!$U$31</f>
        <v>0</v>
      </c>
    </row>
    <row r="172" spans="2:13" ht="11.25" customHeight="1">
      <c r="B172" s="10" t="s">
        <v>459</v>
      </c>
      <c r="C172" s="2">
        <f>NAMR!$E$26</f>
        <v>0</v>
      </c>
      <c r="D172" s="10" t="s">
        <v>460</v>
      </c>
      <c r="E172" s="1" t="str">
        <f>NAMR!Q$26</f>
        <v>Not For Profit</v>
      </c>
      <c r="F172" s="10" t="s">
        <v>464</v>
      </c>
      <c r="G172" s="5">
        <f>NAMR!$W$26</f>
        <v>20</v>
      </c>
      <c r="H172" s="10" t="s">
        <v>459</v>
      </c>
      <c r="I172" s="2">
        <f>NAMR!$E$31</f>
        <v>0</v>
      </c>
      <c r="J172" s="10" t="s">
        <v>460</v>
      </c>
      <c r="K172" s="1" t="str">
        <f>NAMR!Q$31</f>
        <v>Not For Profit</v>
      </c>
      <c r="L172" s="10" t="s">
        <v>464</v>
      </c>
      <c r="M172" s="5">
        <f>NAMR!$W$31</f>
        <v>54</v>
      </c>
    </row>
    <row r="173" spans="2:13" ht="11.25" customHeight="1">
      <c r="B173" s="10" t="s">
        <v>462</v>
      </c>
      <c r="C173" s="1" t="str">
        <f>NAMR!$F$26</f>
        <v>RICHLAND</v>
      </c>
      <c r="D173" s="10"/>
      <c r="E173" s="1" t="str">
        <f>NAMR!$R$26</f>
        <v> </v>
      </c>
      <c r="F173" s="10" t="s">
        <v>467</v>
      </c>
      <c r="G173" s="5">
        <f>NAMR!$X$26</f>
        <v>207</v>
      </c>
      <c r="H173" s="10" t="s">
        <v>462</v>
      </c>
      <c r="I173" s="1" t="str">
        <f>NAMR!$F$31</f>
        <v>VANCOUVER</v>
      </c>
      <c r="J173" s="10"/>
      <c r="K173" s="1" t="str">
        <f>NAMR!$R$31</f>
        <v> </v>
      </c>
      <c r="L173" s="10" t="s">
        <v>467</v>
      </c>
      <c r="M173" s="5">
        <f>NAMR!$X$31</f>
        <v>161</v>
      </c>
    </row>
    <row r="174" spans="2:13" ht="11.25" customHeight="1">
      <c r="B174" s="10" t="s">
        <v>465</v>
      </c>
      <c r="C174" s="1" t="str">
        <f>NAMR!$G$26</f>
        <v>99352-3583</v>
      </c>
      <c r="D174" s="10" t="s">
        <v>466</v>
      </c>
      <c r="E174" s="1" t="str">
        <f>NAMR!$I$26</f>
        <v>(509) 946-4611</v>
      </c>
      <c r="F174" s="9" t="s">
        <v>682</v>
      </c>
      <c r="G174" s="5">
        <f>NAMR!$Y$26</f>
        <v>0</v>
      </c>
      <c r="H174" s="10" t="s">
        <v>465</v>
      </c>
      <c r="I174" s="1">
        <f>NAMR!$G$31</f>
        <v>98686</v>
      </c>
      <c r="J174" s="10" t="s">
        <v>466</v>
      </c>
      <c r="K174" s="1" t="str">
        <f>NAMR!$I$31</f>
        <v>(360)487-1000</v>
      </c>
      <c r="L174" s="9" t="s">
        <v>682</v>
      </c>
      <c r="M174" s="5">
        <f>NAMR!$Y$31</f>
        <v>0</v>
      </c>
    </row>
    <row r="175" spans="2:13" ht="11.25" customHeight="1">
      <c r="B175" s="10" t="s">
        <v>468</v>
      </c>
      <c r="C175" s="1" t="str">
        <f>NAMR!$H$26</f>
        <v>BENTON</v>
      </c>
      <c r="D175" s="10" t="s">
        <v>469</v>
      </c>
      <c r="E175" s="1" t="str">
        <f>NAMR!$J$26</f>
        <v>(509) 942-2003</v>
      </c>
      <c r="F175" s="10" t="s">
        <v>470</v>
      </c>
      <c r="G175" s="5">
        <f>NAMR!$Z$26</f>
        <v>0</v>
      </c>
      <c r="H175" s="10" t="s">
        <v>468</v>
      </c>
      <c r="I175" s="1" t="str">
        <f>NAMR!$H$31</f>
        <v>CLARK</v>
      </c>
      <c r="J175" s="10" t="s">
        <v>469</v>
      </c>
      <c r="K175" s="1" t="str">
        <f>NAMR!$J$31</f>
        <v>(360)487-3459</v>
      </c>
      <c r="L175" s="10" t="s">
        <v>470</v>
      </c>
      <c r="M175" s="5">
        <f>NAMR!$Z$31</f>
        <v>0</v>
      </c>
    </row>
    <row r="176" spans="2:13" ht="11.25" customHeight="1">
      <c r="B176" s="10" t="s">
        <v>471</v>
      </c>
      <c r="C176" s="1" t="str">
        <f>NAMR!$K$26</f>
        <v>RAND WORTMAN</v>
      </c>
      <c r="E176" s="1"/>
      <c r="F176" s="33" t="s">
        <v>683</v>
      </c>
      <c r="G176" s="5">
        <f>NAMR!$AA$26</f>
        <v>0</v>
      </c>
      <c r="H176" s="10" t="s">
        <v>471</v>
      </c>
      <c r="I176" s="1" t="str">
        <f>NAMR!$K$31</f>
        <v>GEORGE BROWN</v>
      </c>
      <c r="J176" s="9"/>
      <c r="K176" s="1"/>
      <c r="L176" s="33" t="s">
        <v>683</v>
      </c>
      <c r="M176" s="5">
        <f>NAMR!$AA$31</f>
        <v>0</v>
      </c>
    </row>
    <row r="177" spans="2:13" ht="11.25" customHeight="1">
      <c r="B177" s="10" t="s">
        <v>473</v>
      </c>
      <c r="C177" s="1" t="str">
        <f>NAMR!$L$26</f>
        <v>JULIE L. MEEK</v>
      </c>
      <c r="E177" s="1"/>
      <c r="F177" s="17" t="s">
        <v>474</v>
      </c>
      <c r="G177" s="5">
        <f>NAMR!$AB$26</f>
        <v>0</v>
      </c>
      <c r="H177" s="10" t="s">
        <v>473</v>
      </c>
      <c r="I177" s="1" t="str">
        <f>NAMR!$L$31</f>
        <v>LINDA HOFF</v>
      </c>
      <c r="J177" s="9"/>
      <c r="K177" s="1"/>
      <c r="L177" s="17" t="s">
        <v>474</v>
      </c>
      <c r="M177" s="5">
        <f>NAMR!$AB$31</f>
        <v>0</v>
      </c>
    </row>
    <row r="178" spans="2:13" ht="11.25" customHeight="1">
      <c r="B178" s="10" t="s">
        <v>475</v>
      </c>
      <c r="C178" s="1" t="str">
        <f>NAMR!$M$26</f>
        <v>KADLEC MEDICAL CENTER</v>
      </c>
      <c r="D178" s="11"/>
      <c r="E178" s="1"/>
      <c r="F178" s="17" t="s">
        <v>476</v>
      </c>
      <c r="G178" s="5">
        <f>NAMR!$AC$26</f>
        <v>227</v>
      </c>
      <c r="H178" s="10" t="s">
        <v>475</v>
      </c>
      <c r="I178" s="1" t="str">
        <f>NAMR!$M$31</f>
        <v>LEGACY HEALTH SYSTEM</v>
      </c>
      <c r="J178" s="11"/>
      <c r="K178" s="1"/>
      <c r="L178" s="17" t="s">
        <v>476</v>
      </c>
      <c r="M178" s="5">
        <f>NAMR!$AC$31</f>
        <v>215</v>
      </c>
    </row>
    <row r="179" spans="2:13" ht="11.25" customHeight="1">
      <c r="B179" s="10" t="s">
        <v>477</v>
      </c>
      <c r="C179" s="1" t="str">
        <f>NAMR!$N$26</f>
        <v>PROVIDENCE HEALTH SYSTEM</v>
      </c>
      <c r="D179" s="11"/>
      <c r="E179" s="1"/>
      <c r="F179" s="17" t="s">
        <v>478</v>
      </c>
      <c r="G179" s="5">
        <f>NAMR!$AD$26</f>
        <v>270</v>
      </c>
      <c r="H179" s="10" t="s">
        <v>477</v>
      </c>
      <c r="I179" s="1">
        <f>NAMR!$N$31</f>
        <v>0</v>
      </c>
      <c r="J179" s="11"/>
      <c r="K179" s="1"/>
      <c r="L179" s="17" t="s">
        <v>478</v>
      </c>
      <c r="M179" s="5">
        <f>NAMR!$AD$31</f>
        <v>220</v>
      </c>
    </row>
    <row r="180" spans="3:13" ht="11.25" customHeight="1">
      <c r="C180" s="3"/>
      <c r="E180" s="3"/>
      <c r="G180" s="3"/>
      <c r="H180" s="9"/>
      <c r="I180" s="3"/>
      <c r="J180" s="9"/>
      <c r="K180" s="3"/>
      <c r="L180" s="9"/>
      <c r="M180" s="3"/>
    </row>
    <row r="181" spans="2:13" ht="11.25" customHeight="1">
      <c r="B181" s="10" t="s">
        <v>451</v>
      </c>
      <c r="C181" s="1" t="str">
        <f>NAMR!$C$32</f>
        <v>LINCOLN HOSPITAL</v>
      </c>
      <c r="E181" s="1"/>
      <c r="F181" s="10" t="s">
        <v>452</v>
      </c>
      <c r="G181" s="1" t="str">
        <f>NAMR!$S$32</f>
        <v>501305</v>
      </c>
      <c r="H181" s="10" t="s">
        <v>451</v>
      </c>
      <c r="I181" s="1" t="str">
        <f>NAMR!$C$37</f>
        <v>MID VALLEY HOSPITAL</v>
      </c>
      <c r="J181" s="9"/>
      <c r="K181" s="1"/>
      <c r="L181" s="10" t="s">
        <v>452</v>
      </c>
      <c r="M181" s="1" t="str">
        <f>NAMR!$S$37</f>
        <v>501328</v>
      </c>
    </row>
    <row r="182" spans="2:13" ht="11.25" customHeight="1">
      <c r="B182" s="10" t="s">
        <v>453</v>
      </c>
      <c r="C182" s="1">
        <f>NAMR!$B$32</f>
        <v>137</v>
      </c>
      <c r="D182" s="10" t="s">
        <v>454</v>
      </c>
      <c r="E182" s="1" t="str">
        <f>NAMR!$O$32</f>
        <v>12/31</v>
      </c>
      <c r="F182" s="10" t="s">
        <v>455</v>
      </c>
      <c r="G182" s="1" t="str">
        <f>NAMR!$T$32</f>
        <v>50Z305</v>
      </c>
      <c r="H182" s="10" t="s">
        <v>453</v>
      </c>
      <c r="I182" s="1">
        <f>NAMR!$B$37</f>
        <v>147</v>
      </c>
      <c r="J182" s="10" t="s">
        <v>454</v>
      </c>
      <c r="K182" s="1" t="str">
        <f>NAMR!$O$37</f>
        <v>12/31</v>
      </c>
      <c r="L182" s="10" t="s">
        <v>455</v>
      </c>
      <c r="M182" s="1" t="str">
        <f>NAMR!$T$37</f>
        <v>50Z328</v>
      </c>
    </row>
    <row r="183" spans="2:13" ht="11.25" customHeight="1">
      <c r="B183" s="10" t="s">
        <v>456</v>
      </c>
      <c r="C183" s="1" t="str">
        <f>NAMR!$D$32</f>
        <v>10 NICHOLLS STREET</v>
      </c>
      <c r="D183" s="10"/>
      <c r="E183" s="1" t="str">
        <f>NAMR!$P$32</f>
        <v> </v>
      </c>
      <c r="F183" s="10" t="s">
        <v>458</v>
      </c>
      <c r="G183" s="1">
        <f>NAMR!$U$32</f>
        <v>0</v>
      </c>
      <c r="H183" s="10" t="s">
        <v>456</v>
      </c>
      <c r="I183" s="1" t="str">
        <f>NAMR!$D$37</f>
        <v>810 JASMINE STREET</v>
      </c>
      <c r="J183" s="10"/>
      <c r="K183" s="1" t="str">
        <f>NAMR!$P$37</f>
        <v> </v>
      </c>
      <c r="L183" s="10" t="s">
        <v>458</v>
      </c>
      <c r="M183" s="1">
        <f>NAMR!$U$37</f>
        <v>0</v>
      </c>
    </row>
    <row r="184" spans="2:13" ht="11.25" customHeight="1">
      <c r="B184" s="10" t="s">
        <v>459</v>
      </c>
      <c r="C184" s="2">
        <f>NAMR!$E$32</f>
        <v>0</v>
      </c>
      <c r="D184" s="10" t="s">
        <v>460</v>
      </c>
      <c r="E184" s="1" t="str">
        <f>NAMR!Q$32</f>
        <v>District</v>
      </c>
      <c r="F184" s="10" t="s">
        <v>464</v>
      </c>
      <c r="G184" s="5">
        <f>NAMR!$W$32</f>
        <v>0</v>
      </c>
      <c r="H184" s="10" t="s">
        <v>459</v>
      </c>
      <c r="I184" s="2" t="str">
        <f>NAMR!$E$37</f>
        <v>PO BOX 793</v>
      </c>
      <c r="J184" s="10" t="s">
        <v>460</v>
      </c>
      <c r="K184" s="1" t="str">
        <f>NAMR!Q$37</f>
        <v>District</v>
      </c>
      <c r="L184" s="10" t="s">
        <v>464</v>
      </c>
      <c r="M184" s="5">
        <f>NAMR!$W$37</f>
        <v>2</v>
      </c>
    </row>
    <row r="185" spans="2:13" ht="11.25" customHeight="1">
      <c r="B185" s="10" t="s">
        <v>462</v>
      </c>
      <c r="C185" s="1" t="str">
        <f>NAMR!$F$32</f>
        <v>DAVENPORT</v>
      </c>
      <c r="D185" s="10"/>
      <c r="E185" s="1" t="str">
        <f>NAMR!$R$32</f>
        <v> </v>
      </c>
      <c r="F185" s="10" t="s">
        <v>467</v>
      </c>
      <c r="G185" s="5">
        <f>NAMR!$X$32</f>
        <v>25</v>
      </c>
      <c r="H185" s="10" t="s">
        <v>462</v>
      </c>
      <c r="I185" s="1" t="str">
        <f>NAMR!$F$37</f>
        <v>OMAK</v>
      </c>
      <c r="J185" s="10"/>
      <c r="K185" s="1" t="str">
        <f>NAMR!$R$37</f>
        <v> </v>
      </c>
      <c r="L185" s="10" t="s">
        <v>467</v>
      </c>
      <c r="M185" s="5">
        <f>NAMR!$X$37</f>
        <v>23</v>
      </c>
    </row>
    <row r="186" spans="2:13" ht="11.25" customHeight="1">
      <c r="B186" s="10" t="s">
        <v>465</v>
      </c>
      <c r="C186" s="1" t="str">
        <f>NAMR!$G$32</f>
        <v>99122-9729</v>
      </c>
      <c r="D186" s="10" t="s">
        <v>466</v>
      </c>
      <c r="E186" s="1" t="str">
        <f>NAMR!$I$32</f>
        <v>(509) 725-7101</v>
      </c>
      <c r="F186" s="9" t="s">
        <v>682</v>
      </c>
      <c r="G186" s="5">
        <f>NAMR!$Y$32</f>
        <v>0</v>
      </c>
      <c r="H186" s="10" t="s">
        <v>465</v>
      </c>
      <c r="I186" s="1">
        <f>NAMR!$G$37</f>
        <v>98841</v>
      </c>
      <c r="J186" s="10" t="s">
        <v>466</v>
      </c>
      <c r="K186" s="1" t="str">
        <f>NAMR!$I$37</f>
        <v>(509) 826-1760</v>
      </c>
      <c r="L186" s="9" t="s">
        <v>682</v>
      </c>
      <c r="M186" s="5">
        <f>NAMR!$Y$37</f>
        <v>0</v>
      </c>
    </row>
    <row r="187" spans="2:13" ht="11.25" customHeight="1">
      <c r="B187" s="10" t="s">
        <v>468</v>
      </c>
      <c r="C187" s="1" t="str">
        <f>NAMR!$H$32</f>
        <v>LINCOLN</v>
      </c>
      <c r="D187" s="10" t="s">
        <v>469</v>
      </c>
      <c r="E187" s="1" t="str">
        <f>NAMR!$J$32</f>
        <v>(509) 725-2112</v>
      </c>
      <c r="F187" s="10" t="s">
        <v>470</v>
      </c>
      <c r="G187" s="5">
        <f>NAMR!$Z$32</f>
        <v>0</v>
      </c>
      <c r="H187" s="10" t="s">
        <v>468</v>
      </c>
      <c r="I187" s="1" t="str">
        <f>NAMR!$H$37</f>
        <v>OKANOGAN</v>
      </c>
      <c r="J187" s="10" t="s">
        <v>469</v>
      </c>
      <c r="K187" s="1" t="str">
        <f>NAMR!$J$37</f>
        <v>(509)826-7379</v>
      </c>
      <c r="L187" s="10" t="s">
        <v>470</v>
      </c>
      <c r="M187" s="5">
        <f>NAMR!$Z$37</f>
        <v>5</v>
      </c>
    </row>
    <row r="188" spans="2:13" ht="11.25" customHeight="1">
      <c r="B188" s="10" t="s">
        <v>471</v>
      </c>
      <c r="C188" s="1" t="str">
        <f>NAMR!$K$32</f>
        <v>THOMAS MARTIN</v>
      </c>
      <c r="E188" s="1"/>
      <c r="F188" s="33" t="s">
        <v>683</v>
      </c>
      <c r="G188" s="5">
        <f>NAMR!$AA$32</f>
        <v>0</v>
      </c>
      <c r="H188" s="10" t="s">
        <v>471</v>
      </c>
      <c r="I188" s="1" t="str">
        <f>NAMR!$K$37</f>
        <v>MICHAEL BILLING</v>
      </c>
      <c r="J188" s="9"/>
      <c r="K188" s="1"/>
      <c r="L188" s="33" t="s">
        <v>683</v>
      </c>
      <c r="M188" s="5">
        <f>NAMR!$AA$37</f>
        <v>0</v>
      </c>
    </row>
    <row r="189" spans="2:13" ht="11.25" customHeight="1">
      <c r="B189" s="10" t="s">
        <v>473</v>
      </c>
      <c r="C189" s="1" t="str">
        <f>NAMR!$L$32</f>
        <v>TYSON LACEY</v>
      </c>
      <c r="E189" s="1"/>
      <c r="F189" s="17" t="s">
        <v>474</v>
      </c>
      <c r="G189" s="5">
        <f>NAMR!$AB$32</f>
        <v>0</v>
      </c>
      <c r="H189" s="10" t="s">
        <v>473</v>
      </c>
      <c r="I189" s="1" t="str">
        <f>NAMR!$L$37</f>
        <v>HOLLY STANLEY</v>
      </c>
      <c r="J189" s="9"/>
      <c r="K189" s="1"/>
      <c r="L189" s="17" t="s">
        <v>474</v>
      </c>
      <c r="M189" s="5">
        <f>NAMR!$AB$37</f>
        <v>0</v>
      </c>
    </row>
    <row r="190" spans="2:13" ht="11.25" customHeight="1">
      <c r="B190" s="10" t="s">
        <v>475</v>
      </c>
      <c r="C190" s="1" t="str">
        <f>NAMR!$M$32</f>
        <v>LINCOLN  COUNTY PUBLIC HOSPITAL DISTRICT NO. 3</v>
      </c>
      <c r="D190" s="11"/>
      <c r="E190" s="1"/>
      <c r="F190" s="17" t="s">
        <v>476</v>
      </c>
      <c r="G190" s="5">
        <f>NAMR!$AC$32</f>
        <v>25</v>
      </c>
      <c r="H190" s="10" t="s">
        <v>475</v>
      </c>
      <c r="I190" s="1" t="str">
        <f>NAMR!$M$37</f>
        <v>OKANOGAN  COUNTY PUBLIC HOSPITAL DISTRICT NO. 3</v>
      </c>
      <c r="J190" s="11"/>
      <c r="K190" s="1"/>
      <c r="L190" s="17" t="s">
        <v>476</v>
      </c>
      <c r="M190" s="5">
        <f>NAMR!$AC$37</f>
        <v>30</v>
      </c>
    </row>
    <row r="191" spans="2:13" ht="11.25" customHeight="1">
      <c r="B191" s="10" t="s">
        <v>477</v>
      </c>
      <c r="C191" s="1" t="str">
        <f>NAMR!$N$32</f>
        <v> </v>
      </c>
      <c r="D191" s="11"/>
      <c r="E191" s="1"/>
      <c r="F191" s="17" t="s">
        <v>478</v>
      </c>
      <c r="G191" s="5">
        <f>NAMR!$AD$32</f>
        <v>25</v>
      </c>
      <c r="H191" s="10" t="s">
        <v>477</v>
      </c>
      <c r="I191" s="1" t="str">
        <f>NAMR!$N$37</f>
        <v> </v>
      </c>
      <c r="J191" s="11"/>
      <c r="K191" s="1"/>
      <c r="L191" s="17" t="s">
        <v>478</v>
      </c>
      <c r="M191" s="5">
        <f>NAMR!$AD$37</f>
        <v>44</v>
      </c>
    </row>
    <row r="192" spans="3:13" ht="11.25" customHeight="1">
      <c r="C192" s="3"/>
      <c r="E192" s="3"/>
      <c r="G192" s="3"/>
      <c r="H192" s="9"/>
      <c r="I192" s="3"/>
      <c r="J192" s="9"/>
      <c r="K192" s="3"/>
      <c r="L192" s="9"/>
      <c r="M192" s="3"/>
    </row>
    <row r="193" spans="2:13" ht="11.25" customHeight="1">
      <c r="B193" s="10" t="s">
        <v>451</v>
      </c>
      <c r="C193" s="1" t="str">
        <f>NAMR!$C$33</f>
        <v>LOURDES COUNSELING CENTER</v>
      </c>
      <c r="E193" s="1"/>
      <c r="F193" s="10" t="s">
        <v>452</v>
      </c>
      <c r="G193" s="1" t="str">
        <f>NAMR!$S$33</f>
        <v>504008</v>
      </c>
      <c r="H193" s="10" t="s">
        <v>451</v>
      </c>
      <c r="I193" s="1" t="str">
        <f>NAMR!$C$38</f>
        <v>MORTON GENERAL HOSPITAL</v>
      </c>
      <c r="J193" s="9"/>
      <c r="K193" s="1"/>
      <c r="L193" s="10" t="s">
        <v>452</v>
      </c>
      <c r="M193" s="1" t="str">
        <f>NAMR!$S$38</f>
        <v>501319</v>
      </c>
    </row>
    <row r="194" spans="2:13" ht="11.25" customHeight="1">
      <c r="B194" s="10" t="s">
        <v>453</v>
      </c>
      <c r="C194" s="1">
        <f>NAMR!$B$33</f>
        <v>915</v>
      </c>
      <c r="D194" s="10" t="s">
        <v>454</v>
      </c>
      <c r="E194" s="1" t="str">
        <f>NAMR!$O$33</f>
        <v>6/30</v>
      </c>
      <c r="F194" s="10" t="s">
        <v>455</v>
      </c>
      <c r="G194" s="1">
        <f>NAMR!$T$33</f>
        <v>0</v>
      </c>
      <c r="H194" s="10" t="s">
        <v>453</v>
      </c>
      <c r="I194" s="1">
        <f>NAMR!$B$38</f>
        <v>173</v>
      </c>
      <c r="J194" s="10" t="s">
        <v>454</v>
      </c>
      <c r="K194" s="1" t="str">
        <f>NAMR!$O$38</f>
        <v>12/31</v>
      </c>
      <c r="L194" s="10" t="s">
        <v>455</v>
      </c>
      <c r="M194" s="1" t="str">
        <f>NAMR!$T$38</f>
        <v>50Z319</v>
      </c>
    </row>
    <row r="195" spans="2:13" ht="11.25" customHeight="1">
      <c r="B195" s="10" t="s">
        <v>456</v>
      </c>
      <c r="C195" s="1" t="str">
        <f>NAMR!$D$33</f>
        <v>1175 CARONDELET DRIVE</v>
      </c>
      <c r="D195" s="10"/>
      <c r="E195" s="1" t="str">
        <f>NAMR!$P$33</f>
        <v> </v>
      </c>
      <c r="F195" s="10" t="s">
        <v>458</v>
      </c>
      <c r="G195" s="1">
        <f>NAMR!$U$33</f>
        <v>0</v>
      </c>
      <c r="H195" s="10" t="s">
        <v>456</v>
      </c>
      <c r="I195" s="1" t="str">
        <f>NAMR!$D$38</f>
        <v>521 ADAMS</v>
      </c>
      <c r="J195" s="10"/>
      <c r="K195" s="1" t="str">
        <f>NAMR!$P$38</f>
        <v> </v>
      </c>
      <c r="L195" s="10" t="s">
        <v>458</v>
      </c>
      <c r="M195" s="1">
        <f>NAMR!$U$38</f>
        <v>0</v>
      </c>
    </row>
    <row r="196" spans="2:13" ht="11.25" customHeight="1">
      <c r="B196" s="10" t="s">
        <v>459</v>
      </c>
      <c r="C196" s="2">
        <f>NAMR!$E$33</f>
        <v>0</v>
      </c>
      <c r="D196" s="10" t="s">
        <v>460</v>
      </c>
      <c r="E196" s="1" t="str">
        <f>NAMR!Q$33</f>
        <v>Not For Profit</v>
      </c>
      <c r="F196" s="10" t="s">
        <v>464</v>
      </c>
      <c r="G196" s="5">
        <f>NAMR!$W$33</f>
        <v>0</v>
      </c>
      <c r="H196" s="10" t="s">
        <v>459</v>
      </c>
      <c r="I196" s="2" t="str">
        <f>NAMR!$E$38</f>
        <v>PO BOX 1138</v>
      </c>
      <c r="J196" s="10" t="s">
        <v>460</v>
      </c>
      <c r="K196" s="1" t="str">
        <f>NAMR!Q$38</f>
        <v>District</v>
      </c>
      <c r="L196" s="10" t="s">
        <v>464</v>
      </c>
      <c r="M196" s="5">
        <f>NAMR!$W$38</f>
        <v>0</v>
      </c>
    </row>
    <row r="197" spans="2:13" ht="11.25" customHeight="1">
      <c r="B197" s="10" t="s">
        <v>462</v>
      </c>
      <c r="C197" s="1" t="str">
        <f>NAMR!$F$33</f>
        <v>RICHLAND</v>
      </c>
      <c r="D197" s="10"/>
      <c r="E197" s="1" t="str">
        <f>NAMR!$R$33</f>
        <v> </v>
      </c>
      <c r="F197" s="10" t="s">
        <v>467</v>
      </c>
      <c r="G197" s="5">
        <f>NAMR!$X$33</f>
        <v>0</v>
      </c>
      <c r="H197" s="10" t="s">
        <v>462</v>
      </c>
      <c r="I197" s="1" t="str">
        <f>NAMR!$F$38</f>
        <v>MORTON</v>
      </c>
      <c r="J197" s="10"/>
      <c r="K197" s="1" t="str">
        <f>NAMR!$R$38</f>
        <v> </v>
      </c>
      <c r="L197" s="10" t="s">
        <v>467</v>
      </c>
      <c r="M197" s="5">
        <f>NAMR!$X$38</f>
        <v>10</v>
      </c>
    </row>
    <row r="198" spans="2:13" ht="11.25" customHeight="1">
      <c r="B198" s="10" t="s">
        <v>465</v>
      </c>
      <c r="C198" s="1" t="str">
        <f>NAMR!$G$33</f>
        <v>99352-3396</v>
      </c>
      <c r="D198" s="10" t="s">
        <v>466</v>
      </c>
      <c r="E198" s="1" t="str">
        <f>NAMR!$I$33</f>
        <v>(509)542-7704</v>
      </c>
      <c r="F198" s="9" t="s">
        <v>682</v>
      </c>
      <c r="G198" s="5">
        <f>NAMR!$Y$33</f>
        <v>20</v>
      </c>
      <c r="H198" s="10" t="s">
        <v>465</v>
      </c>
      <c r="I198" s="1" t="str">
        <f>NAMR!$G$38</f>
        <v>98356-0019</v>
      </c>
      <c r="J198" s="10" t="s">
        <v>466</v>
      </c>
      <c r="K198" s="1" t="str">
        <f>NAMR!$I$38</f>
        <v>(360) 496-5112</v>
      </c>
      <c r="L198" s="9" t="s">
        <v>682</v>
      </c>
      <c r="M198" s="5">
        <f>NAMR!$Y$38</f>
        <v>0</v>
      </c>
    </row>
    <row r="199" spans="2:13" ht="11.25" customHeight="1">
      <c r="B199" s="10" t="s">
        <v>468</v>
      </c>
      <c r="C199" s="1" t="str">
        <f>NAMR!$H$33</f>
        <v>BENTON</v>
      </c>
      <c r="D199" s="10" t="s">
        <v>469</v>
      </c>
      <c r="E199" s="1" t="str">
        <f>NAMR!$J$33</f>
        <v>(509)542-3070</v>
      </c>
      <c r="F199" s="10" t="s">
        <v>470</v>
      </c>
      <c r="G199" s="5">
        <f>NAMR!$Z$33</f>
        <v>0</v>
      </c>
      <c r="H199" s="10" t="s">
        <v>468</v>
      </c>
      <c r="I199" s="1" t="str">
        <f>NAMR!$H$38</f>
        <v>LEWIS</v>
      </c>
      <c r="J199" s="10" t="s">
        <v>469</v>
      </c>
      <c r="K199" s="1" t="str">
        <f>NAMR!$J$38</f>
        <v>(360)496-3511</v>
      </c>
      <c r="L199" s="10" t="s">
        <v>470</v>
      </c>
      <c r="M199" s="5">
        <f>NAMR!$Z$38</f>
        <v>15</v>
      </c>
    </row>
    <row r="200" spans="2:13" ht="11.25" customHeight="1">
      <c r="B200" s="10" t="s">
        <v>471</v>
      </c>
      <c r="C200" s="1" t="str">
        <f>NAMR!$K$33</f>
        <v>JOHN SERLE</v>
      </c>
      <c r="E200" s="1"/>
      <c r="F200" s="33" t="s">
        <v>683</v>
      </c>
      <c r="G200" s="5">
        <f>NAMR!$AA$33</f>
        <v>0</v>
      </c>
      <c r="H200" s="10" t="s">
        <v>471</v>
      </c>
      <c r="I200" s="1" t="str">
        <f>NAMR!$K$38</f>
        <v>ROBERT CAMPBELL</v>
      </c>
      <c r="J200" s="9"/>
      <c r="K200" s="1"/>
      <c r="L200" s="33" t="s">
        <v>683</v>
      </c>
      <c r="M200" s="5">
        <f>NAMR!$AA$38</f>
        <v>0</v>
      </c>
    </row>
    <row r="201" spans="2:13" ht="11.25" customHeight="1">
      <c r="B201" s="10" t="s">
        <v>473</v>
      </c>
      <c r="C201" s="1" t="str">
        <f>NAMR!$L$33</f>
        <v>FRANK BECKER</v>
      </c>
      <c r="E201" s="1"/>
      <c r="F201" s="17" t="s">
        <v>474</v>
      </c>
      <c r="G201" s="5">
        <f>NAMR!$AB$33</f>
        <v>0</v>
      </c>
      <c r="H201" s="10" t="s">
        <v>473</v>
      </c>
      <c r="I201" s="1" t="str">
        <f>NAMR!$L$38</f>
        <v>GEOFF HAMILTON</v>
      </c>
      <c r="J201" s="9"/>
      <c r="K201" s="1"/>
      <c r="L201" s="17" t="s">
        <v>474</v>
      </c>
      <c r="M201" s="5">
        <f>NAMR!$AB$38</f>
        <v>0</v>
      </c>
    </row>
    <row r="202" spans="2:13" ht="11.25" customHeight="1">
      <c r="B202" s="10" t="s">
        <v>475</v>
      </c>
      <c r="C202" s="1" t="str">
        <f>NAMR!$M$33</f>
        <v>CARONDELET REGIONAL HEALTH SYSTEM</v>
      </c>
      <c r="D202" s="11"/>
      <c r="E202" s="1"/>
      <c r="F202" s="17" t="s">
        <v>476</v>
      </c>
      <c r="G202" s="5">
        <f>NAMR!$AC$33</f>
        <v>20</v>
      </c>
      <c r="H202" s="10" t="s">
        <v>475</v>
      </c>
      <c r="I202" s="1" t="str">
        <f>NAMR!$M$38</f>
        <v>LEWIS  COUNTY PUBLIC HOSPITAL DISTRICT NO. 1</v>
      </c>
      <c r="J202" s="11"/>
      <c r="K202" s="1"/>
      <c r="L202" s="17" t="s">
        <v>476</v>
      </c>
      <c r="M202" s="5">
        <f>NAMR!$AC$38</f>
        <v>25</v>
      </c>
    </row>
    <row r="203" spans="2:13" ht="11.25" customHeight="1">
      <c r="B203" s="10" t="s">
        <v>477</v>
      </c>
      <c r="C203" s="1" t="str">
        <f>NAMR!$N$33</f>
        <v>ASCENSION HEALTH</v>
      </c>
      <c r="D203" s="11"/>
      <c r="E203" s="1"/>
      <c r="F203" s="17" t="s">
        <v>478</v>
      </c>
      <c r="G203" s="5">
        <f>NAMR!$AD$33</f>
        <v>32</v>
      </c>
      <c r="H203" s="10" t="s">
        <v>477</v>
      </c>
      <c r="I203" s="1" t="str">
        <f>NAMR!$N$38</f>
        <v> </v>
      </c>
      <c r="J203" s="11"/>
      <c r="K203" s="1"/>
      <c r="L203" s="17" t="s">
        <v>478</v>
      </c>
      <c r="M203" s="5">
        <f>NAMR!$AD$38</f>
        <v>25</v>
      </c>
    </row>
    <row r="204" spans="3:13" ht="11.25" customHeight="1">
      <c r="C204" s="3"/>
      <c r="E204" s="3"/>
      <c r="G204" s="3"/>
      <c r="H204" s="9"/>
      <c r="I204" s="3"/>
      <c r="J204" s="9"/>
      <c r="K204" s="3"/>
      <c r="L204" s="9"/>
      <c r="M204" s="3"/>
    </row>
    <row r="205" spans="2:13" ht="11.25" customHeight="1">
      <c r="B205" s="10" t="s">
        <v>451</v>
      </c>
      <c r="C205" s="1" t="str">
        <f>NAMR!$C$34</f>
        <v>LOURDES MEDICAL CENTER</v>
      </c>
      <c r="E205" s="1"/>
      <c r="F205" s="10" t="s">
        <v>452</v>
      </c>
      <c r="G205" s="1" t="str">
        <f>NAMR!$S$34</f>
        <v>501337</v>
      </c>
      <c r="H205" s="10" t="s">
        <v>451</v>
      </c>
      <c r="I205" s="1" t="str">
        <f>NAMR!$C$39</f>
        <v>MULTICARE AUBURN MEDICAL CENTER</v>
      </c>
      <c r="J205" s="9"/>
      <c r="K205" s="1"/>
      <c r="L205" s="10" t="s">
        <v>452</v>
      </c>
      <c r="M205" s="1" t="str">
        <f>NAMR!$S$39</f>
        <v>500015</v>
      </c>
    </row>
    <row r="206" spans="2:13" ht="11.25" customHeight="1">
      <c r="B206" s="10" t="s">
        <v>453</v>
      </c>
      <c r="C206" s="1">
        <f>NAMR!$B$34</f>
        <v>22</v>
      </c>
      <c r="D206" s="10" t="s">
        <v>454</v>
      </c>
      <c r="E206" s="1" t="str">
        <f>NAMR!$O$34</f>
        <v>6/30</v>
      </c>
      <c r="F206" s="10" t="s">
        <v>455</v>
      </c>
      <c r="G206" s="1" t="str">
        <f>NAMR!$T$34</f>
        <v>50R337</v>
      </c>
      <c r="H206" s="10" t="s">
        <v>453</v>
      </c>
      <c r="I206" s="1">
        <f>NAMR!$B$39</f>
        <v>183</v>
      </c>
      <c r="J206" s="10" t="s">
        <v>454</v>
      </c>
      <c r="K206" s="1" t="str">
        <f>NAMR!$O$39</f>
        <v>12/31</v>
      </c>
      <c r="L206" s="10" t="s">
        <v>455</v>
      </c>
      <c r="M206" s="1" t="str">
        <f>NAMR!$T$39</f>
        <v>50S015</v>
      </c>
    </row>
    <row r="207" spans="2:13" ht="11.25" customHeight="1">
      <c r="B207" s="10" t="s">
        <v>456</v>
      </c>
      <c r="C207" s="1" t="str">
        <f>NAMR!$D$34</f>
        <v>520 N 4TH AVE</v>
      </c>
      <c r="D207" s="10"/>
      <c r="E207" s="1" t="str">
        <f>NAMR!$P$34</f>
        <v> </v>
      </c>
      <c r="F207" s="10" t="s">
        <v>458</v>
      </c>
      <c r="G207" s="1">
        <f>NAMR!$U$34</f>
        <v>0</v>
      </c>
      <c r="H207" s="10" t="s">
        <v>456</v>
      </c>
      <c r="I207" s="1" t="str">
        <f>NAMR!$D$39</f>
        <v>202 NORTH DIVISION ST</v>
      </c>
      <c r="J207" s="10"/>
      <c r="K207" s="1" t="str">
        <f>NAMR!$P$39</f>
        <v> </v>
      </c>
      <c r="L207" s="10" t="s">
        <v>458</v>
      </c>
      <c r="M207" s="1">
        <f>NAMR!$U$39</f>
        <v>0</v>
      </c>
    </row>
    <row r="208" spans="2:13" ht="11.25" customHeight="1">
      <c r="B208" s="10" t="s">
        <v>459</v>
      </c>
      <c r="C208" s="2">
        <f>NAMR!$E$34</f>
        <v>0</v>
      </c>
      <c r="D208" s="10" t="s">
        <v>460</v>
      </c>
      <c r="E208" s="1" t="str">
        <f>NAMR!Q$34</f>
        <v>Not For Profit</v>
      </c>
      <c r="F208" s="10" t="s">
        <v>464</v>
      </c>
      <c r="G208" s="5">
        <f>NAMR!$W$34</f>
        <v>6</v>
      </c>
      <c r="H208" s="10" t="s">
        <v>459</v>
      </c>
      <c r="I208" s="2" t="str">
        <f>NAMR!$E$39</f>
        <v> </v>
      </c>
      <c r="J208" s="10" t="s">
        <v>460</v>
      </c>
      <c r="K208" s="1" t="str">
        <f>NAMR!Q$39</f>
        <v>Not For Profit</v>
      </c>
      <c r="L208" s="10" t="s">
        <v>464</v>
      </c>
      <c r="M208" s="5">
        <f>NAMR!$W$39</f>
        <v>16</v>
      </c>
    </row>
    <row r="209" spans="2:13" ht="11.25" customHeight="1">
      <c r="B209" s="10" t="s">
        <v>462</v>
      </c>
      <c r="C209" s="1" t="str">
        <f>NAMR!$F$34</f>
        <v>PASCO</v>
      </c>
      <c r="D209" s="10"/>
      <c r="E209" s="1" t="str">
        <f>NAMR!$R$34</f>
        <v> </v>
      </c>
      <c r="F209" s="10" t="s">
        <v>467</v>
      </c>
      <c r="G209" s="5">
        <f>NAMR!$X$34</f>
        <v>29</v>
      </c>
      <c r="H209" s="10" t="s">
        <v>462</v>
      </c>
      <c r="I209" s="1" t="str">
        <f>NAMR!$F$39</f>
        <v>AUBURN</v>
      </c>
      <c r="J209" s="10"/>
      <c r="K209" s="1" t="str">
        <f>NAMR!$R$39</f>
        <v> </v>
      </c>
      <c r="L209" s="10" t="s">
        <v>467</v>
      </c>
      <c r="M209" s="5">
        <f>NAMR!$X$39</f>
        <v>132</v>
      </c>
    </row>
    <row r="210" spans="2:13" ht="11.25" customHeight="1">
      <c r="B210" s="10" t="s">
        <v>465</v>
      </c>
      <c r="C210" s="1">
        <f>NAMR!$G$34</f>
        <v>99301</v>
      </c>
      <c r="D210" s="10" t="s">
        <v>466</v>
      </c>
      <c r="E210" s="1" t="str">
        <f>NAMR!$I$34</f>
        <v>(509) 547-7704</v>
      </c>
      <c r="F210" s="9" t="s">
        <v>682</v>
      </c>
      <c r="G210" s="5">
        <f>NAMR!$Y$34</f>
        <v>0</v>
      </c>
      <c r="H210" s="10" t="s">
        <v>465</v>
      </c>
      <c r="I210" s="1" t="str">
        <f>NAMR!$G$39</f>
        <v>98001-4939</v>
      </c>
      <c r="J210" s="10" t="s">
        <v>466</v>
      </c>
      <c r="K210" s="1" t="str">
        <f>NAMR!$I$39</f>
        <v>(253)333-2504</v>
      </c>
      <c r="L210" s="9" t="s">
        <v>682</v>
      </c>
      <c r="M210" s="5">
        <f>NAMR!$Y$39</f>
        <v>25</v>
      </c>
    </row>
    <row r="211" spans="2:13" ht="11.25" customHeight="1">
      <c r="B211" s="10" t="s">
        <v>468</v>
      </c>
      <c r="C211" s="1" t="str">
        <f>NAMR!$H$34</f>
        <v>FRANKLIN</v>
      </c>
      <c r="D211" s="10" t="s">
        <v>469</v>
      </c>
      <c r="E211" s="1" t="str">
        <f>NAMR!$J$34</f>
        <v>(509)542-3070</v>
      </c>
      <c r="F211" s="10" t="s">
        <v>470</v>
      </c>
      <c r="G211" s="5">
        <f>NAMR!$Z$34</f>
        <v>0</v>
      </c>
      <c r="H211" s="10" t="s">
        <v>468</v>
      </c>
      <c r="I211" s="1" t="str">
        <f>NAMR!$H$39</f>
        <v>KING</v>
      </c>
      <c r="J211" s="10" t="s">
        <v>469</v>
      </c>
      <c r="K211" s="1" t="str">
        <f>NAMR!$J$39</f>
        <v>(253)804-2859</v>
      </c>
      <c r="L211" s="10" t="s">
        <v>470</v>
      </c>
      <c r="M211" s="5">
        <f>NAMR!$Z$39</f>
        <v>0</v>
      </c>
    </row>
    <row r="212" spans="2:13" ht="11.25" customHeight="1">
      <c r="B212" s="10" t="s">
        <v>471</v>
      </c>
      <c r="C212" s="1" t="str">
        <f>NAMR!$K$34</f>
        <v>JOHN SERLE</v>
      </c>
      <c r="E212" s="1"/>
      <c r="F212" s="33" t="s">
        <v>683</v>
      </c>
      <c r="G212" s="5">
        <f>NAMR!$AA$34</f>
        <v>0</v>
      </c>
      <c r="H212" s="10" t="s">
        <v>471</v>
      </c>
      <c r="I212" s="1" t="str">
        <f>NAMR!$K$39</f>
        <v>BILL ROBERTSON</v>
      </c>
      <c r="J212" s="9"/>
      <c r="K212" s="1"/>
      <c r="L212" s="33" t="s">
        <v>683</v>
      </c>
      <c r="M212" s="5">
        <f>NAMR!$AA$39</f>
        <v>0</v>
      </c>
    </row>
    <row r="213" spans="2:13" ht="11.25" customHeight="1">
      <c r="B213" s="10" t="s">
        <v>473</v>
      </c>
      <c r="C213" s="1" t="str">
        <f>NAMR!$L$34</f>
        <v>FRANK BECKER</v>
      </c>
      <c r="E213" s="1"/>
      <c r="F213" s="17" t="s">
        <v>474</v>
      </c>
      <c r="G213" s="5">
        <f>NAMR!$AB$34</f>
        <v>0</v>
      </c>
      <c r="H213" s="10" t="s">
        <v>473</v>
      </c>
      <c r="I213" s="1" t="str">
        <f>NAMR!$L$39</f>
        <v>ANNA LOOMIS</v>
      </c>
      <c r="J213" s="9"/>
      <c r="K213" s="1"/>
      <c r="L213" s="17" t="s">
        <v>474</v>
      </c>
      <c r="M213" s="5">
        <f>NAMR!$AB$39</f>
        <v>0</v>
      </c>
    </row>
    <row r="214" spans="2:13" ht="11.25" customHeight="1">
      <c r="B214" s="10" t="s">
        <v>475</v>
      </c>
      <c r="C214" s="1" t="str">
        <f>NAMR!$M$34</f>
        <v>CARONDELET REGIONAL HEALTH SYSTEM</v>
      </c>
      <c r="D214" s="11"/>
      <c r="E214" s="1"/>
      <c r="F214" s="17" t="s">
        <v>476</v>
      </c>
      <c r="G214" s="5">
        <f>NAMR!$AC$34</f>
        <v>35</v>
      </c>
      <c r="H214" s="10" t="s">
        <v>475</v>
      </c>
      <c r="I214" s="1" t="str">
        <f>NAMR!$M$39</f>
        <v>MULTICARE HEALTH SYSTEM</v>
      </c>
      <c r="J214" s="11"/>
      <c r="K214" s="1"/>
      <c r="L214" s="17" t="s">
        <v>476</v>
      </c>
      <c r="M214" s="5">
        <f>NAMR!$AC$39</f>
        <v>173</v>
      </c>
    </row>
    <row r="215" spans="2:13" ht="11.25" customHeight="1">
      <c r="B215" s="10" t="s">
        <v>477</v>
      </c>
      <c r="C215" s="1" t="str">
        <f>NAMR!$N$34</f>
        <v>ASCENSION HEALTH</v>
      </c>
      <c r="D215" s="11"/>
      <c r="E215" s="1"/>
      <c r="F215" s="17" t="s">
        <v>478</v>
      </c>
      <c r="G215" s="5">
        <f>NAMR!$AD$34</f>
        <v>95</v>
      </c>
      <c r="H215" s="10" t="s">
        <v>477</v>
      </c>
      <c r="I215" s="1" t="str">
        <f>NAMR!$N$39</f>
        <v>MULTICARE HEALTH SYSTEMS</v>
      </c>
      <c r="J215" s="11"/>
      <c r="K215" s="1"/>
      <c r="L215" s="17" t="s">
        <v>478</v>
      </c>
      <c r="M215" s="5">
        <f>NAMR!$AD$39</f>
        <v>195</v>
      </c>
    </row>
    <row r="216" spans="3:13" ht="11.25" customHeight="1">
      <c r="C216" s="3"/>
      <c r="E216" s="3"/>
      <c r="G216" s="3"/>
      <c r="H216" s="9"/>
      <c r="I216" s="3"/>
      <c r="J216" s="9"/>
      <c r="K216" s="3"/>
      <c r="L216" s="9"/>
      <c r="M216" s="3"/>
    </row>
    <row r="217" spans="2:13" ht="11.25" customHeight="1">
      <c r="B217" s="10" t="s">
        <v>451</v>
      </c>
      <c r="C217" s="1" t="str">
        <f>NAMR!$C$35</f>
        <v>MARY BRIDGE CHILDRENS HOSPITAL AND HEALTH CENTER</v>
      </c>
      <c r="E217" s="1"/>
      <c r="F217" s="10" t="s">
        <v>452</v>
      </c>
      <c r="G217" s="1" t="str">
        <f>NAMR!$S$35</f>
        <v>503301</v>
      </c>
      <c r="H217" s="10" t="s">
        <v>451</v>
      </c>
      <c r="I217" s="1" t="str">
        <f>NAMR!$C$40</f>
        <v>MULTICARE DEACONESS HOSPITAL</v>
      </c>
      <c r="J217" s="9"/>
      <c r="K217" s="1"/>
      <c r="L217" s="10" t="s">
        <v>452</v>
      </c>
      <c r="M217" s="1" t="str">
        <f>NAMR!$S$40</f>
        <v>500044</v>
      </c>
    </row>
    <row r="218" spans="2:13" ht="11.25" customHeight="1">
      <c r="B218" s="10" t="s">
        <v>453</v>
      </c>
      <c r="C218" s="1">
        <f>NAMR!$B$35</f>
        <v>175</v>
      </c>
      <c r="D218" s="10" t="s">
        <v>454</v>
      </c>
      <c r="E218" s="1" t="str">
        <f>NAMR!$O$35</f>
        <v>12/31</v>
      </c>
      <c r="F218" s="10" t="s">
        <v>455</v>
      </c>
      <c r="G218" s="1">
        <f>NAMR!$T$35</f>
        <v>0</v>
      </c>
      <c r="H218" s="10" t="s">
        <v>453</v>
      </c>
      <c r="I218" s="1">
        <f>NAMR!$B$40</f>
        <v>37</v>
      </c>
      <c r="J218" s="10" t="s">
        <v>454</v>
      </c>
      <c r="K218" s="1" t="str">
        <f>NAMR!$O$40</f>
        <v>12/31</v>
      </c>
      <c r="L218" s="10" t="s">
        <v>455</v>
      </c>
      <c r="M218" s="1">
        <f>NAMR!$T$40</f>
        <v>0</v>
      </c>
    </row>
    <row r="219" spans="2:13" ht="11.25" customHeight="1">
      <c r="B219" s="10" t="s">
        <v>456</v>
      </c>
      <c r="C219" s="1" t="str">
        <f>NAMR!$D$35</f>
        <v>317 MARTIN LUTHER KING JR WAY</v>
      </c>
      <c r="D219" s="10"/>
      <c r="E219" s="1" t="str">
        <f>NAMR!$P$35</f>
        <v> </v>
      </c>
      <c r="F219" s="10" t="s">
        <v>458</v>
      </c>
      <c r="G219" s="1">
        <f>NAMR!$U$35</f>
        <v>0</v>
      </c>
      <c r="H219" s="10" t="s">
        <v>456</v>
      </c>
      <c r="I219" s="1" t="str">
        <f>NAMR!$D$40</f>
        <v>WEST 800 5TH AVE</v>
      </c>
      <c r="J219" s="10"/>
      <c r="K219" s="1" t="str">
        <f>NAMR!$P$40</f>
        <v> </v>
      </c>
      <c r="L219" s="10" t="s">
        <v>458</v>
      </c>
      <c r="M219" s="1">
        <f>NAMR!$U$40</f>
        <v>0</v>
      </c>
    </row>
    <row r="220" spans="2:13" ht="11.25" customHeight="1">
      <c r="B220" s="10" t="s">
        <v>459</v>
      </c>
      <c r="C220" s="2" t="str">
        <f>NAMR!$E$35</f>
        <v>PO BOX 5299</v>
      </c>
      <c r="D220" s="10" t="s">
        <v>460</v>
      </c>
      <c r="E220" s="1" t="str">
        <f>NAMR!Q$35</f>
        <v>Not For Profit</v>
      </c>
      <c r="F220" s="10" t="s">
        <v>464</v>
      </c>
      <c r="G220" s="5">
        <f>NAMR!$W$35</f>
        <v>24</v>
      </c>
      <c r="H220" s="10" t="s">
        <v>459</v>
      </c>
      <c r="I220" s="2" t="str">
        <f>NAMR!$E$40</f>
        <v>PO BOX 248</v>
      </c>
      <c r="J220" s="10" t="s">
        <v>460</v>
      </c>
      <c r="K220" s="1" t="str">
        <f>NAMR!Q$40</f>
        <v>Not For Profit</v>
      </c>
      <c r="L220" s="10" t="s">
        <v>464</v>
      </c>
      <c r="M220" s="5">
        <f>NAMR!$W$40</f>
        <v>35</v>
      </c>
    </row>
    <row r="221" spans="2:13" ht="11.25" customHeight="1">
      <c r="B221" s="10" t="s">
        <v>462</v>
      </c>
      <c r="C221" s="1" t="str">
        <f>NAMR!$F$35</f>
        <v>TACOMA</v>
      </c>
      <c r="D221" s="10"/>
      <c r="E221" s="1" t="str">
        <f>NAMR!$R$35</f>
        <v> </v>
      </c>
      <c r="F221" s="10" t="s">
        <v>467</v>
      </c>
      <c r="G221" s="5">
        <f>NAMR!$X$35</f>
        <v>51</v>
      </c>
      <c r="H221" s="10" t="s">
        <v>462</v>
      </c>
      <c r="I221" s="1" t="str">
        <f>NAMR!$F$40</f>
        <v>SPOKANE</v>
      </c>
      <c r="J221" s="10"/>
      <c r="K221" s="1" t="str">
        <f>NAMR!$R$40</f>
        <v> </v>
      </c>
      <c r="L221" s="10" t="s">
        <v>467</v>
      </c>
      <c r="M221" s="5">
        <f>NAMR!$X$40</f>
        <v>317</v>
      </c>
    </row>
    <row r="222" spans="2:13" ht="11.25" customHeight="1">
      <c r="B222" s="10" t="s">
        <v>465</v>
      </c>
      <c r="C222" s="1" t="str">
        <f>NAMR!$G$35</f>
        <v>98405-4234</v>
      </c>
      <c r="D222" s="10" t="s">
        <v>466</v>
      </c>
      <c r="E222" s="1" t="str">
        <f>NAMR!$I$35</f>
        <v>(253) 403-1000</v>
      </c>
      <c r="F222" s="9" t="s">
        <v>682</v>
      </c>
      <c r="G222" s="5">
        <f>NAMR!$Y$35</f>
        <v>0</v>
      </c>
      <c r="H222" s="10" t="s">
        <v>465</v>
      </c>
      <c r="I222" s="1">
        <f>NAMR!$G$40</f>
        <v>99210</v>
      </c>
      <c r="J222" s="10" t="s">
        <v>466</v>
      </c>
      <c r="K222" s="1" t="str">
        <f>NAMR!$I$40</f>
        <v>(509)4-580058</v>
      </c>
      <c r="L222" s="9" t="s">
        <v>682</v>
      </c>
      <c r="M222" s="5">
        <f>NAMR!$Y$40</f>
        <v>0</v>
      </c>
    </row>
    <row r="223" spans="2:13" ht="11.25" customHeight="1">
      <c r="B223" s="10" t="s">
        <v>468</v>
      </c>
      <c r="C223" s="1" t="str">
        <f>NAMR!$H$35</f>
        <v>PIERCE</v>
      </c>
      <c r="D223" s="10" t="s">
        <v>469</v>
      </c>
      <c r="E223" s="1" t="str">
        <f>NAMR!$J$35</f>
        <v>(206) 552-4395</v>
      </c>
      <c r="F223" s="10" t="s">
        <v>470</v>
      </c>
      <c r="G223" s="5">
        <f>NAMR!$Z$35</f>
        <v>0</v>
      </c>
      <c r="H223" s="10" t="s">
        <v>468</v>
      </c>
      <c r="I223" s="1" t="str">
        <f>NAMR!$H$40</f>
        <v>SPOKANE</v>
      </c>
      <c r="J223" s="10" t="s">
        <v>469</v>
      </c>
      <c r="K223" s="1" t="str">
        <f>NAMR!$J$40</f>
        <v>(509)473-7306</v>
      </c>
      <c r="L223" s="10" t="s">
        <v>470</v>
      </c>
      <c r="M223" s="5">
        <f>NAMR!$Z$40</f>
        <v>0</v>
      </c>
    </row>
    <row r="224" spans="2:13" ht="11.25" customHeight="1">
      <c r="B224" s="10" t="s">
        <v>471</v>
      </c>
      <c r="C224" s="1" t="str">
        <f>NAMR!$K$35</f>
        <v>BILL ROBERTSON</v>
      </c>
      <c r="E224" s="1"/>
      <c r="F224" s="33" t="s">
        <v>683</v>
      </c>
      <c r="G224" s="5">
        <f>NAMR!$AA$35</f>
        <v>0</v>
      </c>
      <c r="H224" s="10" t="s">
        <v>471</v>
      </c>
      <c r="I224" s="1" t="str">
        <f>NAMR!$K$40</f>
        <v>MAUREEN CATE</v>
      </c>
      <c r="J224" s="9"/>
      <c r="K224" s="1"/>
      <c r="L224" s="33" t="s">
        <v>683</v>
      </c>
      <c r="M224" s="5">
        <f>NAMR!$AA$40</f>
        <v>0</v>
      </c>
    </row>
    <row r="225" spans="2:13" ht="11.25" customHeight="1">
      <c r="B225" s="10" t="s">
        <v>473</v>
      </c>
      <c r="C225" s="1" t="str">
        <f>NAMR!$L$35</f>
        <v>ANNA LOOMIS</v>
      </c>
      <c r="E225" s="1"/>
      <c r="F225" s="17" t="s">
        <v>474</v>
      </c>
      <c r="G225" s="5">
        <f>NAMR!$AB$35</f>
        <v>0</v>
      </c>
      <c r="H225" s="10" t="s">
        <v>473</v>
      </c>
      <c r="I225" s="1" t="str">
        <f>NAMR!$L$40</f>
        <v>RODNEY HIGGINS</v>
      </c>
      <c r="J225" s="9"/>
      <c r="K225" s="1"/>
      <c r="L225" s="17" t="s">
        <v>474</v>
      </c>
      <c r="M225" s="5">
        <f>NAMR!$AB$40</f>
        <v>0</v>
      </c>
    </row>
    <row r="226" spans="2:13" ht="11.25" customHeight="1">
      <c r="B226" s="10" t="s">
        <v>475</v>
      </c>
      <c r="C226" s="1" t="str">
        <f>NAMR!$M$35</f>
        <v>MULTICARE MEDICAL CENTER</v>
      </c>
      <c r="D226" s="11"/>
      <c r="E226" s="1"/>
      <c r="F226" s="17" t="s">
        <v>476</v>
      </c>
      <c r="G226" s="5">
        <f>NAMR!$AC$35</f>
        <v>75</v>
      </c>
      <c r="H226" s="10" t="s">
        <v>475</v>
      </c>
      <c r="I226" s="1" t="str">
        <f>NAMR!$M$40</f>
        <v>MULTICARE HEALTH SYSTEM</v>
      </c>
      <c r="J226" s="11"/>
      <c r="K226" s="1"/>
      <c r="L226" s="17" t="s">
        <v>476</v>
      </c>
      <c r="M226" s="5">
        <f>NAMR!$AC$40</f>
        <v>352</v>
      </c>
    </row>
    <row r="227" spans="2:13" ht="11.25" customHeight="1">
      <c r="B227" s="10" t="s">
        <v>477</v>
      </c>
      <c r="C227" s="1" t="str">
        <f>NAMR!$N$35</f>
        <v>MULTICARE HEALTH SYSTEMS</v>
      </c>
      <c r="D227" s="11"/>
      <c r="E227" s="1"/>
      <c r="F227" s="17" t="s">
        <v>478</v>
      </c>
      <c r="G227" s="5">
        <f>NAMR!$AD$35</f>
        <v>82</v>
      </c>
      <c r="H227" s="10" t="s">
        <v>477</v>
      </c>
      <c r="I227" s="1">
        <f>NAMR!$N$40</f>
        <v>0</v>
      </c>
      <c r="J227" s="11"/>
      <c r="K227" s="1"/>
      <c r="L227" s="17" t="s">
        <v>478</v>
      </c>
      <c r="M227" s="5">
        <f>NAMR!$AD$40</f>
        <v>388</v>
      </c>
    </row>
    <row r="228" spans="3:13" ht="11.25" customHeight="1">
      <c r="C228" s="3"/>
      <c r="E228" s="3"/>
      <c r="G228" s="3"/>
      <c r="H228" s="9"/>
      <c r="I228" s="3"/>
      <c r="J228" s="9"/>
      <c r="K228" s="3"/>
      <c r="L228" s="9"/>
      <c r="M228" s="3"/>
    </row>
    <row r="229" spans="2:13" ht="11.25" customHeight="1">
      <c r="B229" s="10" t="s">
        <v>451</v>
      </c>
      <c r="C229" s="1" t="str">
        <f>NAMR!$C$36</f>
        <v>MASON GENERAL HOSPITAL</v>
      </c>
      <c r="E229" s="1"/>
      <c r="F229" s="10" t="s">
        <v>452</v>
      </c>
      <c r="G229" s="1" t="str">
        <f>NAMR!$S$36</f>
        <v>501336</v>
      </c>
      <c r="H229" s="10" t="s">
        <v>451</v>
      </c>
      <c r="I229" s="1" t="str">
        <f>NAMR!$C$41</f>
        <v>MULTICARE GOOD SAMARITAN</v>
      </c>
      <c r="J229" s="9"/>
      <c r="K229" s="1"/>
      <c r="L229" s="10" t="s">
        <v>452</v>
      </c>
      <c r="M229" s="1" t="str">
        <f>NAMR!$S$41</f>
        <v>500079</v>
      </c>
    </row>
    <row r="230" spans="2:13" ht="11.25" customHeight="1">
      <c r="B230" s="10" t="s">
        <v>453</v>
      </c>
      <c r="C230" s="1">
        <f>NAMR!$B$36</f>
        <v>152</v>
      </c>
      <c r="D230" s="10" t="s">
        <v>454</v>
      </c>
      <c r="E230" s="1" t="str">
        <f>NAMR!$O$36</f>
        <v>12/31</v>
      </c>
      <c r="F230" s="10" t="s">
        <v>455</v>
      </c>
      <c r="G230" s="1">
        <f>NAMR!$T$36</f>
        <v>0</v>
      </c>
      <c r="H230" s="10" t="s">
        <v>453</v>
      </c>
      <c r="I230" s="1">
        <f>NAMR!$B$41</f>
        <v>81</v>
      </c>
      <c r="J230" s="10" t="s">
        <v>454</v>
      </c>
      <c r="K230" s="1" t="str">
        <f>NAMR!$O$41</f>
        <v>12/31</v>
      </c>
      <c r="L230" s="10" t="s">
        <v>455</v>
      </c>
      <c r="M230" s="1" t="str">
        <f>NAMR!$T$41</f>
        <v>50T079</v>
      </c>
    </row>
    <row r="231" spans="2:13" ht="11.25" customHeight="1">
      <c r="B231" s="10" t="s">
        <v>456</v>
      </c>
      <c r="C231" s="1" t="str">
        <f>NAMR!$D$36</f>
        <v>901 MOUNTAIN VIEW DR </v>
      </c>
      <c r="D231" s="10"/>
      <c r="E231" s="1" t="str">
        <f>NAMR!$P$36</f>
        <v> </v>
      </c>
      <c r="F231" s="10" t="s">
        <v>458</v>
      </c>
      <c r="G231" s="1">
        <f>NAMR!$U$36</f>
        <v>0</v>
      </c>
      <c r="H231" s="10" t="s">
        <v>456</v>
      </c>
      <c r="I231" s="1" t="str">
        <f>NAMR!$D$41</f>
        <v>401 15TH AVENUE SOUTHEAST</v>
      </c>
      <c r="J231" s="10"/>
      <c r="K231" s="1" t="str">
        <f>NAMR!$P$41</f>
        <v> </v>
      </c>
      <c r="L231" s="10" t="s">
        <v>458</v>
      </c>
      <c r="M231" s="1">
        <f>NAMR!$U$41</f>
        <v>0</v>
      </c>
    </row>
    <row r="232" spans="2:13" ht="11.25" customHeight="1">
      <c r="B232" s="10" t="s">
        <v>459</v>
      </c>
      <c r="C232" s="2">
        <f>NAMR!$E$36</f>
        <v>0</v>
      </c>
      <c r="D232" s="10" t="s">
        <v>460</v>
      </c>
      <c r="E232" s="1" t="str">
        <f>NAMR!Q$36</f>
        <v>District</v>
      </c>
      <c r="F232" s="10" t="s">
        <v>464</v>
      </c>
      <c r="G232" s="5">
        <f>NAMR!$W$36</f>
        <v>7</v>
      </c>
      <c r="H232" s="10" t="s">
        <v>459</v>
      </c>
      <c r="I232" s="2" t="str">
        <f>NAMR!$E$41</f>
        <v>PO BOX 1247</v>
      </c>
      <c r="J232" s="10" t="s">
        <v>460</v>
      </c>
      <c r="K232" s="1" t="str">
        <f>NAMR!Q$41</f>
        <v>Not For Profit</v>
      </c>
      <c r="L232" s="10" t="s">
        <v>464</v>
      </c>
      <c r="M232" s="5">
        <f>NAMR!$W$41</f>
        <v>40</v>
      </c>
    </row>
    <row r="233" spans="2:13" ht="11.25" customHeight="1">
      <c r="B233" s="10" t="s">
        <v>462</v>
      </c>
      <c r="C233" s="1" t="str">
        <f>NAMR!$F$36</f>
        <v>SHELTON</v>
      </c>
      <c r="D233" s="10"/>
      <c r="E233" s="1" t="str">
        <f>NAMR!$R$36</f>
        <v> </v>
      </c>
      <c r="F233" s="10" t="s">
        <v>467</v>
      </c>
      <c r="G233" s="5">
        <f>NAMR!$X$36</f>
        <v>18</v>
      </c>
      <c r="H233" s="10" t="s">
        <v>462</v>
      </c>
      <c r="I233" s="1" t="str">
        <f>NAMR!$F$41</f>
        <v>PUYALLUP</v>
      </c>
      <c r="J233" s="10"/>
      <c r="K233" s="1" t="str">
        <f>NAMR!$R$41</f>
        <v> </v>
      </c>
      <c r="L233" s="10" t="s">
        <v>467</v>
      </c>
      <c r="M233" s="5">
        <f>NAMR!$X$41</f>
        <v>242</v>
      </c>
    </row>
    <row r="234" spans="2:13" ht="11.25" customHeight="1">
      <c r="B234" s="10" t="s">
        <v>465</v>
      </c>
      <c r="C234" s="1" t="str">
        <f>NAMR!$G$36</f>
        <v>98584-4401</v>
      </c>
      <c r="D234" s="10" t="s">
        <v>466</v>
      </c>
      <c r="E234" s="1" t="str">
        <f>NAMR!$I$36</f>
        <v>(360) 426-1611</v>
      </c>
      <c r="F234" s="9" t="s">
        <v>682</v>
      </c>
      <c r="G234" s="5">
        <f>NAMR!$Y$36</f>
        <v>0</v>
      </c>
      <c r="H234" s="10" t="s">
        <v>465</v>
      </c>
      <c r="I234" s="1" t="str">
        <f>NAMR!$G$41</f>
        <v>98372-3715</v>
      </c>
      <c r="J234" s="10" t="s">
        <v>466</v>
      </c>
      <c r="K234" s="1" t="str">
        <f>NAMR!$I$41</f>
        <v>(253)697-4000</v>
      </c>
      <c r="L234" s="9" t="s">
        <v>682</v>
      </c>
      <c r="M234" s="5">
        <f>NAMR!$Y$41</f>
        <v>0</v>
      </c>
    </row>
    <row r="235" spans="2:13" ht="11.25" customHeight="1">
      <c r="B235" s="10" t="s">
        <v>468</v>
      </c>
      <c r="C235" s="1" t="str">
        <f>NAMR!$H$36</f>
        <v>MASON</v>
      </c>
      <c r="D235" s="10" t="s">
        <v>469</v>
      </c>
      <c r="E235" s="1" t="str">
        <f>NAMR!$J$36</f>
        <v>(360) 427-1921</v>
      </c>
      <c r="F235" s="10" t="s">
        <v>470</v>
      </c>
      <c r="G235" s="5">
        <f>NAMR!$Z$36</f>
        <v>0</v>
      </c>
      <c r="H235" s="10" t="s">
        <v>468</v>
      </c>
      <c r="I235" s="1" t="str">
        <f>NAMR!$H$41</f>
        <v>PIERCE</v>
      </c>
      <c r="J235" s="10" t="s">
        <v>469</v>
      </c>
      <c r="K235" s="1" t="str">
        <f>NAMR!$J$41</f>
        <v>(253)697-5174</v>
      </c>
      <c r="L235" s="10" t="s">
        <v>470</v>
      </c>
      <c r="M235" s="5">
        <f>NAMR!$Z$41</f>
        <v>0</v>
      </c>
    </row>
    <row r="236" spans="2:13" ht="11.25" customHeight="1">
      <c r="B236" s="10" t="s">
        <v>471</v>
      </c>
      <c r="C236" s="1" t="str">
        <f>NAMR!$K$36</f>
        <v>ERIC MOLL</v>
      </c>
      <c r="E236" s="1"/>
      <c r="F236" s="33" t="s">
        <v>683</v>
      </c>
      <c r="G236" s="5">
        <f>NAMR!$AA$36</f>
        <v>0</v>
      </c>
      <c r="H236" s="10" t="s">
        <v>471</v>
      </c>
      <c r="I236" s="1" t="str">
        <f>NAMR!$K$41</f>
        <v>BILL ROBERTSON</v>
      </c>
      <c r="J236" s="9"/>
      <c r="K236" s="1"/>
      <c r="L236" s="33" t="s">
        <v>683</v>
      </c>
      <c r="M236" s="5">
        <f>NAMR!$AA$41</f>
        <v>0</v>
      </c>
    </row>
    <row r="237" spans="2:13" ht="11.25" customHeight="1">
      <c r="B237" s="10" t="s">
        <v>473</v>
      </c>
      <c r="C237" s="1" t="str">
        <f>NAMR!$L$36</f>
        <v>RICK SMITH</v>
      </c>
      <c r="E237" s="1"/>
      <c r="F237" s="17" t="s">
        <v>474</v>
      </c>
      <c r="G237" s="5">
        <f>NAMR!$AB$36</f>
        <v>0</v>
      </c>
      <c r="H237" s="10" t="s">
        <v>473</v>
      </c>
      <c r="I237" s="1" t="str">
        <f>NAMR!$L$41</f>
        <v>ANNA LOOMIS</v>
      </c>
      <c r="J237" s="9"/>
      <c r="K237" s="1"/>
      <c r="L237" s="17" t="s">
        <v>474</v>
      </c>
      <c r="M237" s="5">
        <f>NAMR!$AB$41</f>
        <v>0</v>
      </c>
    </row>
    <row r="238" spans="2:13" ht="11.25" customHeight="1">
      <c r="B238" s="10" t="s">
        <v>475</v>
      </c>
      <c r="C238" s="1" t="str">
        <f>NAMR!$M$36</f>
        <v>MASON  COUNTY PUBLIC HOSPITAL DISTRICT NO. 1</v>
      </c>
      <c r="D238" s="11"/>
      <c r="E238" s="1"/>
      <c r="F238" s="17" t="s">
        <v>476</v>
      </c>
      <c r="G238" s="5">
        <f>NAMR!$AC$36</f>
        <v>25</v>
      </c>
      <c r="H238" s="10" t="s">
        <v>475</v>
      </c>
      <c r="I238" s="1" t="str">
        <f>NAMR!$M$41</f>
        <v>MULTICARE HEALTH SYSTEM</v>
      </c>
      <c r="J238" s="11"/>
      <c r="K238" s="1"/>
      <c r="L238" s="17" t="s">
        <v>476</v>
      </c>
      <c r="M238" s="5">
        <f>NAMR!$AC$41</f>
        <v>282</v>
      </c>
    </row>
    <row r="239" spans="2:13" ht="11.25" customHeight="1">
      <c r="B239" s="10" t="s">
        <v>477</v>
      </c>
      <c r="C239" s="1" t="str">
        <f>NAMR!$N$36</f>
        <v> </v>
      </c>
      <c r="D239" s="11"/>
      <c r="E239" s="1"/>
      <c r="F239" s="17" t="s">
        <v>478</v>
      </c>
      <c r="G239" s="5">
        <f>NAMR!$AD$36</f>
        <v>68</v>
      </c>
      <c r="H239" s="10" t="s">
        <v>477</v>
      </c>
      <c r="I239" s="1" t="str">
        <f>NAMR!$N$41</f>
        <v> </v>
      </c>
      <c r="J239" s="11"/>
      <c r="K239" s="1"/>
      <c r="L239" s="17" t="s">
        <v>478</v>
      </c>
      <c r="M239" s="5">
        <f>NAMR!$AD$41</f>
        <v>286</v>
      </c>
    </row>
    <row r="240" spans="3:13" ht="11.25" customHeight="1">
      <c r="C240" s="3"/>
      <c r="E240" s="3"/>
      <c r="G240" s="3"/>
      <c r="H240" s="9"/>
      <c r="I240" s="3"/>
      <c r="J240" s="9"/>
      <c r="K240" s="3"/>
      <c r="L240" s="9"/>
      <c r="M240" s="3"/>
    </row>
    <row r="241" spans="2:13" ht="11.25" customHeight="1">
      <c r="B241" s="10" t="s">
        <v>451</v>
      </c>
      <c r="C241" s="1" t="str">
        <f>NAMR!$C$42</f>
        <v>MULTICARE TACOMA GENERAL/ALLENMORE HOSPITAL</v>
      </c>
      <c r="E241" s="1"/>
      <c r="F241" s="10" t="s">
        <v>452</v>
      </c>
      <c r="G241" s="1" t="str">
        <f>NAMR!$S$42</f>
        <v>500129</v>
      </c>
      <c r="H241" s="10" t="s">
        <v>451</v>
      </c>
      <c r="I241" s="1" t="str">
        <f>NAMR!$C$47</f>
        <v>OCEAN BEACH HOSPITAL</v>
      </c>
      <c r="J241" s="9"/>
      <c r="K241" s="1"/>
      <c r="L241" s="10" t="s">
        <v>452</v>
      </c>
      <c r="M241" s="1" t="str">
        <f>NAMR!$S$47</f>
        <v>501314</v>
      </c>
    </row>
    <row r="242" spans="2:13" ht="11.25" customHeight="1">
      <c r="B242" s="10" t="s">
        <v>453</v>
      </c>
      <c r="C242" s="1">
        <f>NAMR!$B$42</f>
        <v>176</v>
      </c>
      <c r="D242" s="10" t="s">
        <v>454</v>
      </c>
      <c r="E242" s="1" t="str">
        <f>NAMR!$O$42</f>
        <v>12/31</v>
      </c>
      <c r="F242" s="10" t="s">
        <v>455</v>
      </c>
      <c r="G242" s="1">
        <f>NAMR!$T$42</f>
        <v>0</v>
      </c>
      <c r="H242" s="10" t="s">
        <v>453</v>
      </c>
      <c r="I242" s="1">
        <f>NAMR!$B$47</f>
        <v>79</v>
      </c>
      <c r="J242" s="10" t="s">
        <v>454</v>
      </c>
      <c r="K242" s="1" t="str">
        <f>NAMR!$O$47</f>
        <v>12/31</v>
      </c>
      <c r="L242" s="10" t="s">
        <v>455</v>
      </c>
      <c r="M242" s="1" t="str">
        <f>NAMR!$T$47</f>
        <v>50Z314</v>
      </c>
    </row>
    <row r="243" spans="2:13" ht="11.25" customHeight="1">
      <c r="B243" s="10" t="s">
        <v>456</v>
      </c>
      <c r="C243" s="1" t="str">
        <f>NAMR!$D$42</f>
        <v>315 MARTIN LUTHER KING JR WAY</v>
      </c>
      <c r="D243" s="10"/>
      <c r="E243" s="1" t="str">
        <f>NAMR!$P$42</f>
        <v> </v>
      </c>
      <c r="F243" s="10" t="s">
        <v>458</v>
      </c>
      <c r="G243" s="1">
        <f>NAMR!$U$42</f>
        <v>0</v>
      </c>
      <c r="H243" s="10" t="s">
        <v>456</v>
      </c>
      <c r="I243" s="1" t="str">
        <f>NAMR!$D$47</f>
        <v>174 FIRST AVENUE NORTH</v>
      </c>
      <c r="J243" s="10"/>
      <c r="K243" s="1" t="str">
        <f>NAMR!$P$47</f>
        <v> </v>
      </c>
      <c r="L243" s="10" t="s">
        <v>458</v>
      </c>
      <c r="M243" s="1">
        <f>NAMR!$U$47</f>
        <v>0</v>
      </c>
    </row>
    <row r="244" spans="2:13" ht="11.25" customHeight="1">
      <c r="B244" s="10" t="s">
        <v>459</v>
      </c>
      <c r="C244" s="2">
        <f>NAMR!$E$42</f>
        <v>0</v>
      </c>
      <c r="D244" s="10" t="s">
        <v>460</v>
      </c>
      <c r="E244" s="1" t="str">
        <f>NAMR!Q$42</f>
        <v>Not For Profit</v>
      </c>
      <c r="F244" s="10" t="s">
        <v>464</v>
      </c>
      <c r="G244" s="5">
        <f>NAMR!$W$42</f>
        <v>88</v>
      </c>
      <c r="H244" s="10" t="s">
        <v>459</v>
      </c>
      <c r="I244" s="2" t="str">
        <f>NAMR!$E$47</f>
        <v>PO BOX H</v>
      </c>
      <c r="J244" s="10" t="s">
        <v>460</v>
      </c>
      <c r="K244" s="1" t="str">
        <f>NAMR!Q$47</f>
        <v>District</v>
      </c>
      <c r="L244" s="10" t="s">
        <v>464</v>
      </c>
      <c r="M244" s="5">
        <f>NAMR!$W$47</f>
        <v>0</v>
      </c>
    </row>
    <row r="245" spans="2:13" ht="11.25" customHeight="1">
      <c r="B245" s="10" t="s">
        <v>462</v>
      </c>
      <c r="C245" s="1" t="str">
        <f>NAMR!$F$42</f>
        <v>TACOMA</v>
      </c>
      <c r="D245" s="10"/>
      <c r="E245" s="1" t="str">
        <f>NAMR!$R$42</f>
        <v> </v>
      </c>
      <c r="F245" s="10" t="s">
        <v>467</v>
      </c>
      <c r="G245" s="5">
        <f>NAMR!$X$42</f>
        <v>285</v>
      </c>
      <c r="H245" s="10" t="s">
        <v>462</v>
      </c>
      <c r="I245" s="1" t="str">
        <f>NAMR!$F$47</f>
        <v>ILWACO</v>
      </c>
      <c r="J245" s="10"/>
      <c r="K245" s="1" t="str">
        <f>NAMR!$R$47</f>
        <v> </v>
      </c>
      <c r="L245" s="10" t="s">
        <v>467</v>
      </c>
      <c r="M245" s="5">
        <f>NAMR!$X$47</f>
        <v>25</v>
      </c>
    </row>
    <row r="246" spans="2:13" ht="11.25" customHeight="1">
      <c r="B246" s="10" t="s">
        <v>465</v>
      </c>
      <c r="C246" s="1" t="str">
        <f>NAMR!$G$42</f>
        <v>98405-4264</v>
      </c>
      <c r="D246" s="10" t="s">
        <v>466</v>
      </c>
      <c r="E246" s="1" t="str">
        <f>NAMR!$I$42</f>
        <v>(253) 594-1000</v>
      </c>
      <c r="F246" s="9" t="s">
        <v>682</v>
      </c>
      <c r="G246" s="5">
        <f>NAMR!$Y$42</f>
        <v>0</v>
      </c>
      <c r="H246" s="10" t="s">
        <v>465</v>
      </c>
      <c r="I246" s="1" t="str">
        <f>NAMR!$G$47</f>
        <v>98624-0258</v>
      </c>
      <c r="J246" s="10" t="s">
        <v>466</v>
      </c>
      <c r="K246" s="1" t="str">
        <f>NAMR!$I$47</f>
        <v>(360)642-6302</v>
      </c>
      <c r="L246" s="9" t="s">
        <v>682</v>
      </c>
      <c r="M246" s="5">
        <f>NAMR!$Y$47</f>
        <v>0</v>
      </c>
    </row>
    <row r="247" spans="2:13" ht="11.25" customHeight="1">
      <c r="B247" s="10" t="s">
        <v>468</v>
      </c>
      <c r="C247" s="1" t="str">
        <f>NAMR!$H$42</f>
        <v>PIERCE</v>
      </c>
      <c r="D247" s="10" t="s">
        <v>469</v>
      </c>
      <c r="E247" s="1" t="str">
        <f>NAMR!$J$42</f>
        <v>(206) 552-4395</v>
      </c>
      <c r="F247" s="10" t="s">
        <v>470</v>
      </c>
      <c r="G247" s="5">
        <f>NAMR!$Z$42</f>
        <v>0</v>
      </c>
      <c r="H247" s="10" t="s">
        <v>468</v>
      </c>
      <c r="I247" s="1" t="str">
        <f>NAMR!$H$47</f>
        <v>PACIFIC</v>
      </c>
      <c r="J247" s="10" t="s">
        <v>469</v>
      </c>
      <c r="K247" s="1" t="str">
        <f>NAMR!$J$47</f>
        <v>(360)642-6309</v>
      </c>
      <c r="L247" s="10" t="s">
        <v>470</v>
      </c>
      <c r="M247" s="5">
        <f>NAMR!$Z$47</f>
        <v>0</v>
      </c>
    </row>
    <row r="248" spans="2:13" ht="11.25" customHeight="1">
      <c r="B248" s="10" t="s">
        <v>471</v>
      </c>
      <c r="C248" s="1" t="str">
        <f>NAMR!$K$42</f>
        <v>BILL ROBERTSON</v>
      </c>
      <c r="E248" s="1"/>
      <c r="F248" s="33" t="s">
        <v>683</v>
      </c>
      <c r="G248" s="5">
        <f>NAMR!$AA$42</f>
        <v>0</v>
      </c>
      <c r="H248" s="10" t="s">
        <v>471</v>
      </c>
      <c r="I248" s="1" t="str">
        <f>NAMR!$K$47</f>
        <v>KENDALL SAWA</v>
      </c>
      <c r="J248" s="9"/>
      <c r="K248" s="1"/>
      <c r="L248" s="33" t="s">
        <v>683</v>
      </c>
      <c r="M248" s="5">
        <f>NAMR!$AA$47</f>
        <v>0</v>
      </c>
    </row>
    <row r="249" spans="2:13" ht="11.25" customHeight="1">
      <c r="B249" s="10" t="s">
        <v>473</v>
      </c>
      <c r="C249" s="1" t="str">
        <f>NAMR!$L$42</f>
        <v>ANNA LOOMIS</v>
      </c>
      <c r="E249" s="1"/>
      <c r="F249" s="17" t="s">
        <v>474</v>
      </c>
      <c r="G249" s="5">
        <f>NAMR!$AB$42</f>
        <v>0</v>
      </c>
      <c r="H249" s="10" t="s">
        <v>473</v>
      </c>
      <c r="I249" s="1" t="str">
        <f>NAMR!$L$47</f>
        <v>KATHY HUBBARD</v>
      </c>
      <c r="J249" s="9"/>
      <c r="K249" s="1"/>
      <c r="L249" s="17" t="s">
        <v>474</v>
      </c>
      <c r="M249" s="5">
        <f>NAMR!$AB$47</f>
        <v>0</v>
      </c>
    </row>
    <row r="250" spans="2:13" ht="11.25" customHeight="1">
      <c r="B250" s="10" t="s">
        <v>475</v>
      </c>
      <c r="C250" s="1" t="str">
        <f>NAMR!$M$42</f>
        <v>MULTICARE HEALTH SYSTEM</v>
      </c>
      <c r="D250" s="11"/>
      <c r="E250" s="1"/>
      <c r="F250" s="17" t="s">
        <v>476</v>
      </c>
      <c r="G250" s="5">
        <f>NAMR!$AC$42</f>
        <v>373</v>
      </c>
      <c r="H250" s="10" t="s">
        <v>475</v>
      </c>
      <c r="I250" s="1" t="str">
        <f>NAMR!$M$47</f>
        <v>PACIFIC COUNTY PUBLIC HOSPITAL DISTRICT NO. 1</v>
      </c>
      <c r="J250" s="11"/>
      <c r="K250" s="1"/>
      <c r="L250" s="17" t="s">
        <v>476</v>
      </c>
      <c r="M250" s="5">
        <f>NAMR!$AC$47</f>
        <v>25</v>
      </c>
    </row>
    <row r="251" spans="2:13" ht="11.25" customHeight="1">
      <c r="B251" s="10" t="s">
        <v>477</v>
      </c>
      <c r="C251" s="1">
        <f>NAMR!$N$42</f>
        <v>0</v>
      </c>
      <c r="D251" s="11"/>
      <c r="E251" s="1"/>
      <c r="F251" s="17" t="s">
        <v>478</v>
      </c>
      <c r="G251" s="5">
        <f>NAMR!$AD$42</f>
        <v>567</v>
      </c>
      <c r="H251" s="10" t="s">
        <v>477</v>
      </c>
      <c r="I251" s="1" t="str">
        <f>NAMR!$N$47</f>
        <v> </v>
      </c>
      <c r="J251" s="11"/>
      <c r="K251" s="1"/>
      <c r="L251" s="17" t="s">
        <v>478</v>
      </c>
      <c r="M251" s="5">
        <f>NAMR!$AD$47</f>
        <v>25</v>
      </c>
    </row>
    <row r="252" spans="3:13" ht="11.25" customHeight="1">
      <c r="C252" s="3"/>
      <c r="E252" s="3"/>
      <c r="G252" s="3"/>
      <c r="H252" s="9"/>
      <c r="I252" s="3"/>
      <c r="J252" s="9"/>
      <c r="K252" s="3"/>
      <c r="L252" s="9"/>
      <c r="M252" s="3"/>
    </row>
    <row r="253" spans="2:13" ht="11.25" customHeight="1">
      <c r="B253" s="10" t="s">
        <v>451</v>
      </c>
      <c r="C253" s="1" t="str">
        <f>NAMR!$C$43</f>
        <v>MULTICARE VALLEY HOSPITAL</v>
      </c>
      <c r="E253" s="1"/>
      <c r="F253" s="10" t="s">
        <v>452</v>
      </c>
      <c r="G253" s="1" t="str">
        <f>NAMR!$S$43</f>
        <v>500119</v>
      </c>
      <c r="H253" s="10" t="s">
        <v>451</v>
      </c>
      <c r="I253" s="1" t="str">
        <f>NAMR!$C$48</f>
        <v>ODESSA MEMORIAL HEALTHCARE CENTER</v>
      </c>
      <c r="J253" s="9"/>
      <c r="K253" s="1"/>
      <c r="L253" s="10" t="s">
        <v>452</v>
      </c>
      <c r="M253" s="1" t="str">
        <f>NAMR!$S$48</f>
        <v>501307</v>
      </c>
    </row>
    <row r="254" spans="2:13" ht="11.25" customHeight="1">
      <c r="B254" s="10" t="s">
        <v>453</v>
      </c>
      <c r="C254" s="1">
        <f>NAMR!$B$43</f>
        <v>180</v>
      </c>
      <c r="D254" s="10" t="s">
        <v>454</v>
      </c>
      <c r="E254" s="1" t="str">
        <f>NAMR!$O$43</f>
        <v>12/31</v>
      </c>
      <c r="F254" s="10" t="s">
        <v>455</v>
      </c>
      <c r="G254" s="1">
        <f>NAMR!$T$43</f>
        <v>0</v>
      </c>
      <c r="H254" s="10" t="s">
        <v>453</v>
      </c>
      <c r="I254" s="1">
        <f>NAMR!$B$48</f>
        <v>80</v>
      </c>
      <c r="J254" s="10" t="s">
        <v>454</v>
      </c>
      <c r="K254" s="1" t="str">
        <f>NAMR!$O$48</f>
        <v>12/31</v>
      </c>
      <c r="L254" s="10" t="s">
        <v>455</v>
      </c>
      <c r="M254" s="1" t="str">
        <f>NAMR!$T$48</f>
        <v>50Z307</v>
      </c>
    </row>
    <row r="255" spans="2:13" ht="11.25" customHeight="1">
      <c r="B255" s="10" t="s">
        <v>456</v>
      </c>
      <c r="C255" s="1" t="str">
        <f>NAMR!$D$43</f>
        <v>12606 MISSION AVE E</v>
      </c>
      <c r="D255" s="10"/>
      <c r="E255" s="1" t="str">
        <f>NAMR!$P$43</f>
        <v> </v>
      </c>
      <c r="F255" s="10" t="s">
        <v>458</v>
      </c>
      <c r="G255" s="1">
        <f>NAMR!$U$43</f>
        <v>0</v>
      </c>
      <c r="H255" s="10" t="s">
        <v>456</v>
      </c>
      <c r="I255" s="1" t="str">
        <f>NAMR!$D$48</f>
        <v>502 EAST AMENDE DRIVE</v>
      </c>
      <c r="J255" s="10"/>
      <c r="K255" s="1" t="str">
        <f>NAMR!$P$48</f>
        <v> </v>
      </c>
      <c r="L255" s="10" t="s">
        <v>458</v>
      </c>
      <c r="M255" s="1">
        <f>NAMR!$U$48</f>
        <v>0</v>
      </c>
    </row>
    <row r="256" spans="2:13" ht="11.25" customHeight="1">
      <c r="B256" s="10" t="s">
        <v>459</v>
      </c>
      <c r="C256" s="2" t="str">
        <f>NAMR!$E$43</f>
        <v>PO BOX 248</v>
      </c>
      <c r="D256" s="10" t="s">
        <v>460</v>
      </c>
      <c r="E256" s="1" t="str">
        <f>NAMR!Q$43</f>
        <v>Not For Profit</v>
      </c>
      <c r="F256" s="10" t="s">
        <v>464</v>
      </c>
      <c r="G256" s="5">
        <f>NAMR!$W$43</f>
        <v>10</v>
      </c>
      <c r="H256" s="10" t="s">
        <v>459</v>
      </c>
      <c r="I256" s="2" t="str">
        <f>NAMR!$E$48</f>
        <v>PO BOX 368</v>
      </c>
      <c r="J256" s="10" t="s">
        <v>460</v>
      </c>
      <c r="K256" s="1" t="str">
        <f>NAMR!Q$48</f>
        <v>District</v>
      </c>
      <c r="L256" s="10" t="s">
        <v>464</v>
      </c>
      <c r="M256" s="5">
        <f>NAMR!$W$48</f>
        <v>0</v>
      </c>
    </row>
    <row r="257" spans="2:13" ht="11.25" customHeight="1">
      <c r="B257" s="10" t="s">
        <v>462</v>
      </c>
      <c r="C257" s="1" t="str">
        <f>NAMR!$F$43</f>
        <v>SPOKANE</v>
      </c>
      <c r="D257" s="10"/>
      <c r="E257" s="1" t="str">
        <f>NAMR!$R$43</f>
        <v> </v>
      </c>
      <c r="F257" s="10" t="s">
        <v>467</v>
      </c>
      <c r="G257" s="5">
        <f>NAMR!$X$43</f>
        <v>84</v>
      </c>
      <c r="H257" s="10" t="s">
        <v>462</v>
      </c>
      <c r="I257" s="1" t="str">
        <f>NAMR!$F$48</f>
        <v>ODESSA</v>
      </c>
      <c r="J257" s="10"/>
      <c r="K257" s="1" t="str">
        <f>NAMR!$R$48</f>
        <v> </v>
      </c>
      <c r="L257" s="10" t="s">
        <v>467</v>
      </c>
      <c r="M257" s="5">
        <f>NAMR!$X$48</f>
        <v>25</v>
      </c>
    </row>
    <row r="258" spans="2:13" ht="11.25" customHeight="1">
      <c r="B258" s="10" t="s">
        <v>465</v>
      </c>
      <c r="C258" s="1">
        <f>NAMR!$G$43</f>
        <v>99210</v>
      </c>
      <c r="D258" s="10" t="s">
        <v>466</v>
      </c>
      <c r="E258" s="1" t="str">
        <f>NAMR!$I$43</f>
        <v>(509)473-7495</v>
      </c>
      <c r="F258" s="9" t="s">
        <v>682</v>
      </c>
      <c r="G258" s="5">
        <f>NAMR!$Y$43</f>
        <v>0</v>
      </c>
      <c r="H258" s="10" t="s">
        <v>465</v>
      </c>
      <c r="I258" s="1" t="str">
        <f>NAMR!$G$48</f>
        <v>99159-0368</v>
      </c>
      <c r="J258" s="10" t="s">
        <v>466</v>
      </c>
      <c r="K258" s="1" t="str">
        <f>NAMR!$I$48</f>
        <v>(509) 982-2611</v>
      </c>
      <c r="L258" s="9" t="s">
        <v>682</v>
      </c>
      <c r="M258" s="5">
        <f>NAMR!$Y$48</f>
        <v>0</v>
      </c>
    </row>
    <row r="259" spans="2:13" ht="11.25" customHeight="1">
      <c r="B259" s="10" t="s">
        <v>468</v>
      </c>
      <c r="C259" s="1" t="str">
        <f>NAMR!$H$43</f>
        <v>SPOKANE</v>
      </c>
      <c r="D259" s="10" t="s">
        <v>469</v>
      </c>
      <c r="E259" s="1" t="str">
        <f>NAMR!$J$43</f>
        <v>(509)473-3661</v>
      </c>
      <c r="F259" s="10" t="s">
        <v>470</v>
      </c>
      <c r="G259" s="5">
        <f>NAMR!$Z$43</f>
        <v>0</v>
      </c>
      <c r="H259" s="10" t="s">
        <v>468</v>
      </c>
      <c r="I259" s="1" t="str">
        <f>NAMR!$H$48</f>
        <v>LINCOLN</v>
      </c>
      <c r="J259" s="10" t="s">
        <v>469</v>
      </c>
      <c r="K259" s="1" t="str">
        <f>NAMR!$J$48</f>
        <v>(509)982-2159</v>
      </c>
      <c r="L259" s="10" t="s">
        <v>470</v>
      </c>
      <c r="M259" s="5">
        <f>NAMR!$Z$48</f>
        <v>0</v>
      </c>
    </row>
    <row r="260" spans="2:13" ht="11.25" customHeight="1">
      <c r="B260" s="10" t="s">
        <v>471</v>
      </c>
      <c r="C260" s="1" t="str">
        <f>NAMR!$K$43</f>
        <v>GREG REPETTI</v>
      </c>
      <c r="E260" s="1"/>
      <c r="F260" s="33" t="s">
        <v>683</v>
      </c>
      <c r="G260" s="5">
        <f>NAMR!$AA$43</f>
        <v>0</v>
      </c>
      <c r="H260" s="10" t="s">
        <v>471</v>
      </c>
      <c r="I260" s="1" t="str">
        <f>NAMR!$K$48</f>
        <v>MO SHELDON</v>
      </c>
      <c r="J260" s="9"/>
      <c r="K260" s="1"/>
      <c r="L260" s="33" t="s">
        <v>683</v>
      </c>
      <c r="M260" s="5">
        <f>NAMR!$AA$48</f>
        <v>0</v>
      </c>
    </row>
    <row r="261" spans="2:13" ht="11.25" customHeight="1">
      <c r="B261" s="10" t="s">
        <v>473</v>
      </c>
      <c r="C261" s="1" t="str">
        <f>NAMR!$L$43</f>
        <v>JUSTIN VOELKER</v>
      </c>
      <c r="E261" s="1"/>
      <c r="F261" s="17" t="s">
        <v>474</v>
      </c>
      <c r="G261" s="5">
        <f>NAMR!$AB$43</f>
        <v>19</v>
      </c>
      <c r="H261" s="10" t="s">
        <v>473</v>
      </c>
      <c r="I261" s="1" t="str">
        <f>NAMR!$L$48</f>
        <v>ANNETTE EDWARDS</v>
      </c>
      <c r="J261" s="9"/>
      <c r="K261" s="1"/>
      <c r="L261" s="17" t="s">
        <v>474</v>
      </c>
      <c r="M261" s="5">
        <f>NAMR!$AB$48</f>
        <v>0</v>
      </c>
    </row>
    <row r="262" spans="2:13" ht="11.25" customHeight="1">
      <c r="B262" s="10" t="s">
        <v>475</v>
      </c>
      <c r="C262" s="1" t="str">
        <f>NAMR!$M$43</f>
        <v>MULTICARE HEALTH SYSTEM</v>
      </c>
      <c r="D262" s="11"/>
      <c r="E262" s="1"/>
      <c r="F262" s="17" t="s">
        <v>476</v>
      </c>
      <c r="G262" s="5">
        <f>NAMR!$AC$43</f>
        <v>113</v>
      </c>
      <c r="H262" s="10" t="s">
        <v>475</v>
      </c>
      <c r="I262" s="1" t="str">
        <f>NAMR!$M$48</f>
        <v>LINCOLN COUNTY PUBLIC HOSPITAL DISTRICT NO. 1</v>
      </c>
      <c r="J262" s="11"/>
      <c r="K262" s="1"/>
      <c r="L262" s="17" t="s">
        <v>476</v>
      </c>
      <c r="M262" s="5">
        <f>NAMR!$AC$48</f>
        <v>25</v>
      </c>
    </row>
    <row r="263" spans="2:13" ht="11.25" customHeight="1">
      <c r="B263" s="10" t="s">
        <v>477</v>
      </c>
      <c r="C263" s="1">
        <f>NAMR!$N$43</f>
        <v>0</v>
      </c>
      <c r="D263" s="11"/>
      <c r="E263" s="1"/>
      <c r="F263" s="17" t="s">
        <v>478</v>
      </c>
      <c r="G263" s="5">
        <f>NAMR!$AD$43</f>
        <v>123</v>
      </c>
      <c r="H263" s="10" t="s">
        <v>477</v>
      </c>
      <c r="I263" s="1" t="str">
        <f>NAMR!$N$48</f>
        <v> </v>
      </c>
      <c r="J263" s="11"/>
      <c r="K263" s="1"/>
      <c r="L263" s="17" t="s">
        <v>478</v>
      </c>
      <c r="M263" s="5">
        <f>NAMR!$AD$48</f>
        <v>25</v>
      </c>
    </row>
    <row r="264" spans="3:13" ht="11.25" customHeight="1">
      <c r="C264" s="3"/>
      <c r="E264" s="3"/>
      <c r="G264" s="3"/>
      <c r="H264" s="9"/>
      <c r="I264" s="3"/>
      <c r="J264" s="9"/>
      <c r="K264" s="3"/>
      <c r="L264" s="9"/>
      <c r="M264" s="3"/>
    </row>
    <row r="265" spans="2:13" ht="11.25" customHeight="1">
      <c r="B265" s="10" t="s">
        <v>451</v>
      </c>
      <c r="C265" s="1" t="str">
        <f>NAMR!$C$44</f>
        <v>NAVOS</v>
      </c>
      <c r="E265" s="1"/>
      <c r="F265" s="10" t="s">
        <v>452</v>
      </c>
      <c r="G265" s="1" t="str">
        <f>NAMR!$S$44</f>
        <v>504009</v>
      </c>
      <c r="H265" s="10" t="s">
        <v>451</v>
      </c>
      <c r="I265" s="1" t="str">
        <f>NAMR!$C$49</f>
        <v>OLYMPIC MEDICAL CENTER</v>
      </c>
      <c r="J265" s="9"/>
      <c r="K265" s="1"/>
      <c r="L265" s="10" t="s">
        <v>452</v>
      </c>
      <c r="M265" s="1" t="str">
        <f>NAMR!$S$49</f>
        <v>500072</v>
      </c>
    </row>
    <row r="266" spans="2:13" ht="11.25" customHeight="1">
      <c r="B266" s="10" t="s">
        <v>453</v>
      </c>
      <c r="C266" s="1">
        <f>NAMR!$B$44</f>
        <v>919</v>
      </c>
      <c r="D266" s="10" t="s">
        <v>454</v>
      </c>
      <c r="E266" s="1" t="str">
        <f>NAMR!$O$44</f>
        <v>12/31</v>
      </c>
      <c r="F266" s="10" t="s">
        <v>455</v>
      </c>
      <c r="G266" s="1">
        <f>NAMR!$T$44</f>
        <v>0</v>
      </c>
      <c r="H266" s="10" t="s">
        <v>453</v>
      </c>
      <c r="I266" s="1">
        <f>NAMR!$B$49</f>
        <v>38</v>
      </c>
      <c r="J266" s="10" t="s">
        <v>454</v>
      </c>
      <c r="K266" s="1" t="str">
        <f>NAMR!$O$49</f>
        <v>12/31</v>
      </c>
      <c r="L266" s="10" t="s">
        <v>455</v>
      </c>
      <c r="M266" s="1">
        <f>NAMR!$T$49</f>
        <v>0</v>
      </c>
    </row>
    <row r="267" spans="2:13" ht="11.25" customHeight="1">
      <c r="B267" s="10" t="s">
        <v>456</v>
      </c>
      <c r="C267" s="1" t="str">
        <f>NAMR!$D$44</f>
        <v>2600 SW HOLDEN STREET</v>
      </c>
      <c r="D267" s="10"/>
      <c r="E267" s="1" t="str">
        <f>NAMR!$P$44</f>
        <v> </v>
      </c>
      <c r="F267" s="10" t="s">
        <v>458</v>
      </c>
      <c r="G267" s="1">
        <f>NAMR!$U$44</f>
        <v>0</v>
      </c>
      <c r="H267" s="10" t="s">
        <v>456</v>
      </c>
      <c r="I267" s="1" t="str">
        <f>NAMR!$D$49</f>
        <v>939 CAROLINE ST</v>
      </c>
      <c r="J267" s="10"/>
      <c r="K267" s="1" t="str">
        <f>NAMR!$P$49</f>
        <v> </v>
      </c>
      <c r="L267" s="10" t="s">
        <v>458</v>
      </c>
      <c r="M267" s="1">
        <f>NAMR!$U$49</f>
        <v>0</v>
      </c>
    </row>
    <row r="268" spans="2:13" ht="11.25" customHeight="1">
      <c r="B268" s="10" t="s">
        <v>459</v>
      </c>
      <c r="C268" s="2" t="str">
        <f>NAMR!$E$44</f>
        <v>PO BOX 69080</v>
      </c>
      <c r="D268" s="10" t="s">
        <v>460</v>
      </c>
      <c r="E268" s="1" t="str">
        <f>NAMR!Q$44</f>
        <v>Not For Profit</v>
      </c>
      <c r="F268" s="10" t="s">
        <v>464</v>
      </c>
      <c r="G268" s="5">
        <f>NAMR!$W$44</f>
        <v>0</v>
      </c>
      <c r="H268" s="10" t="s">
        <v>459</v>
      </c>
      <c r="I268" s="2">
        <f>NAMR!$E$49</f>
        <v>0</v>
      </c>
      <c r="J268" s="10" t="s">
        <v>460</v>
      </c>
      <c r="K268" s="1" t="str">
        <f>NAMR!Q$49</f>
        <v>District</v>
      </c>
      <c r="L268" s="10" t="s">
        <v>464</v>
      </c>
      <c r="M268" s="5">
        <f>NAMR!$W$49</f>
        <v>12</v>
      </c>
    </row>
    <row r="269" spans="2:13" ht="11.25" customHeight="1">
      <c r="B269" s="10" t="s">
        <v>462</v>
      </c>
      <c r="C269" s="1" t="str">
        <f>NAMR!$F$44</f>
        <v>SEATTLE</v>
      </c>
      <c r="D269" s="10"/>
      <c r="E269" s="1" t="str">
        <f>NAMR!$R$44</f>
        <v> </v>
      </c>
      <c r="F269" s="10" t="s">
        <v>467</v>
      </c>
      <c r="G269" s="5">
        <f>NAMR!$X$44</f>
        <v>0</v>
      </c>
      <c r="H269" s="10" t="s">
        <v>462</v>
      </c>
      <c r="I269" s="1" t="str">
        <f>NAMR!$F$49</f>
        <v>PORT ANGELES</v>
      </c>
      <c r="J269" s="10"/>
      <c r="K269" s="1" t="str">
        <f>NAMR!$R$49</f>
        <v> </v>
      </c>
      <c r="L269" s="10" t="s">
        <v>467</v>
      </c>
      <c r="M269" s="5">
        <f>NAMR!$X$49</f>
        <v>66</v>
      </c>
    </row>
    <row r="270" spans="2:13" ht="11.25" customHeight="1">
      <c r="B270" s="10" t="s">
        <v>465</v>
      </c>
      <c r="C270" s="1" t="str">
        <f>NAMR!$G$44</f>
        <v>98126-3505</v>
      </c>
      <c r="D270" s="10" t="s">
        <v>466</v>
      </c>
      <c r="E270" s="1" t="str">
        <f>NAMR!$I$44</f>
        <v>(206) 933-7000</v>
      </c>
      <c r="F270" s="9" t="s">
        <v>682</v>
      </c>
      <c r="G270" s="5">
        <f>NAMR!$Y$44</f>
        <v>40</v>
      </c>
      <c r="H270" s="10" t="s">
        <v>465</v>
      </c>
      <c r="I270" s="1" t="str">
        <f>NAMR!$G$49</f>
        <v>98362-3997</v>
      </c>
      <c r="J270" s="10" t="s">
        <v>466</v>
      </c>
      <c r="K270" s="1" t="str">
        <f>NAMR!$I$49</f>
        <v>(360)417-7000</v>
      </c>
      <c r="L270" s="9" t="s">
        <v>682</v>
      </c>
      <c r="M270" s="5">
        <f>NAMR!$Y$49</f>
        <v>0</v>
      </c>
    </row>
    <row r="271" spans="2:13" ht="11.25" customHeight="1">
      <c r="B271" s="10" t="s">
        <v>468</v>
      </c>
      <c r="C271" s="1" t="str">
        <f>NAMR!$H$44</f>
        <v>KING</v>
      </c>
      <c r="D271" s="10" t="s">
        <v>469</v>
      </c>
      <c r="E271" s="1" t="str">
        <f>NAMR!$J$44</f>
        <v>(206)933-7116</v>
      </c>
      <c r="F271" s="10" t="s">
        <v>470</v>
      </c>
      <c r="G271" s="5">
        <f>NAMR!$Z$44</f>
        <v>0</v>
      </c>
      <c r="H271" s="10" t="s">
        <v>468</v>
      </c>
      <c r="I271" s="1" t="str">
        <f>NAMR!$H$49</f>
        <v>CLALLAM</v>
      </c>
      <c r="J271" s="10" t="s">
        <v>469</v>
      </c>
      <c r="K271" s="1" t="str">
        <f>NAMR!$J$49</f>
        <v>(360)417-7739</v>
      </c>
      <c r="L271" s="10" t="s">
        <v>470</v>
      </c>
      <c r="M271" s="5">
        <f>NAMR!$Z$49</f>
        <v>0</v>
      </c>
    </row>
    <row r="272" spans="2:13" ht="11.25" customHeight="1">
      <c r="B272" s="10" t="s">
        <v>471</v>
      </c>
      <c r="C272" s="1" t="str">
        <f>NAMR!$K$44</f>
        <v>DAVID JOHNSON</v>
      </c>
      <c r="E272" s="1"/>
      <c r="F272" s="33" t="s">
        <v>683</v>
      </c>
      <c r="G272" s="5">
        <f>NAMR!$AA$44</f>
        <v>0</v>
      </c>
      <c r="H272" s="10" t="s">
        <v>471</v>
      </c>
      <c r="I272" s="1" t="str">
        <f>NAMR!$K$49</f>
        <v>ERIC  LEWIS</v>
      </c>
      <c r="J272" s="9"/>
      <c r="K272" s="1"/>
      <c r="L272" s="33" t="s">
        <v>683</v>
      </c>
      <c r="M272" s="5">
        <f>NAMR!$AA$49</f>
        <v>0</v>
      </c>
    </row>
    <row r="273" spans="2:13" ht="11.25" customHeight="1">
      <c r="B273" s="10" t="s">
        <v>473</v>
      </c>
      <c r="C273" s="1" t="str">
        <f>NAMR!$L$44</f>
        <v>CASSIE UNDLIN</v>
      </c>
      <c r="E273" s="1"/>
      <c r="F273" s="17" t="s">
        <v>474</v>
      </c>
      <c r="G273" s="5">
        <f>NAMR!$AB$44</f>
        <v>0</v>
      </c>
      <c r="H273" s="10" t="s">
        <v>473</v>
      </c>
      <c r="I273" s="1" t="str">
        <f>NAMR!$L$49</f>
        <v>JULIE RUKSTAD</v>
      </c>
      <c r="J273" s="9"/>
      <c r="K273" s="1"/>
      <c r="L273" s="17" t="s">
        <v>474</v>
      </c>
      <c r="M273" s="5">
        <f>NAMR!$AB$49</f>
        <v>0</v>
      </c>
    </row>
    <row r="274" spans="2:13" ht="11.25" customHeight="1">
      <c r="B274" s="10" t="s">
        <v>475</v>
      </c>
      <c r="C274" s="1" t="str">
        <f>NAMR!$M$44</f>
        <v>NAVOS</v>
      </c>
      <c r="D274" s="11"/>
      <c r="E274" s="1"/>
      <c r="F274" s="17" t="s">
        <v>476</v>
      </c>
      <c r="G274" s="5">
        <f>NAMR!$AC$44</f>
        <v>40</v>
      </c>
      <c r="H274" s="10" t="s">
        <v>475</v>
      </c>
      <c r="I274" s="1" t="str">
        <f>NAMR!$M$49</f>
        <v>CLALLAM COUNTY PUBLIC HOSPITAL DISTRICT NO. 2</v>
      </c>
      <c r="J274" s="11"/>
      <c r="K274" s="1"/>
      <c r="L274" s="17" t="s">
        <v>476</v>
      </c>
      <c r="M274" s="5">
        <f>NAMR!$AC$49</f>
        <v>78</v>
      </c>
    </row>
    <row r="275" spans="2:13" ht="11.25" customHeight="1">
      <c r="B275" s="10" t="s">
        <v>477</v>
      </c>
      <c r="C275" s="1" t="str">
        <f>NAMR!$N$44</f>
        <v> </v>
      </c>
      <c r="D275" s="11"/>
      <c r="E275" s="1"/>
      <c r="F275" s="17" t="s">
        <v>478</v>
      </c>
      <c r="G275" s="5">
        <f>NAMR!$AD$44</f>
        <v>40</v>
      </c>
      <c r="H275" s="10" t="s">
        <v>477</v>
      </c>
      <c r="I275" s="1" t="str">
        <f>NAMR!$N$49</f>
        <v> </v>
      </c>
      <c r="J275" s="11"/>
      <c r="K275" s="1"/>
      <c r="L275" s="17" t="s">
        <v>478</v>
      </c>
      <c r="M275" s="5">
        <f>NAMR!$AD$49</f>
        <v>126</v>
      </c>
    </row>
    <row r="276" spans="3:13" ht="11.25" customHeight="1">
      <c r="C276" s="3"/>
      <c r="E276" s="3"/>
      <c r="G276" s="3"/>
      <c r="H276" s="9"/>
      <c r="I276" s="3"/>
      <c r="J276" s="9"/>
      <c r="K276" s="3"/>
      <c r="L276" s="9"/>
      <c r="M276" s="3"/>
    </row>
    <row r="277" spans="2:13" ht="11.25" customHeight="1">
      <c r="B277" s="10" t="s">
        <v>451</v>
      </c>
      <c r="C277" s="1" t="str">
        <f>NAMR!$C$45</f>
        <v>NEWPORT HOSPITAL AND HEALTH SERVICES</v>
      </c>
      <c r="E277" s="1"/>
      <c r="F277" s="10" t="s">
        <v>452</v>
      </c>
      <c r="G277" s="1" t="str">
        <f>NAMR!$S$45</f>
        <v>501310</v>
      </c>
      <c r="H277" s="10" t="s">
        <v>451</v>
      </c>
      <c r="I277" s="1" t="str">
        <f>NAMR!$C$50</f>
        <v>OTHELLO COMMUNITY HOSPITAL</v>
      </c>
      <c r="J277" s="9"/>
      <c r="K277" s="1"/>
      <c r="L277" s="10" t="s">
        <v>452</v>
      </c>
      <c r="M277" s="1" t="str">
        <f>NAMR!$S$50</f>
        <v>501318</v>
      </c>
    </row>
    <row r="278" spans="2:13" ht="11.25" customHeight="1">
      <c r="B278" s="10" t="s">
        <v>453</v>
      </c>
      <c r="C278" s="1">
        <f>NAMR!$B$45</f>
        <v>21</v>
      </c>
      <c r="D278" s="10" t="s">
        <v>454</v>
      </c>
      <c r="E278" s="1" t="str">
        <f>NAMR!$O$45</f>
        <v>12/31</v>
      </c>
      <c r="F278" s="10" t="s">
        <v>455</v>
      </c>
      <c r="G278" s="1" t="str">
        <f>NAMR!$T$45</f>
        <v>50Z310</v>
      </c>
      <c r="H278" s="10" t="s">
        <v>453</v>
      </c>
      <c r="I278" s="1">
        <f>NAMR!$B$50</f>
        <v>125</v>
      </c>
      <c r="J278" s="10" t="s">
        <v>454</v>
      </c>
      <c r="K278" s="1" t="str">
        <f>NAMR!$O$50</f>
        <v>12/31</v>
      </c>
      <c r="L278" s="10" t="s">
        <v>455</v>
      </c>
      <c r="M278" s="1" t="str">
        <f>NAMR!$T$50</f>
        <v>50Z318</v>
      </c>
    </row>
    <row r="279" spans="2:13" ht="11.25" customHeight="1">
      <c r="B279" s="10" t="s">
        <v>456</v>
      </c>
      <c r="C279" s="1" t="str">
        <f>NAMR!$D$45</f>
        <v>714 WEST PINE ST</v>
      </c>
      <c r="D279" s="10"/>
      <c r="E279" s="1" t="str">
        <f>NAMR!$P$45</f>
        <v> </v>
      </c>
      <c r="F279" s="10" t="s">
        <v>458</v>
      </c>
      <c r="G279" s="1" t="str">
        <f>NAMR!$U$45</f>
        <v>50097</v>
      </c>
      <c r="H279" s="10" t="s">
        <v>456</v>
      </c>
      <c r="I279" s="1" t="str">
        <f>NAMR!$D$50</f>
        <v>315 NORTH 14TH AVENUE</v>
      </c>
      <c r="J279" s="10"/>
      <c r="K279" s="1" t="str">
        <f>NAMR!$P$50</f>
        <v> </v>
      </c>
      <c r="L279" s="10" t="s">
        <v>458</v>
      </c>
      <c r="M279" s="1">
        <f>NAMR!$U$50</f>
        <v>0</v>
      </c>
    </row>
    <row r="280" spans="2:13" ht="11.25" customHeight="1">
      <c r="B280" s="10" t="s">
        <v>459</v>
      </c>
      <c r="C280" s="2">
        <f>NAMR!$E$45</f>
        <v>0</v>
      </c>
      <c r="D280" s="10" t="s">
        <v>460</v>
      </c>
      <c r="E280" s="1" t="str">
        <f>NAMR!Q$45</f>
        <v>District</v>
      </c>
      <c r="F280" s="10" t="s">
        <v>464</v>
      </c>
      <c r="G280" s="5">
        <f>NAMR!$W$45</f>
        <v>0</v>
      </c>
      <c r="H280" s="10" t="s">
        <v>459</v>
      </c>
      <c r="I280" s="2">
        <f>NAMR!$E$50</f>
        <v>0</v>
      </c>
      <c r="J280" s="10" t="s">
        <v>460</v>
      </c>
      <c r="K280" s="1" t="str">
        <f>NAMR!Q$50</f>
        <v>District</v>
      </c>
      <c r="L280" s="10" t="s">
        <v>464</v>
      </c>
      <c r="M280" s="5">
        <f>NAMR!$W$50</f>
        <v>0</v>
      </c>
    </row>
    <row r="281" spans="2:13" ht="11.25" customHeight="1">
      <c r="B281" s="10" t="s">
        <v>462</v>
      </c>
      <c r="C281" s="1" t="str">
        <f>NAMR!$F$45</f>
        <v>NEWPORT</v>
      </c>
      <c r="D281" s="10"/>
      <c r="E281" s="1" t="str">
        <f>NAMR!$R$45</f>
        <v> </v>
      </c>
      <c r="F281" s="10" t="s">
        <v>467</v>
      </c>
      <c r="G281" s="5">
        <f>NAMR!$X$45</f>
        <v>24</v>
      </c>
      <c r="H281" s="10" t="s">
        <v>462</v>
      </c>
      <c r="I281" s="1" t="str">
        <f>NAMR!$F$50</f>
        <v>OTHELLO</v>
      </c>
      <c r="J281" s="10"/>
      <c r="K281" s="1" t="str">
        <f>NAMR!$R$50</f>
        <v> </v>
      </c>
      <c r="L281" s="10" t="s">
        <v>467</v>
      </c>
      <c r="M281" s="5">
        <f>NAMR!$X$50</f>
        <v>25</v>
      </c>
    </row>
    <row r="282" spans="2:13" ht="11.25" customHeight="1">
      <c r="B282" s="10" t="s">
        <v>465</v>
      </c>
      <c r="C282" s="1" t="str">
        <f>NAMR!$G$45</f>
        <v>99156-9046</v>
      </c>
      <c r="D282" s="10" t="s">
        <v>466</v>
      </c>
      <c r="E282" s="1" t="str">
        <f>NAMR!$I$45</f>
        <v>(509) 447-2441</v>
      </c>
      <c r="F282" s="9" t="s">
        <v>682</v>
      </c>
      <c r="G282" s="5">
        <f>NAMR!$Y$45</f>
        <v>0</v>
      </c>
      <c r="H282" s="10" t="s">
        <v>465</v>
      </c>
      <c r="I282" s="1" t="str">
        <f>NAMR!$G$50</f>
        <v>99344-1297</v>
      </c>
      <c r="J282" s="10" t="s">
        <v>466</v>
      </c>
      <c r="K282" s="1" t="str">
        <f>NAMR!$I$50</f>
        <v>(509)331-2667</v>
      </c>
      <c r="L282" s="9" t="s">
        <v>682</v>
      </c>
      <c r="M282" s="5">
        <f>NAMR!$Y$50</f>
        <v>0</v>
      </c>
    </row>
    <row r="283" spans="2:13" ht="11.25" customHeight="1">
      <c r="B283" s="10" t="s">
        <v>468</v>
      </c>
      <c r="C283" s="1" t="str">
        <f>NAMR!$H$45</f>
        <v>PEND OREILLE</v>
      </c>
      <c r="D283" s="10" t="s">
        <v>469</v>
      </c>
      <c r="E283" s="1" t="str">
        <f>NAMR!$J$45</f>
        <v>(509)447-2283</v>
      </c>
      <c r="F283" s="10" t="s">
        <v>470</v>
      </c>
      <c r="G283" s="5">
        <f>NAMR!$Z$45</f>
        <v>50</v>
      </c>
      <c r="H283" s="10" t="s">
        <v>468</v>
      </c>
      <c r="I283" s="1" t="str">
        <f>NAMR!$H$50</f>
        <v>ADAMS</v>
      </c>
      <c r="J283" s="10" t="s">
        <v>469</v>
      </c>
      <c r="K283" s="1" t="str">
        <f>NAMR!$J$50</f>
        <v>(509) 488-3857</v>
      </c>
      <c r="L283" s="10" t="s">
        <v>470</v>
      </c>
      <c r="M283" s="5">
        <f>NAMR!$Z$50</f>
        <v>0</v>
      </c>
    </row>
    <row r="284" spans="2:13" ht="11.25" customHeight="1">
      <c r="B284" s="10" t="s">
        <v>471</v>
      </c>
      <c r="C284" s="1" t="str">
        <f>NAMR!$K$45</f>
        <v>TOM WILBUR</v>
      </c>
      <c r="E284" s="1"/>
      <c r="F284" s="33" t="s">
        <v>683</v>
      </c>
      <c r="G284" s="5">
        <f>NAMR!$AA$45</f>
        <v>0</v>
      </c>
      <c r="H284" s="10" t="s">
        <v>471</v>
      </c>
      <c r="I284" s="1" t="str">
        <f>NAMR!$K$50</f>
        <v>CONNIE AGENBROAD</v>
      </c>
      <c r="J284" s="9"/>
      <c r="K284" s="1"/>
      <c r="L284" s="33" t="s">
        <v>683</v>
      </c>
      <c r="M284" s="5">
        <f>NAMR!$AA$50</f>
        <v>0</v>
      </c>
    </row>
    <row r="285" spans="2:13" ht="11.25" customHeight="1">
      <c r="B285" s="10" t="s">
        <v>473</v>
      </c>
      <c r="C285" s="1" t="str">
        <f>NAMR!$L$45</f>
        <v>KIM MANUS</v>
      </c>
      <c r="E285" s="1"/>
      <c r="F285" s="17" t="s">
        <v>474</v>
      </c>
      <c r="G285" s="5">
        <f>NAMR!$AB$45</f>
        <v>0</v>
      </c>
      <c r="H285" s="10" t="s">
        <v>473</v>
      </c>
      <c r="I285" s="1" t="str">
        <f>NAMR!$L$50</f>
        <v>MARK BUNCH</v>
      </c>
      <c r="J285" s="9"/>
      <c r="K285" s="1"/>
      <c r="L285" s="17" t="s">
        <v>474</v>
      </c>
      <c r="M285" s="5">
        <f>NAMR!$AB$50</f>
        <v>0</v>
      </c>
    </row>
    <row r="286" spans="2:13" ht="11.25" customHeight="1">
      <c r="B286" s="10" t="s">
        <v>475</v>
      </c>
      <c r="C286" s="1" t="str">
        <f>NAMR!$M$45</f>
        <v>PEND OREILLE COUNTY HOSPITAL DISTRICT NO. 1</v>
      </c>
      <c r="D286" s="11"/>
      <c r="E286" s="1"/>
      <c r="F286" s="17" t="s">
        <v>476</v>
      </c>
      <c r="G286" s="5">
        <f>NAMR!$AC$45</f>
        <v>74</v>
      </c>
      <c r="H286" s="10" t="s">
        <v>475</v>
      </c>
      <c r="I286" s="1" t="str">
        <f>NAMR!$M$50</f>
        <v>ADAMS  COUNTY PUBLIC HOSPITAL DISTRICT NO. 3</v>
      </c>
      <c r="J286" s="11"/>
      <c r="K286" s="1"/>
      <c r="L286" s="17" t="s">
        <v>476</v>
      </c>
      <c r="M286" s="5">
        <f>NAMR!$AC$50</f>
        <v>25</v>
      </c>
    </row>
    <row r="287" spans="2:13" ht="11.25" customHeight="1">
      <c r="B287" s="10" t="s">
        <v>477</v>
      </c>
      <c r="C287" s="1" t="str">
        <f>NAMR!$N$45</f>
        <v> </v>
      </c>
      <c r="D287" s="11"/>
      <c r="E287" s="1"/>
      <c r="F287" s="17" t="s">
        <v>478</v>
      </c>
      <c r="G287" s="5">
        <f>NAMR!$AD$45</f>
        <v>74</v>
      </c>
      <c r="H287" s="10" t="s">
        <v>477</v>
      </c>
      <c r="I287" s="1" t="str">
        <f>NAMR!$N$50</f>
        <v> </v>
      </c>
      <c r="J287" s="11"/>
      <c r="K287" s="1"/>
      <c r="L287" s="17" t="s">
        <v>478</v>
      </c>
      <c r="M287" s="5">
        <f>NAMR!$AD$50</f>
        <v>49</v>
      </c>
    </row>
    <row r="288" spans="3:13" ht="11.25" customHeight="1">
      <c r="C288" s="3"/>
      <c r="E288" s="3"/>
      <c r="G288" s="3"/>
      <c r="H288" s="9"/>
      <c r="I288" s="3"/>
      <c r="J288" s="9"/>
      <c r="K288" s="3"/>
      <c r="L288" s="9"/>
      <c r="M288" s="3"/>
    </row>
    <row r="289" spans="2:13" ht="11.25" customHeight="1">
      <c r="B289" s="10" t="s">
        <v>451</v>
      </c>
      <c r="C289" s="1" t="str">
        <f>NAMR!$C$46</f>
        <v>NORTH VALLEY HOSPITAL</v>
      </c>
      <c r="E289" s="1"/>
      <c r="F289" s="10" t="s">
        <v>452</v>
      </c>
      <c r="G289" s="1" t="str">
        <f>NAMR!$S$46</f>
        <v>501321</v>
      </c>
      <c r="H289" s="10" t="s">
        <v>451</v>
      </c>
      <c r="I289" s="1" t="str">
        <f>NAMR!$C$51</f>
        <v>OVERLAKE HOSPITAL MEDICAL CENTER</v>
      </c>
      <c r="J289" s="9"/>
      <c r="K289" s="1"/>
      <c r="L289" s="10" t="s">
        <v>452</v>
      </c>
      <c r="M289" s="1" t="str">
        <f>NAMR!$S$51</f>
        <v>500051</v>
      </c>
    </row>
    <row r="290" spans="2:13" ht="11.25" customHeight="1">
      <c r="B290" s="10" t="s">
        <v>453</v>
      </c>
      <c r="C290" s="1">
        <f>NAMR!$B$46</f>
        <v>107</v>
      </c>
      <c r="D290" s="10" t="s">
        <v>454</v>
      </c>
      <c r="E290" s="1" t="str">
        <f>NAMR!$O$46</f>
        <v>12/31</v>
      </c>
      <c r="F290" s="10" t="s">
        <v>455</v>
      </c>
      <c r="G290" s="1" t="str">
        <f>NAMR!$T$46</f>
        <v>50Z321</v>
      </c>
      <c r="H290" s="10" t="s">
        <v>453</v>
      </c>
      <c r="I290" s="1">
        <f>NAMR!$B$51</f>
        <v>131</v>
      </c>
      <c r="J290" s="10" t="s">
        <v>454</v>
      </c>
      <c r="K290" s="1" t="str">
        <f>NAMR!$O$51</f>
        <v>6/30</v>
      </c>
      <c r="L290" s="10" t="s">
        <v>455</v>
      </c>
      <c r="M290" s="1" t="str">
        <f>NAMR!$T$51</f>
        <v>50S051</v>
      </c>
    </row>
    <row r="291" spans="2:13" ht="11.25" customHeight="1">
      <c r="B291" s="10" t="s">
        <v>456</v>
      </c>
      <c r="C291" s="1" t="str">
        <f>NAMR!$D$46</f>
        <v>203 S  WESTERN AVE</v>
      </c>
      <c r="D291" s="10"/>
      <c r="E291" s="1" t="str">
        <f>NAMR!$P$46</f>
        <v> </v>
      </c>
      <c r="F291" s="10" t="s">
        <v>458</v>
      </c>
      <c r="G291" s="1">
        <f>NAMR!$U$46</f>
        <v>0</v>
      </c>
      <c r="H291" s="10" t="s">
        <v>456</v>
      </c>
      <c r="I291" s="1" t="str">
        <f>NAMR!$D$51</f>
        <v>1035 116TH AVE NE</v>
      </c>
      <c r="J291" s="10"/>
      <c r="K291" s="1" t="str">
        <f>NAMR!$P$51</f>
        <v> </v>
      </c>
      <c r="L291" s="10" t="s">
        <v>458</v>
      </c>
      <c r="M291" s="1">
        <f>NAMR!$U$51</f>
        <v>0</v>
      </c>
    </row>
    <row r="292" spans="2:13" ht="11.25" customHeight="1">
      <c r="B292" s="10" t="s">
        <v>459</v>
      </c>
      <c r="C292" s="2">
        <f>NAMR!$E$46</f>
        <v>0</v>
      </c>
      <c r="D292" s="10" t="s">
        <v>460</v>
      </c>
      <c r="E292" s="1" t="str">
        <f>NAMR!Q$46</f>
        <v>District</v>
      </c>
      <c r="F292" s="10" t="s">
        <v>464</v>
      </c>
      <c r="G292" s="5">
        <f>NAMR!$W$46</f>
        <v>0</v>
      </c>
      <c r="H292" s="10" t="s">
        <v>459</v>
      </c>
      <c r="I292" s="2">
        <f>NAMR!$E$51</f>
        <v>0</v>
      </c>
      <c r="J292" s="10" t="s">
        <v>460</v>
      </c>
      <c r="K292" s="1" t="str">
        <f>NAMR!Q$51</f>
        <v>Not For Profit</v>
      </c>
      <c r="L292" s="10" t="s">
        <v>464</v>
      </c>
      <c r="M292" s="5">
        <f>NAMR!$W$51</f>
        <v>49</v>
      </c>
    </row>
    <row r="293" spans="2:13" ht="11.25" customHeight="1">
      <c r="B293" s="10" t="s">
        <v>462</v>
      </c>
      <c r="C293" s="1" t="str">
        <f>NAMR!$F$46</f>
        <v>TONASKET</v>
      </c>
      <c r="D293" s="10"/>
      <c r="E293" s="1" t="str">
        <f>NAMR!$R$46</f>
        <v> </v>
      </c>
      <c r="F293" s="10" t="s">
        <v>467</v>
      </c>
      <c r="G293" s="5">
        <f>NAMR!$X$46</f>
        <v>25</v>
      </c>
      <c r="H293" s="10" t="s">
        <v>462</v>
      </c>
      <c r="I293" s="1" t="str">
        <f>NAMR!$F$51</f>
        <v>BELLEVUE</v>
      </c>
      <c r="J293" s="10"/>
      <c r="K293" s="1" t="str">
        <f>NAMR!$R$51</f>
        <v> </v>
      </c>
      <c r="L293" s="10" t="s">
        <v>467</v>
      </c>
      <c r="M293" s="5">
        <f>NAMR!$X$51</f>
        <v>234</v>
      </c>
    </row>
    <row r="294" spans="2:13" ht="11.25" customHeight="1">
      <c r="B294" s="10" t="s">
        <v>465</v>
      </c>
      <c r="C294" s="1">
        <f>NAMR!$G$46</f>
        <v>98855</v>
      </c>
      <c r="D294" s="10" t="s">
        <v>466</v>
      </c>
      <c r="E294" s="1" t="str">
        <f>NAMR!$I$46</f>
        <v>(509) 486-2151</v>
      </c>
      <c r="F294" s="9" t="s">
        <v>682</v>
      </c>
      <c r="G294" s="5">
        <f>NAMR!$Y$46</f>
        <v>0</v>
      </c>
      <c r="H294" s="10" t="s">
        <v>465</v>
      </c>
      <c r="I294" s="1" t="str">
        <f>NAMR!$G$51</f>
        <v>98004-4686</v>
      </c>
      <c r="J294" s="10" t="s">
        <v>466</v>
      </c>
      <c r="K294" s="1" t="str">
        <f>NAMR!$I$51</f>
        <v>(425) 688-5000</v>
      </c>
      <c r="L294" s="9" t="s">
        <v>682</v>
      </c>
      <c r="M294" s="5">
        <f>NAMR!$Y$51</f>
        <v>14</v>
      </c>
    </row>
    <row r="295" spans="2:13" ht="11.25" customHeight="1">
      <c r="B295" s="10" t="s">
        <v>468</v>
      </c>
      <c r="C295" s="1" t="str">
        <f>NAMR!$H$46</f>
        <v>OKANOGAN</v>
      </c>
      <c r="D295" s="10" t="s">
        <v>469</v>
      </c>
      <c r="E295" s="1" t="str">
        <f>NAMR!$J$46</f>
        <v>(509)486-3116</v>
      </c>
      <c r="F295" s="10" t="s">
        <v>470</v>
      </c>
      <c r="G295" s="5">
        <f>NAMR!$Z$46</f>
        <v>42</v>
      </c>
      <c r="H295" s="10" t="s">
        <v>468</v>
      </c>
      <c r="I295" s="1" t="str">
        <f>NAMR!$H$51</f>
        <v>KING</v>
      </c>
      <c r="J295" s="10" t="s">
        <v>469</v>
      </c>
      <c r="K295" s="1" t="str">
        <f>NAMR!$J$51</f>
        <v>(425)688-5750</v>
      </c>
      <c r="L295" s="10" t="s">
        <v>470</v>
      </c>
      <c r="M295" s="5">
        <f>NAMR!$Z$51</f>
        <v>0</v>
      </c>
    </row>
    <row r="296" spans="2:13" ht="11.25" customHeight="1">
      <c r="B296" s="10" t="s">
        <v>471</v>
      </c>
      <c r="C296" s="1" t="str">
        <f>NAMR!$K$46</f>
        <v>MIKE ZWICKER</v>
      </c>
      <c r="E296" s="1"/>
      <c r="F296" s="33" t="s">
        <v>683</v>
      </c>
      <c r="G296" s="5">
        <f>NAMR!$AA$46</f>
        <v>0</v>
      </c>
      <c r="H296" s="10" t="s">
        <v>471</v>
      </c>
      <c r="I296" s="1" t="str">
        <f>NAMR!$K$51</f>
        <v>J. MICHAEL MARSH</v>
      </c>
      <c r="J296" s="9"/>
      <c r="K296" s="1"/>
      <c r="L296" s="33" t="s">
        <v>683</v>
      </c>
      <c r="M296" s="5">
        <f>NAMR!$AA$51</f>
        <v>0</v>
      </c>
    </row>
    <row r="297" spans="2:13" ht="11.25" customHeight="1">
      <c r="B297" s="10" t="s">
        <v>473</v>
      </c>
      <c r="C297" s="1" t="str">
        <f>NAMR!$L$46</f>
        <v>HELEN VERHASSELT</v>
      </c>
      <c r="E297" s="1"/>
      <c r="F297" s="17" t="s">
        <v>474</v>
      </c>
      <c r="G297" s="5">
        <f>NAMR!$AB$46</f>
        <v>0</v>
      </c>
      <c r="H297" s="10" t="s">
        <v>473</v>
      </c>
      <c r="I297" s="1" t="str">
        <f>NAMR!$L$51</f>
        <v>GARY MCLAUGHLIN</v>
      </c>
      <c r="J297" s="9"/>
      <c r="K297" s="1"/>
      <c r="L297" s="17" t="s">
        <v>474</v>
      </c>
      <c r="M297" s="5">
        <f>NAMR!$AB$51</f>
        <v>0</v>
      </c>
    </row>
    <row r="298" spans="2:13" ht="11.25" customHeight="1">
      <c r="B298" s="10" t="s">
        <v>475</v>
      </c>
      <c r="C298" s="1" t="str">
        <f>NAMR!$M$46</f>
        <v>OKANOGAN  COUNTY PUBLIC HOSPITAL DISTRICT NO. 4</v>
      </c>
      <c r="D298" s="11"/>
      <c r="E298" s="1"/>
      <c r="F298" s="17" t="s">
        <v>476</v>
      </c>
      <c r="G298" s="5">
        <f>NAMR!$AC$46</f>
        <v>67</v>
      </c>
      <c r="H298" s="10" t="s">
        <v>475</v>
      </c>
      <c r="I298" s="1" t="str">
        <f>NAMR!$M$51</f>
        <v>OVERLAKE HOSPITAL MEDICAL CENTER</v>
      </c>
      <c r="J298" s="11"/>
      <c r="K298" s="1"/>
      <c r="L298" s="17" t="s">
        <v>476</v>
      </c>
      <c r="M298" s="5">
        <f>NAMR!$AC$51</f>
        <v>297</v>
      </c>
    </row>
    <row r="299" spans="2:13" ht="11.25" customHeight="1">
      <c r="B299" s="10" t="s">
        <v>477</v>
      </c>
      <c r="C299" s="1" t="str">
        <f>NAMR!$N$46</f>
        <v> </v>
      </c>
      <c r="D299" s="11"/>
      <c r="E299" s="1"/>
      <c r="F299" s="17" t="s">
        <v>478</v>
      </c>
      <c r="G299" s="5">
        <f>NAMR!$AD$46</f>
        <v>25</v>
      </c>
      <c r="H299" s="10" t="s">
        <v>477</v>
      </c>
      <c r="I299" s="1" t="str">
        <f>NAMR!$N$51</f>
        <v> </v>
      </c>
      <c r="J299" s="11"/>
      <c r="K299" s="1"/>
      <c r="L299" s="17" t="s">
        <v>478</v>
      </c>
      <c r="M299" s="5">
        <f>NAMR!$AD$51</f>
        <v>349</v>
      </c>
    </row>
    <row r="300" spans="3:13" ht="11.25" customHeight="1">
      <c r="C300" s="3"/>
      <c r="E300" s="3"/>
      <c r="G300" s="3"/>
      <c r="H300" s="9"/>
      <c r="I300" s="3"/>
      <c r="J300" s="9"/>
      <c r="K300" s="3"/>
      <c r="L300" s="9"/>
      <c r="M300" s="3"/>
    </row>
    <row r="301" spans="2:13" ht="11.25" customHeight="1">
      <c r="B301" s="10" t="s">
        <v>451</v>
      </c>
      <c r="C301" s="1" t="str">
        <f>NAMR!$C$52</f>
        <v>PEACEHEALTH PEACE ISLAND MEDICAL CENTER</v>
      </c>
      <c r="E301" s="1"/>
      <c r="F301" s="10" t="s">
        <v>452</v>
      </c>
      <c r="G301" s="1" t="str">
        <f>NAMR!$S$52</f>
        <v>501340</v>
      </c>
      <c r="H301" s="10" t="s">
        <v>451</v>
      </c>
      <c r="I301" s="1" t="str">
        <f>NAMR!$C$57</f>
        <v>PMH MEDICAL CENTER</v>
      </c>
      <c r="J301" s="9"/>
      <c r="K301" s="1"/>
      <c r="L301" s="10" t="s">
        <v>452</v>
      </c>
      <c r="M301" s="1" t="str">
        <f>NAMR!$S$57</f>
        <v>501312</v>
      </c>
    </row>
    <row r="302" spans="2:13" ht="11.25" customHeight="1">
      <c r="B302" s="10" t="s">
        <v>453</v>
      </c>
      <c r="C302" s="1">
        <f>NAMR!$B$52</f>
        <v>211</v>
      </c>
      <c r="D302" s="10" t="s">
        <v>454</v>
      </c>
      <c r="E302" s="1" t="str">
        <f>NAMR!$O$52</f>
        <v>6/30</v>
      </c>
      <c r="F302" s="10" t="s">
        <v>455</v>
      </c>
      <c r="G302" s="1">
        <f>NAMR!$T$52</f>
        <v>0</v>
      </c>
      <c r="H302" s="10" t="s">
        <v>453</v>
      </c>
      <c r="I302" s="1">
        <f>NAMR!$B$57</f>
        <v>46</v>
      </c>
      <c r="J302" s="10" t="s">
        <v>454</v>
      </c>
      <c r="K302" s="1" t="str">
        <f>NAMR!$O$57</f>
        <v>12/31</v>
      </c>
      <c r="L302" s="10" t="s">
        <v>455</v>
      </c>
      <c r="M302" s="1" t="str">
        <f>NAMR!$T$57</f>
        <v>50Z312</v>
      </c>
    </row>
    <row r="303" spans="2:13" ht="11.25" customHeight="1">
      <c r="B303" s="10" t="s">
        <v>456</v>
      </c>
      <c r="C303" s="1" t="str">
        <f>NAMR!$D$52</f>
        <v>1117 SPRING STREET</v>
      </c>
      <c r="D303" s="10"/>
      <c r="E303" s="1">
        <f>NAMR!$P$52</f>
        <v>0</v>
      </c>
      <c r="F303" s="10" t="s">
        <v>458</v>
      </c>
      <c r="G303" s="1">
        <f>NAMR!$U$52</f>
        <v>0</v>
      </c>
      <c r="H303" s="10" t="s">
        <v>456</v>
      </c>
      <c r="I303" s="1" t="str">
        <f>NAMR!$D$57</f>
        <v>723 MEMORIAL ST</v>
      </c>
      <c r="J303" s="10"/>
      <c r="K303" s="1" t="str">
        <f>NAMR!$P$57</f>
        <v> </v>
      </c>
      <c r="L303" s="10" t="s">
        <v>458</v>
      </c>
      <c r="M303" s="1">
        <f>NAMR!$U$57</f>
        <v>0</v>
      </c>
    </row>
    <row r="304" spans="2:13" ht="11.25" customHeight="1">
      <c r="B304" s="10" t="s">
        <v>459</v>
      </c>
      <c r="C304" s="2">
        <f>NAMR!$E$52</f>
        <v>0</v>
      </c>
      <c r="D304" s="10" t="s">
        <v>460</v>
      </c>
      <c r="E304" s="1" t="str">
        <f>NAMR!Q$52</f>
        <v>Not For Profit</v>
      </c>
      <c r="F304" s="10" t="s">
        <v>464</v>
      </c>
      <c r="G304" s="5">
        <f>NAMR!$W$52</f>
        <v>0</v>
      </c>
      <c r="H304" s="10" t="s">
        <v>459</v>
      </c>
      <c r="I304" s="2">
        <f>NAMR!$E$57</f>
        <v>0</v>
      </c>
      <c r="J304" s="10" t="s">
        <v>460</v>
      </c>
      <c r="K304" s="1" t="str">
        <f>NAMR!Q$57</f>
        <v>District</v>
      </c>
      <c r="L304" s="10" t="s">
        <v>464</v>
      </c>
      <c r="M304" s="5">
        <f>NAMR!$W$57</f>
        <v>0</v>
      </c>
    </row>
    <row r="305" spans="2:13" ht="11.25" customHeight="1">
      <c r="B305" s="10" t="s">
        <v>462</v>
      </c>
      <c r="C305" s="1" t="str">
        <f>NAMR!$F$52</f>
        <v>FRIDAY HARBOR</v>
      </c>
      <c r="D305" s="10"/>
      <c r="E305" s="1">
        <f>NAMR!$R$52</f>
        <v>0</v>
      </c>
      <c r="F305" s="10" t="s">
        <v>467</v>
      </c>
      <c r="G305" s="5">
        <f>NAMR!$X$52</f>
        <v>10</v>
      </c>
      <c r="H305" s="10" t="s">
        <v>462</v>
      </c>
      <c r="I305" s="1" t="str">
        <f>NAMR!$F$57</f>
        <v>PROSSER</v>
      </c>
      <c r="J305" s="10"/>
      <c r="K305" s="1" t="str">
        <f>NAMR!$R$57</f>
        <v> </v>
      </c>
      <c r="L305" s="10" t="s">
        <v>467</v>
      </c>
      <c r="M305" s="5">
        <f>NAMR!$X$57</f>
        <v>19</v>
      </c>
    </row>
    <row r="306" spans="2:13" ht="11.25" customHeight="1">
      <c r="B306" s="10" t="s">
        <v>465</v>
      </c>
      <c r="C306" s="1" t="str">
        <f>NAMR!$G$52</f>
        <v>98250-9782</v>
      </c>
      <c r="D306" s="10" t="s">
        <v>466</v>
      </c>
      <c r="E306" s="1" t="str">
        <f>NAMR!$I$52</f>
        <v>'360-378-2141</v>
      </c>
      <c r="F306" s="9" t="s">
        <v>682</v>
      </c>
      <c r="G306" s="5">
        <f>NAMR!$Y$52</f>
        <v>0</v>
      </c>
      <c r="H306" s="10" t="s">
        <v>465</v>
      </c>
      <c r="I306" s="1" t="str">
        <f>NAMR!$G$57</f>
        <v>99350-1593</v>
      </c>
      <c r="J306" s="10" t="s">
        <v>466</v>
      </c>
      <c r="K306" s="1" t="str">
        <f>NAMR!$I$57</f>
        <v>(509) 786-2222</v>
      </c>
      <c r="L306" s="9" t="s">
        <v>682</v>
      </c>
      <c r="M306" s="5">
        <f>NAMR!$Y$57</f>
        <v>0</v>
      </c>
    </row>
    <row r="307" spans="2:13" ht="11.25" customHeight="1">
      <c r="B307" s="10" t="s">
        <v>468</v>
      </c>
      <c r="C307" s="1" t="str">
        <f>NAMR!$H$52</f>
        <v>SAN JUAN</v>
      </c>
      <c r="D307" s="10" t="s">
        <v>469</v>
      </c>
      <c r="E307" s="1" t="str">
        <f>NAMR!$J$52</f>
        <v>360-378-1788</v>
      </c>
      <c r="F307" s="10" t="s">
        <v>470</v>
      </c>
      <c r="G307" s="5">
        <f>NAMR!$Z$52</f>
        <v>0</v>
      </c>
      <c r="H307" s="10" t="s">
        <v>468</v>
      </c>
      <c r="I307" s="1" t="str">
        <f>NAMR!$H$57</f>
        <v>BENTON</v>
      </c>
      <c r="J307" s="10" t="s">
        <v>469</v>
      </c>
      <c r="K307" s="1" t="str">
        <f>NAMR!$J$57</f>
        <v>(509)786-6683</v>
      </c>
      <c r="L307" s="10" t="s">
        <v>470</v>
      </c>
      <c r="M307" s="5">
        <f>NAMR!$Z$57</f>
        <v>0</v>
      </c>
    </row>
    <row r="308" spans="2:13" ht="11.25" customHeight="1">
      <c r="B308" s="10" t="s">
        <v>471</v>
      </c>
      <c r="C308" s="1" t="str">
        <f>NAMR!$K$52</f>
        <v>JAMES BARNHART</v>
      </c>
      <c r="E308" s="1"/>
      <c r="F308" s="33" t="s">
        <v>683</v>
      </c>
      <c r="G308" s="5">
        <f>NAMR!$AA$52</f>
        <v>0</v>
      </c>
      <c r="H308" s="10" t="s">
        <v>471</v>
      </c>
      <c r="I308" s="1" t="str">
        <f>NAMR!$K$57</f>
        <v>MYRA EVANS</v>
      </c>
      <c r="J308" s="9"/>
      <c r="K308" s="1"/>
      <c r="L308" s="33" t="s">
        <v>683</v>
      </c>
      <c r="M308" s="5">
        <f>NAMR!$AA$57</f>
        <v>0</v>
      </c>
    </row>
    <row r="309" spans="2:13" ht="11.25" customHeight="1">
      <c r="B309" s="10" t="s">
        <v>473</v>
      </c>
      <c r="C309" s="1" t="str">
        <f>NAMR!$L$52</f>
        <v>DALE ZENDER</v>
      </c>
      <c r="E309" s="1"/>
      <c r="F309" s="17" t="s">
        <v>474</v>
      </c>
      <c r="G309" s="5">
        <f>NAMR!$AB$52</f>
        <v>0</v>
      </c>
      <c r="H309" s="10" t="s">
        <v>473</v>
      </c>
      <c r="I309" s="1" t="str">
        <f>NAMR!$L$57</f>
        <v>TIM COOPER</v>
      </c>
      <c r="J309" s="9"/>
      <c r="K309" s="1"/>
      <c r="L309" s="17" t="s">
        <v>474</v>
      </c>
      <c r="M309" s="5">
        <f>NAMR!$AB$57</f>
        <v>6</v>
      </c>
    </row>
    <row r="310" spans="2:13" ht="11.25" customHeight="1">
      <c r="B310" s="10" t="s">
        <v>475</v>
      </c>
      <c r="C310" s="1" t="str">
        <f>NAMR!$M$52</f>
        <v>SAN JUAN COUNTY PUBLIC HOSPITAL DISTRICT NO. 1</v>
      </c>
      <c r="D310" s="11"/>
      <c r="E310" s="1"/>
      <c r="F310" s="17" t="s">
        <v>476</v>
      </c>
      <c r="G310" s="5">
        <f>NAMR!$AC$52</f>
        <v>10</v>
      </c>
      <c r="H310" s="10" t="s">
        <v>475</v>
      </c>
      <c r="I310" s="1" t="str">
        <f>NAMR!$M$57</f>
        <v>BENTON COUNTY PUBLIC  HOSPITAL DISTRICT NO. 1</v>
      </c>
      <c r="J310" s="11"/>
      <c r="K310" s="1"/>
      <c r="L310" s="17" t="s">
        <v>476</v>
      </c>
      <c r="M310" s="5">
        <f>NAMR!$AC$57</f>
        <v>25</v>
      </c>
    </row>
    <row r="311" spans="2:13" ht="11.25" customHeight="1">
      <c r="B311" s="10" t="s">
        <v>477</v>
      </c>
      <c r="C311" s="1" t="str">
        <f>NAMR!$N$52</f>
        <v>PEACEHEALTH</v>
      </c>
      <c r="D311" s="11"/>
      <c r="E311" s="1"/>
      <c r="F311" s="17" t="s">
        <v>478</v>
      </c>
      <c r="G311" s="5">
        <f>NAMR!$AD$52</f>
        <v>10</v>
      </c>
      <c r="H311" s="10" t="s">
        <v>477</v>
      </c>
      <c r="I311" s="1" t="str">
        <f>NAMR!$N$57</f>
        <v> </v>
      </c>
      <c r="J311" s="11"/>
      <c r="K311" s="1"/>
      <c r="L311" s="17" t="s">
        <v>478</v>
      </c>
      <c r="M311" s="5">
        <f>NAMR!$AD$57</f>
        <v>25</v>
      </c>
    </row>
    <row r="312" spans="3:13" ht="11.25" customHeight="1">
      <c r="C312" s="3"/>
      <c r="E312" s="3"/>
      <c r="G312" s="3"/>
      <c r="H312" s="9"/>
      <c r="I312" s="3"/>
      <c r="J312" s="9"/>
      <c r="K312" s="3"/>
      <c r="L312" s="9"/>
      <c r="M312" s="3"/>
    </row>
    <row r="313" spans="2:13" ht="11.25" customHeight="1">
      <c r="B313" s="10" t="s">
        <v>451</v>
      </c>
      <c r="C313" s="1" t="str">
        <f>NAMR!$C$53</f>
        <v>PEACEHEALTH SOUTHWEST MEDICAL CENTER</v>
      </c>
      <c r="E313" s="1"/>
      <c r="F313" s="10" t="s">
        <v>452</v>
      </c>
      <c r="G313" s="1" t="str">
        <f>NAMR!$S$53</f>
        <v>500050</v>
      </c>
      <c r="H313" s="10" t="s">
        <v>451</v>
      </c>
      <c r="I313" s="1" t="str">
        <f>NAMR!$C$58</f>
        <v>PROVIDENCE CENTRALIA HOSPITAL</v>
      </c>
      <c r="J313" s="9"/>
      <c r="K313" s="1"/>
      <c r="L313" s="10" t="s">
        <v>452</v>
      </c>
      <c r="M313" s="1" t="str">
        <f>NAMR!$S$58</f>
        <v>500019</v>
      </c>
    </row>
    <row r="314" spans="2:13" ht="11.25" customHeight="1">
      <c r="B314" s="10" t="s">
        <v>453</v>
      </c>
      <c r="C314" s="1">
        <f>NAMR!$B$53</f>
        <v>170</v>
      </c>
      <c r="D314" s="10" t="s">
        <v>454</v>
      </c>
      <c r="E314" s="1" t="str">
        <f>NAMR!$O$53</f>
        <v>6/30</v>
      </c>
      <c r="F314" s="10" t="s">
        <v>455</v>
      </c>
      <c r="G314" s="1" t="str">
        <f>NAMR!$T$53</f>
        <v>50S050</v>
      </c>
      <c r="H314" s="10" t="s">
        <v>453</v>
      </c>
      <c r="I314" s="1">
        <f>NAMR!$B$58</f>
        <v>191</v>
      </c>
      <c r="J314" s="10" t="s">
        <v>454</v>
      </c>
      <c r="K314" s="1" t="str">
        <f>NAMR!$O$58</f>
        <v>12/31</v>
      </c>
      <c r="L314" s="10" t="s">
        <v>455</v>
      </c>
      <c r="M314" s="1" t="str">
        <f>NAMR!$T$58</f>
        <v>50T019</v>
      </c>
    </row>
    <row r="315" spans="2:13" ht="11.25" customHeight="1">
      <c r="B315" s="10" t="s">
        <v>456</v>
      </c>
      <c r="C315" s="1" t="str">
        <f>NAMR!$D$53</f>
        <v>400 NE MOTHER JOSEPH PL</v>
      </c>
      <c r="D315" s="10"/>
      <c r="E315" s="1" t="str">
        <f>NAMR!$P$53</f>
        <v> </v>
      </c>
      <c r="F315" s="10" t="s">
        <v>458</v>
      </c>
      <c r="G315" s="1" t="str">
        <f>NAMR!$U$53</f>
        <v>50T050</v>
      </c>
      <c r="H315" s="10" t="s">
        <v>456</v>
      </c>
      <c r="I315" s="1" t="str">
        <f>NAMR!$D$58</f>
        <v>914 SOUTH SCHEUBER ROAD</v>
      </c>
      <c r="J315" s="10"/>
      <c r="K315" s="1" t="str">
        <f>NAMR!$P$58</f>
        <v> </v>
      </c>
      <c r="L315" s="10" t="s">
        <v>458</v>
      </c>
      <c r="M315" s="1">
        <f>NAMR!$U$58</f>
        <v>0</v>
      </c>
    </row>
    <row r="316" spans="2:13" ht="11.25" customHeight="1">
      <c r="B316" s="10" t="s">
        <v>459</v>
      </c>
      <c r="C316" s="2" t="str">
        <f>NAMR!$E$53</f>
        <v>PO BOX 1600</v>
      </c>
      <c r="D316" s="10" t="s">
        <v>460</v>
      </c>
      <c r="E316" s="1" t="str">
        <f>NAMR!Q$53</f>
        <v>Not For Profit</v>
      </c>
      <c r="F316" s="10" t="s">
        <v>464</v>
      </c>
      <c r="G316" s="5">
        <f>NAMR!$W$53</f>
        <v>74</v>
      </c>
      <c r="H316" s="10" t="s">
        <v>459</v>
      </c>
      <c r="I316" s="2">
        <f>NAMR!$E$58</f>
        <v>0</v>
      </c>
      <c r="J316" s="10" t="s">
        <v>460</v>
      </c>
      <c r="K316" s="1" t="str">
        <f>NAMR!Q$58</f>
        <v>Not For Profit</v>
      </c>
      <c r="L316" s="10" t="s">
        <v>464</v>
      </c>
      <c r="M316" s="5">
        <f>NAMR!$W$58</f>
        <v>6</v>
      </c>
    </row>
    <row r="317" spans="2:13" ht="11.25" customHeight="1">
      <c r="B317" s="10" t="s">
        <v>462</v>
      </c>
      <c r="C317" s="1" t="str">
        <f>NAMR!$F$53</f>
        <v>VANCOUVER</v>
      </c>
      <c r="D317" s="10"/>
      <c r="E317" s="1" t="str">
        <f>NAMR!$R$53</f>
        <v> </v>
      </c>
      <c r="F317" s="10" t="s">
        <v>467</v>
      </c>
      <c r="G317" s="5">
        <f>NAMR!$X$53</f>
        <v>272</v>
      </c>
      <c r="H317" s="10" t="s">
        <v>462</v>
      </c>
      <c r="I317" s="1" t="str">
        <f>NAMR!$F$58</f>
        <v>CENTRALIA</v>
      </c>
      <c r="J317" s="10"/>
      <c r="K317" s="1" t="str">
        <f>NAMR!$R$58</f>
        <v> </v>
      </c>
      <c r="L317" s="10" t="s">
        <v>467</v>
      </c>
      <c r="M317" s="5">
        <f>NAMR!$X$58</f>
        <v>85</v>
      </c>
    </row>
    <row r="318" spans="2:13" ht="11.25" customHeight="1">
      <c r="B318" s="10" t="s">
        <v>465</v>
      </c>
      <c r="C318" s="1" t="str">
        <f>NAMR!$G$53</f>
        <v>98668-1600</v>
      </c>
      <c r="D318" s="10" t="s">
        <v>466</v>
      </c>
      <c r="E318" s="1" t="str">
        <f>NAMR!$I$53</f>
        <v>(360) 256-2000</v>
      </c>
      <c r="F318" s="9" t="s">
        <v>682</v>
      </c>
      <c r="G318" s="5">
        <f>NAMR!$Y$53</f>
        <v>16</v>
      </c>
      <c r="H318" s="10" t="s">
        <v>465</v>
      </c>
      <c r="I318" s="1" t="str">
        <f>NAMR!$G$58</f>
        <v>98531-9027</v>
      </c>
      <c r="J318" s="10" t="s">
        <v>466</v>
      </c>
      <c r="K318" s="1" t="str">
        <f>NAMR!$I$58</f>
        <v>(360) 736-2803</v>
      </c>
      <c r="L318" s="9" t="s">
        <v>682</v>
      </c>
      <c r="M318" s="5">
        <f>NAMR!$Y$58</f>
        <v>0</v>
      </c>
    </row>
    <row r="319" spans="2:13" ht="11.25" customHeight="1">
      <c r="B319" s="10" t="s">
        <v>468</v>
      </c>
      <c r="C319" s="1" t="str">
        <f>NAMR!$H$53</f>
        <v>CLARK</v>
      </c>
      <c r="D319" s="10" t="s">
        <v>469</v>
      </c>
      <c r="E319" s="1" t="str">
        <f>NAMR!$J$53</f>
        <v>(360)514-2006</v>
      </c>
      <c r="F319" s="10" t="s">
        <v>470</v>
      </c>
      <c r="G319" s="5">
        <f>NAMR!$Z$53</f>
        <v>0</v>
      </c>
      <c r="H319" s="10" t="s">
        <v>468</v>
      </c>
      <c r="I319" s="1" t="str">
        <f>NAMR!$H$58</f>
        <v>LEWIS</v>
      </c>
      <c r="J319" s="10" t="s">
        <v>469</v>
      </c>
      <c r="K319" s="1" t="str">
        <f>NAMR!$J$58</f>
        <v>(360)330-8614</v>
      </c>
      <c r="L319" s="10" t="s">
        <v>470</v>
      </c>
      <c r="M319" s="5">
        <f>NAMR!$Z$58</f>
        <v>0</v>
      </c>
    </row>
    <row r="320" spans="2:13" ht="11.25" customHeight="1">
      <c r="B320" s="10" t="s">
        <v>471</v>
      </c>
      <c r="C320" s="1" t="str">
        <f>NAMR!$K$53</f>
        <v>NANCY STEIGER</v>
      </c>
      <c r="E320" s="1"/>
      <c r="F320" s="33" t="s">
        <v>683</v>
      </c>
      <c r="G320" s="5">
        <f>NAMR!$AA$53</f>
        <v>0</v>
      </c>
      <c r="H320" s="10" t="s">
        <v>471</v>
      </c>
      <c r="I320" s="1" t="str">
        <f>NAMR!$K$58</f>
        <v>MEDRICE COLUCCIO</v>
      </c>
      <c r="J320" s="9"/>
      <c r="K320" s="1"/>
      <c r="L320" s="33" t="s">
        <v>683</v>
      </c>
      <c r="M320" s="5">
        <f>NAMR!$AA$58</f>
        <v>0</v>
      </c>
    </row>
    <row r="321" spans="2:13" ht="11.25" customHeight="1">
      <c r="B321" s="10" t="s">
        <v>473</v>
      </c>
      <c r="C321" s="1" t="str">
        <f>NAMR!$L$53</f>
        <v>PAUL CHRISTENSEN</v>
      </c>
      <c r="E321" s="1"/>
      <c r="F321" s="17" t="s">
        <v>474</v>
      </c>
      <c r="G321" s="5">
        <f>NAMR!$AB$53</f>
        <v>0</v>
      </c>
      <c r="H321" s="10" t="s">
        <v>473</v>
      </c>
      <c r="I321" s="1" t="str">
        <f>NAMR!$L$58</f>
        <v>DAN HARRIS</v>
      </c>
      <c r="J321" s="9"/>
      <c r="K321" s="1"/>
      <c r="L321" s="17" t="s">
        <v>474</v>
      </c>
      <c r="M321" s="5">
        <f>NAMR!$AB$58</f>
        <v>10</v>
      </c>
    </row>
    <row r="322" spans="2:13" ht="11.25" customHeight="1">
      <c r="B322" s="10" t="s">
        <v>475</v>
      </c>
      <c r="C322" s="1" t="str">
        <f>NAMR!$M$53</f>
        <v>PEACE HEALTH</v>
      </c>
      <c r="D322" s="11"/>
      <c r="E322" s="1"/>
      <c r="F322" s="17" t="s">
        <v>476</v>
      </c>
      <c r="G322" s="5">
        <f>NAMR!$AC$53</f>
        <v>362</v>
      </c>
      <c r="H322" s="10" t="s">
        <v>475</v>
      </c>
      <c r="I322" s="1" t="str">
        <f>NAMR!$M$58</f>
        <v> SISTERS OF PROVIDENCE IN WASHINGTON</v>
      </c>
      <c r="J322" s="11"/>
      <c r="K322" s="1"/>
      <c r="L322" s="17" t="s">
        <v>476</v>
      </c>
      <c r="M322" s="5">
        <f>NAMR!$AC$58</f>
        <v>101</v>
      </c>
    </row>
    <row r="323" spans="2:13" ht="11.25" customHeight="1">
      <c r="B323" s="10" t="s">
        <v>477</v>
      </c>
      <c r="C323" s="1" t="str">
        <f>NAMR!$N$53</f>
        <v>PEACEHEALTH</v>
      </c>
      <c r="D323" s="11"/>
      <c r="E323" s="1"/>
      <c r="F323" s="17" t="s">
        <v>478</v>
      </c>
      <c r="G323" s="5">
        <f>NAMR!$AD$53</f>
        <v>450</v>
      </c>
      <c r="H323" s="10" t="s">
        <v>477</v>
      </c>
      <c r="I323" s="1" t="str">
        <f>NAMR!$N$58</f>
        <v>PROVIDENCE HEALTH SYSTEM</v>
      </c>
      <c r="J323" s="11"/>
      <c r="K323" s="1"/>
      <c r="L323" s="17" t="s">
        <v>478</v>
      </c>
      <c r="M323" s="5">
        <f>NAMR!$AD$58</f>
        <v>128</v>
      </c>
    </row>
    <row r="324" spans="3:13" ht="11.25" customHeight="1">
      <c r="C324" s="3"/>
      <c r="E324" s="3"/>
      <c r="G324" s="3"/>
      <c r="H324" s="9"/>
      <c r="I324" s="3"/>
      <c r="J324" s="9"/>
      <c r="K324" s="3"/>
      <c r="L324" s="9"/>
      <c r="M324" s="3"/>
    </row>
    <row r="325" spans="2:13" ht="11.25" customHeight="1">
      <c r="B325" s="10" t="s">
        <v>451</v>
      </c>
      <c r="C325" s="1" t="str">
        <f>NAMR!$C$54</f>
        <v>PEACEHEALTH ST JOHN MEDICAL CENTER</v>
      </c>
      <c r="E325" s="1"/>
      <c r="F325" s="10" t="s">
        <v>452</v>
      </c>
      <c r="G325" s="1" t="str">
        <f>NAMR!$S$54</f>
        <v>500041</v>
      </c>
      <c r="H325" s="10" t="s">
        <v>451</v>
      </c>
      <c r="I325" s="1" t="str">
        <f>NAMR!$C$59</f>
        <v>PROVIDENCE HOLY FAMILY HOSPITAL</v>
      </c>
      <c r="J325" s="9"/>
      <c r="K325" s="1"/>
      <c r="L325" s="10" t="s">
        <v>452</v>
      </c>
      <c r="M325" s="1" t="str">
        <f>NAMR!$S$59</f>
        <v>500077</v>
      </c>
    </row>
    <row r="326" spans="2:13" ht="11.25" customHeight="1">
      <c r="B326" s="10" t="s">
        <v>453</v>
      </c>
      <c r="C326" s="1">
        <f>NAMR!$B$54</f>
        <v>26</v>
      </c>
      <c r="D326" s="10" t="s">
        <v>454</v>
      </c>
      <c r="E326" s="1" t="str">
        <f>NAMR!$O$54</f>
        <v>6/30</v>
      </c>
      <c r="F326" s="10" t="s">
        <v>455</v>
      </c>
      <c r="G326" s="1">
        <f>NAMR!$T$54</f>
        <v>0</v>
      </c>
      <c r="H326" s="10" t="s">
        <v>453</v>
      </c>
      <c r="I326" s="1">
        <f>NAMR!$B$59</f>
        <v>139</v>
      </c>
      <c r="J326" s="10" t="s">
        <v>454</v>
      </c>
      <c r="K326" s="1" t="str">
        <f>NAMR!$O$59</f>
        <v>12/31</v>
      </c>
      <c r="L326" s="10" t="s">
        <v>455</v>
      </c>
      <c r="M326" s="1">
        <f>NAMR!$T$59</f>
        <v>0</v>
      </c>
    </row>
    <row r="327" spans="2:13" ht="11.25" customHeight="1">
      <c r="B327" s="10" t="s">
        <v>456</v>
      </c>
      <c r="C327" s="1" t="str">
        <f>NAMR!$D$54</f>
        <v>1615 DELAWARE STREET</v>
      </c>
      <c r="D327" s="10"/>
      <c r="E327" s="1" t="str">
        <f>NAMR!$P$54</f>
        <v> </v>
      </c>
      <c r="F327" s="10" t="s">
        <v>458</v>
      </c>
      <c r="G327" s="1">
        <f>NAMR!$U$54</f>
        <v>0</v>
      </c>
      <c r="H327" s="10" t="s">
        <v>456</v>
      </c>
      <c r="I327" s="1" t="str">
        <f>NAMR!$D$59</f>
        <v>5633 NORTH LIDGERWOOD STREET</v>
      </c>
      <c r="J327" s="10"/>
      <c r="K327" s="1" t="str">
        <f>NAMR!$P$59</f>
        <v> </v>
      </c>
      <c r="L327" s="10" t="s">
        <v>458</v>
      </c>
      <c r="M327" s="1">
        <f>NAMR!$U$59</f>
        <v>0</v>
      </c>
    </row>
    <row r="328" spans="2:13" ht="11.25" customHeight="1">
      <c r="B328" s="10" t="s">
        <v>459</v>
      </c>
      <c r="C328" s="2" t="str">
        <f>NAMR!$E$54</f>
        <v>PO BOX 3002</v>
      </c>
      <c r="D328" s="10" t="s">
        <v>460</v>
      </c>
      <c r="E328" s="1" t="str">
        <f>NAMR!Q$54</f>
        <v>Not For Profit</v>
      </c>
      <c r="F328" s="10" t="s">
        <v>464</v>
      </c>
      <c r="G328" s="5">
        <f>NAMR!$W$54</f>
        <v>12</v>
      </c>
      <c r="H328" s="10" t="s">
        <v>459</v>
      </c>
      <c r="I328" s="2">
        <f>NAMR!$E$59</f>
        <v>0</v>
      </c>
      <c r="J328" s="10" t="s">
        <v>460</v>
      </c>
      <c r="K328" s="1" t="str">
        <f>NAMR!Q$59</f>
        <v>Not For Profit</v>
      </c>
      <c r="L328" s="10" t="s">
        <v>464</v>
      </c>
      <c r="M328" s="5">
        <f>NAMR!$W$59</f>
        <v>12</v>
      </c>
    </row>
    <row r="329" spans="2:13" ht="11.25" customHeight="1">
      <c r="B329" s="10" t="s">
        <v>462</v>
      </c>
      <c r="C329" s="1" t="str">
        <f>NAMR!$F$54</f>
        <v>LONGVIEW</v>
      </c>
      <c r="D329" s="10"/>
      <c r="E329" s="1" t="str">
        <f>NAMR!$R$54</f>
        <v> </v>
      </c>
      <c r="F329" s="10" t="s">
        <v>467</v>
      </c>
      <c r="G329" s="5">
        <f>NAMR!$X$54</f>
        <v>146</v>
      </c>
      <c r="H329" s="10" t="s">
        <v>462</v>
      </c>
      <c r="I329" s="1" t="str">
        <f>NAMR!$F$59</f>
        <v>SPOKANE</v>
      </c>
      <c r="J329" s="10"/>
      <c r="K329" s="1" t="str">
        <f>NAMR!$R$59</f>
        <v> </v>
      </c>
      <c r="L329" s="10" t="s">
        <v>467</v>
      </c>
      <c r="M329" s="5">
        <f>NAMR!$X$59</f>
        <v>170</v>
      </c>
    </row>
    <row r="330" spans="2:13" ht="11.25" customHeight="1">
      <c r="B330" s="10" t="s">
        <v>465</v>
      </c>
      <c r="C330" s="1" t="str">
        <f>NAMR!$G$54</f>
        <v>98632-3002</v>
      </c>
      <c r="D330" s="10" t="s">
        <v>466</v>
      </c>
      <c r="E330" s="1" t="str">
        <f>NAMR!$I$54</f>
        <v>(360)636-4151</v>
      </c>
      <c r="F330" s="9" t="s">
        <v>682</v>
      </c>
      <c r="G330" s="5">
        <f>NAMR!$Y$54</f>
        <v>22</v>
      </c>
      <c r="H330" s="10" t="s">
        <v>465</v>
      </c>
      <c r="I330" s="1">
        <f>NAMR!$G$59</f>
        <v>99208</v>
      </c>
      <c r="J330" s="10" t="s">
        <v>466</v>
      </c>
      <c r="K330" s="1" t="str">
        <f>NAMR!$I$59</f>
        <v>(509)474-3040</v>
      </c>
      <c r="L330" s="9" t="s">
        <v>682</v>
      </c>
      <c r="M330" s="5">
        <f>NAMR!$Y$59</f>
        <v>0</v>
      </c>
    </row>
    <row r="331" spans="2:13" ht="11.25" customHeight="1">
      <c r="B331" s="10" t="s">
        <v>468</v>
      </c>
      <c r="C331" s="1" t="str">
        <f>NAMR!$H$54</f>
        <v>COWLITZ</v>
      </c>
      <c r="D331" s="10" t="s">
        <v>469</v>
      </c>
      <c r="E331" s="1" t="str">
        <f>NAMR!$J$54</f>
        <v>(360)442-7135</v>
      </c>
      <c r="F331" s="10" t="s">
        <v>470</v>
      </c>
      <c r="G331" s="5">
        <f>NAMR!$Z$54</f>
        <v>0</v>
      </c>
      <c r="H331" s="10" t="s">
        <v>468</v>
      </c>
      <c r="I331" s="1" t="str">
        <f>NAMR!$H$59</f>
        <v>SPOKANE</v>
      </c>
      <c r="J331" s="10" t="s">
        <v>469</v>
      </c>
      <c r="K331" s="1" t="str">
        <f>NAMR!$J$59</f>
        <v>(509)474-7324</v>
      </c>
      <c r="L331" s="10" t="s">
        <v>470</v>
      </c>
      <c r="M331" s="5">
        <f>NAMR!$Z$59</f>
        <v>0</v>
      </c>
    </row>
    <row r="332" spans="2:13" ht="11.25" customHeight="1">
      <c r="B332" s="10" t="s">
        <v>471</v>
      </c>
      <c r="C332" s="1" t="str">
        <f>NAMR!$K$54</f>
        <v>KIRK RABOIN</v>
      </c>
      <c r="E332" s="1"/>
      <c r="F332" s="33" t="s">
        <v>683</v>
      </c>
      <c r="G332" s="5">
        <f>NAMR!$AA$54</f>
        <v>0</v>
      </c>
      <c r="H332" s="10" t="s">
        <v>471</v>
      </c>
      <c r="I332" s="1" t="str">
        <f>NAMR!$K$59</f>
        <v>ALEX JACKSON</v>
      </c>
      <c r="J332" s="9"/>
      <c r="K332" s="1"/>
      <c r="L332" s="33" t="s">
        <v>683</v>
      </c>
      <c r="M332" s="5">
        <f>NAMR!$AA$59</f>
        <v>0</v>
      </c>
    </row>
    <row r="333" spans="2:13" ht="11.25" customHeight="1">
      <c r="B333" s="10" t="s">
        <v>473</v>
      </c>
      <c r="C333" s="1" t="str">
        <f>NAMR!$L$54</f>
        <v>CORI DOLAN</v>
      </c>
      <c r="E333" s="1"/>
      <c r="F333" s="17" t="s">
        <v>474</v>
      </c>
      <c r="G333" s="5">
        <f>NAMR!$AB$54</f>
        <v>0</v>
      </c>
      <c r="H333" s="10" t="s">
        <v>473</v>
      </c>
      <c r="I333" s="1" t="str">
        <f>NAMR!$L$59</f>
        <v>HELEN ANDRUS</v>
      </c>
      <c r="J333" s="9"/>
      <c r="K333" s="1"/>
      <c r="L333" s="17" t="s">
        <v>474</v>
      </c>
      <c r="M333" s="5">
        <f>NAMR!$AB$59</f>
        <v>0</v>
      </c>
    </row>
    <row r="334" spans="2:13" ht="11.25" customHeight="1">
      <c r="B334" s="10" t="s">
        <v>475</v>
      </c>
      <c r="C334" s="1" t="str">
        <f>NAMR!$M$54</f>
        <v>PEACE HEALTH</v>
      </c>
      <c r="D334" s="11"/>
      <c r="E334" s="1"/>
      <c r="F334" s="17" t="s">
        <v>476</v>
      </c>
      <c r="G334" s="5">
        <f>NAMR!$AC$54</f>
        <v>180</v>
      </c>
      <c r="H334" s="10" t="s">
        <v>475</v>
      </c>
      <c r="I334" s="1" t="str">
        <f>NAMR!$M$59</f>
        <v>DOMINICAN HEALTH SERVICES</v>
      </c>
      <c r="J334" s="11"/>
      <c r="K334" s="1"/>
      <c r="L334" s="17" t="s">
        <v>476</v>
      </c>
      <c r="M334" s="5">
        <f>NAMR!$AC$59</f>
        <v>182</v>
      </c>
    </row>
    <row r="335" spans="2:13" ht="11.25" customHeight="1">
      <c r="B335" s="10" t="s">
        <v>477</v>
      </c>
      <c r="C335" s="1" t="str">
        <f>NAMR!$N$54</f>
        <v> </v>
      </c>
      <c r="D335" s="11"/>
      <c r="E335" s="1"/>
      <c r="F335" s="17" t="s">
        <v>478</v>
      </c>
      <c r="G335" s="5">
        <f>NAMR!$AD$54</f>
        <v>346</v>
      </c>
      <c r="H335" s="10" t="s">
        <v>477</v>
      </c>
      <c r="I335" s="1" t="str">
        <f>NAMR!$N$59</f>
        <v>PROVIDENCE HEALTH SYSTEM</v>
      </c>
      <c r="J335" s="11"/>
      <c r="K335" s="1"/>
      <c r="L335" s="17" t="s">
        <v>478</v>
      </c>
      <c r="M335" s="5">
        <f>NAMR!$AD$59</f>
        <v>272</v>
      </c>
    </row>
    <row r="336" spans="3:13" ht="11.25" customHeight="1">
      <c r="C336" s="3"/>
      <c r="E336" s="3"/>
      <c r="G336" s="3"/>
      <c r="H336" s="9"/>
      <c r="I336" s="3"/>
      <c r="J336" s="9"/>
      <c r="K336" s="3"/>
      <c r="L336" s="9"/>
      <c r="M336" s="3"/>
    </row>
    <row r="337" spans="2:13" ht="11.25" customHeight="1">
      <c r="B337" s="10" t="s">
        <v>451</v>
      </c>
      <c r="C337" s="1" t="str">
        <f>NAMR!$C$55</f>
        <v>PEACEHEALTH ST JOSEPH MEDICAL CENTER</v>
      </c>
      <c r="E337" s="1"/>
      <c r="F337" s="10" t="s">
        <v>452</v>
      </c>
      <c r="G337" s="1" t="str">
        <f>NAMR!$S$55</f>
        <v>500030</v>
      </c>
      <c r="H337" s="10" t="s">
        <v>451</v>
      </c>
      <c r="I337" s="1" t="str">
        <f>NAMR!$C$60</f>
        <v>PROVIDENCE MOUNT CARMEL HOSPITAL</v>
      </c>
      <c r="J337" s="9"/>
      <c r="K337" s="1"/>
      <c r="L337" s="10" t="s">
        <v>452</v>
      </c>
      <c r="M337" s="1" t="str">
        <f>NAMR!$S$60</f>
        <v>501326</v>
      </c>
    </row>
    <row r="338" spans="2:13" ht="11.25" customHeight="1">
      <c r="B338" s="10" t="s">
        <v>453</v>
      </c>
      <c r="C338" s="1">
        <f>NAMR!$B$55</f>
        <v>145</v>
      </c>
      <c r="D338" s="10" t="s">
        <v>454</v>
      </c>
      <c r="E338" s="1" t="str">
        <f>NAMR!$O$55</f>
        <v>6/30</v>
      </c>
      <c r="F338" s="10" t="s">
        <v>455</v>
      </c>
      <c r="G338" s="1" t="str">
        <f>NAMR!$T$55</f>
        <v>50S030</v>
      </c>
      <c r="H338" s="10" t="s">
        <v>453</v>
      </c>
      <c r="I338" s="1">
        <f>NAMR!$B$60</f>
        <v>193</v>
      </c>
      <c r="J338" s="10" t="s">
        <v>454</v>
      </c>
      <c r="K338" s="1" t="str">
        <f>NAMR!$O$60</f>
        <v>12/31</v>
      </c>
      <c r="L338" s="10" t="s">
        <v>455</v>
      </c>
      <c r="M338" s="1" t="str">
        <f>NAMR!$T$60</f>
        <v>50Z326</v>
      </c>
    </row>
    <row r="339" spans="2:13" ht="11.25" customHeight="1">
      <c r="B339" s="10" t="s">
        <v>456</v>
      </c>
      <c r="C339" s="1" t="str">
        <f>NAMR!$D$55</f>
        <v>2901 SQUALICUM PARKWAY</v>
      </c>
      <c r="D339" s="10"/>
      <c r="E339" s="1" t="str">
        <f>NAMR!$P$55</f>
        <v> </v>
      </c>
      <c r="F339" s="10" t="s">
        <v>458</v>
      </c>
      <c r="G339" s="1" t="str">
        <f>NAMR!$U$55</f>
        <v>50T030</v>
      </c>
      <c r="H339" s="10" t="s">
        <v>456</v>
      </c>
      <c r="I339" s="1" t="str">
        <f>NAMR!$D$60</f>
        <v>982 EAST COLUMBIA</v>
      </c>
      <c r="J339" s="10"/>
      <c r="K339" s="1" t="str">
        <f>NAMR!$P$60</f>
        <v> </v>
      </c>
      <c r="L339" s="10" t="s">
        <v>458</v>
      </c>
      <c r="M339" s="1">
        <f>NAMR!$U$60</f>
        <v>0</v>
      </c>
    </row>
    <row r="340" spans="2:13" ht="11.25" customHeight="1">
      <c r="B340" s="10" t="s">
        <v>459</v>
      </c>
      <c r="C340" s="2" t="str">
        <f>NAMR!$E$55</f>
        <v>PO BOX 30620</v>
      </c>
      <c r="D340" s="10" t="s">
        <v>460</v>
      </c>
      <c r="E340" s="1" t="str">
        <f>NAMR!Q$55</f>
        <v>Not For Profit</v>
      </c>
      <c r="F340" s="10" t="s">
        <v>464</v>
      </c>
      <c r="G340" s="5">
        <f>NAMR!$W$55</f>
        <v>24</v>
      </c>
      <c r="H340" s="10" t="s">
        <v>459</v>
      </c>
      <c r="I340" s="2">
        <f>NAMR!$E$60</f>
        <v>0</v>
      </c>
      <c r="J340" s="10" t="s">
        <v>460</v>
      </c>
      <c r="K340" s="1" t="str">
        <f>NAMR!Q$60</f>
        <v>Not For Profit</v>
      </c>
      <c r="L340" s="10" t="s">
        <v>464</v>
      </c>
      <c r="M340" s="5">
        <f>NAMR!$W$60</f>
        <v>4</v>
      </c>
    </row>
    <row r="341" spans="2:13" ht="11.25" customHeight="1">
      <c r="B341" s="10" t="s">
        <v>462</v>
      </c>
      <c r="C341" s="1" t="str">
        <f>NAMR!$F$55</f>
        <v>BELLINGHAM</v>
      </c>
      <c r="D341" s="10"/>
      <c r="E341" s="1" t="str">
        <f>NAMR!$R$55</f>
        <v> </v>
      </c>
      <c r="F341" s="10" t="s">
        <v>467</v>
      </c>
      <c r="G341" s="5">
        <f>NAMR!$X$55</f>
        <v>209</v>
      </c>
      <c r="H341" s="10" t="s">
        <v>462</v>
      </c>
      <c r="I341" s="1" t="str">
        <f>NAMR!$F$60</f>
        <v>COLVILLE</v>
      </c>
      <c r="J341" s="10"/>
      <c r="K341" s="1" t="str">
        <f>NAMR!$R$60</f>
        <v> </v>
      </c>
      <c r="L341" s="10" t="s">
        <v>467</v>
      </c>
      <c r="M341" s="5">
        <f>NAMR!$X$60</f>
        <v>16</v>
      </c>
    </row>
    <row r="342" spans="2:13" ht="11.25" customHeight="1">
      <c r="B342" s="10" t="s">
        <v>465</v>
      </c>
      <c r="C342" s="1" t="str">
        <f>NAMR!$G$55</f>
        <v>98225-1858</v>
      </c>
      <c r="D342" s="10" t="s">
        <v>466</v>
      </c>
      <c r="E342" s="1" t="str">
        <f>NAMR!$I$55</f>
        <v>(360) 734-5400</v>
      </c>
      <c r="F342" s="9" t="s">
        <v>682</v>
      </c>
      <c r="G342" s="5">
        <f>NAMR!$Y$55</f>
        <v>20</v>
      </c>
      <c r="H342" s="10" t="s">
        <v>465</v>
      </c>
      <c r="I342" s="1" t="str">
        <f>NAMR!$G$60</f>
        <v>99114-3116</v>
      </c>
      <c r="J342" s="10" t="s">
        <v>466</v>
      </c>
      <c r="K342" s="1" t="str">
        <f>NAMR!$I$60</f>
        <v>(509) 684-2561</v>
      </c>
      <c r="L342" s="9" t="s">
        <v>682</v>
      </c>
      <c r="M342" s="5">
        <f>NAMR!$Y$60</f>
        <v>0</v>
      </c>
    </row>
    <row r="343" spans="2:13" ht="11.25" customHeight="1">
      <c r="B343" s="10" t="s">
        <v>468</v>
      </c>
      <c r="C343" s="1" t="str">
        <f>NAMR!$H$55</f>
        <v>WHATCOM</v>
      </c>
      <c r="D343" s="10" t="s">
        <v>469</v>
      </c>
      <c r="E343" s="1" t="str">
        <f>NAMR!$J$55</f>
        <v>(360) 715-6406</v>
      </c>
      <c r="F343" s="10" t="s">
        <v>470</v>
      </c>
      <c r="G343" s="5">
        <f>NAMR!$Z$55</f>
        <v>0</v>
      </c>
      <c r="H343" s="10" t="s">
        <v>468</v>
      </c>
      <c r="I343" s="1" t="str">
        <f>NAMR!$H$60</f>
        <v>STEVENS</v>
      </c>
      <c r="J343" s="10" t="s">
        <v>469</v>
      </c>
      <c r="K343" s="1" t="str">
        <f>NAMR!$J$60</f>
        <v>(509) 685-2492</v>
      </c>
      <c r="L343" s="10" t="s">
        <v>470</v>
      </c>
      <c r="M343" s="5">
        <f>NAMR!$Z$60</f>
        <v>0</v>
      </c>
    </row>
    <row r="344" spans="2:13" ht="11.25" customHeight="1">
      <c r="B344" s="10" t="s">
        <v>471</v>
      </c>
      <c r="C344" s="1" t="str">
        <f>NAMR!$K$55</f>
        <v>NANCY STEIGER</v>
      </c>
      <c r="E344" s="1"/>
      <c r="F344" s="33" t="s">
        <v>683</v>
      </c>
      <c r="G344" s="5">
        <f>NAMR!$AA$55</f>
        <v>0</v>
      </c>
      <c r="H344" s="10" t="s">
        <v>471</v>
      </c>
      <c r="I344" s="1" t="str">
        <f>NAMR!$K$60</f>
        <v>RON REHN</v>
      </c>
      <c r="J344" s="9"/>
      <c r="K344" s="1"/>
      <c r="L344" s="33" t="s">
        <v>683</v>
      </c>
      <c r="M344" s="5">
        <f>NAMR!$AA$60</f>
        <v>0</v>
      </c>
    </row>
    <row r="345" spans="2:13" ht="11.25" customHeight="1">
      <c r="B345" s="10" t="s">
        <v>473</v>
      </c>
      <c r="C345" s="1" t="str">
        <f>NAMR!$L$55</f>
        <v>DALE ZENDER</v>
      </c>
      <c r="E345" s="1"/>
      <c r="F345" s="17" t="s">
        <v>474</v>
      </c>
      <c r="G345" s="5">
        <f>NAMR!$AB$55</f>
        <v>0</v>
      </c>
      <c r="H345" s="10" t="s">
        <v>473</v>
      </c>
      <c r="I345" s="1" t="str">
        <f>NAMR!$L$60</f>
        <v>HELEN ANDRUS</v>
      </c>
      <c r="J345" s="9"/>
      <c r="K345" s="1"/>
      <c r="L345" s="17" t="s">
        <v>474</v>
      </c>
      <c r="M345" s="5">
        <f>NAMR!$AB$60</f>
        <v>0</v>
      </c>
    </row>
    <row r="346" spans="2:13" ht="11.25" customHeight="1">
      <c r="B346" s="10" t="s">
        <v>475</v>
      </c>
      <c r="C346" s="1" t="str">
        <f>NAMR!$M$55</f>
        <v>SISTERS OF ST. JOSEPH HLTH &amp; HOSP. SVCS.</v>
      </c>
      <c r="D346" s="11"/>
      <c r="E346" s="1"/>
      <c r="F346" s="17" t="s">
        <v>476</v>
      </c>
      <c r="G346" s="5">
        <f>NAMR!$AC$55</f>
        <v>253</v>
      </c>
      <c r="H346" s="10" t="s">
        <v>475</v>
      </c>
      <c r="I346" s="1" t="str">
        <f>NAMR!$M$60</f>
        <v>DOMINICAN HEALTH SERVICES</v>
      </c>
      <c r="J346" s="11"/>
      <c r="K346" s="1"/>
      <c r="L346" s="17" t="s">
        <v>476</v>
      </c>
      <c r="M346" s="5">
        <f>NAMR!$AC$60</f>
        <v>20</v>
      </c>
    </row>
    <row r="347" spans="2:13" ht="11.25" customHeight="1">
      <c r="B347" s="10" t="s">
        <v>477</v>
      </c>
      <c r="C347" s="1" t="str">
        <f>NAMR!$N$55</f>
        <v>PEACEHEALTH</v>
      </c>
      <c r="D347" s="11"/>
      <c r="E347" s="1"/>
      <c r="F347" s="17" t="s">
        <v>478</v>
      </c>
      <c r="G347" s="5">
        <f>NAMR!$AD$55</f>
        <v>253</v>
      </c>
      <c r="H347" s="10" t="s">
        <v>477</v>
      </c>
      <c r="I347" s="1" t="str">
        <f>NAMR!$N$60</f>
        <v>PROVIDENCE HEALTH SYSTEM</v>
      </c>
      <c r="J347" s="11"/>
      <c r="K347" s="1"/>
      <c r="L347" s="17" t="s">
        <v>478</v>
      </c>
      <c r="M347" s="5">
        <f>NAMR!$AD$60</f>
        <v>55</v>
      </c>
    </row>
    <row r="348" spans="3:13" ht="11.25" customHeight="1">
      <c r="C348" s="3"/>
      <c r="E348" s="3"/>
      <c r="G348" s="3"/>
      <c r="H348" s="9"/>
      <c r="I348" s="3"/>
      <c r="J348" s="9"/>
      <c r="K348" s="3"/>
      <c r="L348" s="9"/>
      <c r="M348" s="3"/>
    </row>
    <row r="349" spans="2:13" ht="11.25" customHeight="1">
      <c r="B349" s="10" t="s">
        <v>451</v>
      </c>
      <c r="C349" s="1" t="str">
        <f>NAMR!$C$56</f>
        <v>PEACEHEALTH UNITED GENERAL MEDICAL CENTER</v>
      </c>
      <c r="E349" s="1"/>
      <c r="F349" s="10" t="s">
        <v>452</v>
      </c>
      <c r="G349" s="1" t="str">
        <f>NAMR!$S$56</f>
        <v>501329</v>
      </c>
      <c r="H349" s="10" t="s">
        <v>451</v>
      </c>
      <c r="I349" s="1" t="str">
        <f>NAMR!$C$61</f>
        <v>PROVIDENCE REGIONAL MEDICAL CENTER EVERETT</v>
      </c>
      <c r="J349" s="9"/>
      <c r="K349" s="1"/>
      <c r="L349" s="10" t="s">
        <v>452</v>
      </c>
      <c r="M349" s="1" t="str">
        <f>NAMR!$S$61</f>
        <v>500014</v>
      </c>
    </row>
    <row r="350" spans="2:13" ht="11.25" customHeight="1">
      <c r="B350" s="10" t="s">
        <v>453</v>
      </c>
      <c r="C350" s="1">
        <f>NAMR!$B$56</f>
        <v>206</v>
      </c>
      <c r="D350" s="10" t="s">
        <v>454</v>
      </c>
      <c r="E350" s="1" t="str">
        <f>NAMR!$O$56</f>
        <v>12/31</v>
      </c>
      <c r="F350" s="10" t="s">
        <v>455</v>
      </c>
      <c r="G350" s="1" t="str">
        <f>NAMR!$T$56</f>
        <v>50Z329</v>
      </c>
      <c r="H350" s="10" t="s">
        <v>453</v>
      </c>
      <c r="I350" s="1">
        <f>NAMR!$B$61</f>
        <v>84</v>
      </c>
      <c r="J350" s="10" t="s">
        <v>454</v>
      </c>
      <c r="K350" s="1" t="str">
        <f>NAMR!$O$61</f>
        <v>12/31</v>
      </c>
      <c r="L350" s="10" t="s">
        <v>455</v>
      </c>
      <c r="M350" s="1" t="str">
        <f>NAMR!$T$61</f>
        <v>50T014</v>
      </c>
    </row>
    <row r="351" spans="2:13" ht="11.25" customHeight="1">
      <c r="B351" s="10" t="s">
        <v>456</v>
      </c>
      <c r="C351" s="1" t="str">
        <f>NAMR!$D$56</f>
        <v>2000 HOSPITAL DR</v>
      </c>
      <c r="D351" s="10"/>
      <c r="E351" s="1" t="str">
        <f>NAMR!$P$56</f>
        <v> </v>
      </c>
      <c r="F351" s="10" t="s">
        <v>458</v>
      </c>
      <c r="G351" s="1">
        <f>NAMR!$U$56</f>
        <v>0</v>
      </c>
      <c r="H351" s="10" t="s">
        <v>456</v>
      </c>
      <c r="I351" s="1" t="str">
        <f>NAMR!$D$61</f>
        <v>1321 COLBY AVENUE</v>
      </c>
      <c r="J351" s="10"/>
      <c r="K351" s="1" t="str">
        <f>NAMR!$P$61</f>
        <v> </v>
      </c>
      <c r="L351" s="10" t="s">
        <v>458</v>
      </c>
      <c r="M351" s="1">
        <f>NAMR!$U$61</f>
        <v>0</v>
      </c>
    </row>
    <row r="352" spans="2:13" ht="11.25" customHeight="1">
      <c r="B352" s="10" t="s">
        <v>459</v>
      </c>
      <c r="C352" s="2">
        <f>NAMR!$E$56</f>
        <v>0</v>
      </c>
      <c r="D352" s="10" t="s">
        <v>460</v>
      </c>
      <c r="E352" s="1" t="str">
        <f>NAMR!Q$56</f>
        <v>Not For Profit</v>
      </c>
      <c r="F352" s="10" t="s">
        <v>464</v>
      </c>
      <c r="G352" s="5">
        <f>NAMR!$W$56</f>
        <v>0</v>
      </c>
      <c r="H352" s="10" t="s">
        <v>459</v>
      </c>
      <c r="I352" s="2" t="str">
        <f>NAMR!$E$61</f>
        <v>PO BOX 1147</v>
      </c>
      <c r="J352" s="10" t="s">
        <v>460</v>
      </c>
      <c r="K352" s="1" t="str">
        <f>NAMR!Q$61</f>
        <v>Not For Profit</v>
      </c>
      <c r="L352" s="10" t="s">
        <v>464</v>
      </c>
      <c r="M352" s="5">
        <f>NAMR!$W$61</f>
        <v>64</v>
      </c>
    </row>
    <row r="353" spans="2:13" ht="11.25" customHeight="1">
      <c r="B353" s="10" t="s">
        <v>462</v>
      </c>
      <c r="C353" s="1" t="str">
        <f>NAMR!$F$56</f>
        <v>SEDRO WOOLLEY</v>
      </c>
      <c r="D353" s="10"/>
      <c r="E353" s="1" t="str">
        <f>NAMR!$R$56</f>
        <v> </v>
      </c>
      <c r="F353" s="10" t="s">
        <v>467</v>
      </c>
      <c r="G353" s="5">
        <f>NAMR!$X$56</f>
        <v>25</v>
      </c>
      <c r="H353" s="10" t="s">
        <v>462</v>
      </c>
      <c r="I353" s="1" t="str">
        <f>NAMR!$F$61</f>
        <v>EVERETT</v>
      </c>
      <c r="J353" s="10"/>
      <c r="K353" s="1" t="str">
        <f>NAMR!$R$61</f>
        <v> </v>
      </c>
      <c r="L353" s="10" t="s">
        <v>467</v>
      </c>
      <c r="M353" s="5">
        <f>NAMR!$X$61</f>
        <v>423</v>
      </c>
    </row>
    <row r="354" spans="2:13" ht="11.25" customHeight="1">
      <c r="B354" s="10" t="s">
        <v>465</v>
      </c>
      <c r="C354" s="1" t="str">
        <f>NAMR!$G$56</f>
        <v>98284-4327</v>
      </c>
      <c r="D354" s="10" t="s">
        <v>466</v>
      </c>
      <c r="E354" s="1" t="str">
        <f>NAMR!$I$56</f>
        <v>(360)856-7112</v>
      </c>
      <c r="F354" s="9" t="s">
        <v>682</v>
      </c>
      <c r="G354" s="5">
        <f>NAMR!$Y$56</f>
        <v>0</v>
      </c>
      <c r="H354" s="10" t="s">
        <v>465</v>
      </c>
      <c r="I354" s="1" t="str">
        <f>NAMR!$G$61</f>
        <v>98206-1147</v>
      </c>
      <c r="J354" s="10" t="s">
        <v>466</v>
      </c>
      <c r="K354" s="1" t="str">
        <f>NAMR!$I$61</f>
        <v>(425)264-4040</v>
      </c>
      <c r="L354" s="9" t="s">
        <v>682</v>
      </c>
      <c r="M354" s="5">
        <f>NAMR!$Y$61</f>
        <v>0</v>
      </c>
    </row>
    <row r="355" spans="2:13" ht="11.25" customHeight="1">
      <c r="B355" s="10" t="s">
        <v>468</v>
      </c>
      <c r="C355" s="1" t="str">
        <f>NAMR!$H$56</f>
        <v>SKAGIT</v>
      </c>
      <c r="D355" s="10" t="s">
        <v>469</v>
      </c>
      <c r="E355" s="1" t="str">
        <f>NAMR!$J$56</f>
        <v>(360)856-7451</v>
      </c>
      <c r="F355" s="10" t="s">
        <v>470</v>
      </c>
      <c r="G355" s="5">
        <f>NAMR!$Z$56</f>
        <v>0</v>
      </c>
      <c r="H355" s="10" t="s">
        <v>468</v>
      </c>
      <c r="I355" s="1" t="str">
        <f>NAMR!$H$61</f>
        <v>SNOHOMISH</v>
      </c>
      <c r="J355" s="10" t="s">
        <v>469</v>
      </c>
      <c r="K355" s="1" t="str">
        <f>NAMR!$J$61</f>
        <v>(425)261-4051</v>
      </c>
      <c r="L355" s="10" t="s">
        <v>470</v>
      </c>
      <c r="M355" s="5">
        <f>NAMR!$Z$61</f>
        <v>0</v>
      </c>
    </row>
    <row r="356" spans="2:13" ht="11.25" customHeight="1">
      <c r="B356" s="10" t="s">
        <v>471</v>
      </c>
      <c r="C356" s="1" t="str">
        <f>NAMR!$K$56</f>
        <v>NANCY STEIGER</v>
      </c>
      <c r="E356" s="1"/>
      <c r="F356" s="33" t="s">
        <v>683</v>
      </c>
      <c r="G356" s="5">
        <f>NAMR!$AA$56</f>
        <v>0</v>
      </c>
      <c r="H356" s="10" t="s">
        <v>471</v>
      </c>
      <c r="I356" s="1" t="str">
        <f>NAMR!$K$61</f>
        <v>PRESTON SIMMONS</v>
      </c>
      <c r="J356" s="9"/>
      <c r="K356" s="1"/>
      <c r="L356" s="33" t="s">
        <v>683</v>
      </c>
      <c r="M356" s="5">
        <f>NAMR!$AA$61</f>
        <v>14</v>
      </c>
    </row>
    <row r="357" spans="2:13" ht="11.25" customHeight="1">
      <c r="B357" s="10" t="s">
        <v>473</v>
      </c>
      <c r="C357" s="1" t="str">
        <f>NAMR!$L$56</f>
        <v>DALE ZENDER</v>
      </c>
      <c r="E357" s="1"/>
      <c r="F357" s="17" t="s">
        <v>474</v>
      </c>
      <c r="G357" s="5">
        <f>NAMR!$AB$56</f>
        <v>0</v>
      </c>
      <c r="H357" s="10" t="s">
        <v>473</v>
      </c>
      <c r="I357" s="1" t="str">
        <f>NAMR!$L$61</f>
        <v>DAN HARRIS</v>
      </c>
      <c r="J357" s="9"/>
      <c r="K357" s="1"/>
      <c r="L357" s="17" t="s">
        <v>474</v>
      </c>
      <c r="M357" s="5">
        <f>NAMR!$AB$61</f>
        <v>0</v>
      </c>
    </row>
    <row r="358" spans="2:13" ht="11.25" customHeight="1">
      <c r="B358" s="10" t="s">
        <v>475</v>
      </c>
      <c r="C358" s="1" t="str">
        <f>NAMR!$M$56</f>
        <v>SKAGIT COUNTY PUBLIC HEALTH DISTRICT NO. 304</v>
      </c>
      <c r="D358" s="11"/>
      <c r="E358" s="1"/>
      <c r="F358" s="17" t="s">
        <v>476</v>
      </c>
      <c r="G358" s="5">
        <f>NAMR!$AC$56</f>
        <v>25</v>
      </c>
      <c r="H358" s="10" t="s">
        <v>475</v>
      </c>
      <c r="I358" s="1" t="str">
        <f>NAMR!$M$61</f>
        <v> SISTERS OF PROVIDENCE IN WASHINGTON</v>
      </c>
      <c r="J358" s="11"/>
      <c r="K358" s="1"/>
      <c r="L358" s="17" t="s">
        <v>476</v>
      </c>
      <c r="M358" s="5">
        <f>NAMR!$AC$61</f>
        <v>501</v>
      </c>
    </row>
    <row r="359" spans="2:13" ht="11.25" customHeight="1">
      <c r="B359" s="10" t="s">
        <v>477</v>
      </c>
      <c r="C359" s="1" t="str">
        <f>NAMR!$N$56</f>
        <v>PEACEHEALTH</v>
      </c>
      <c r="D359" s="11"/>
      <c r="E359" s="1"/>
      <c r="F359" s="17" t="s">
        <v>478</v>
      </c>
      <c r="G359" s="5">
        <f>NAMR!$AD$56</f>
        <v>25</v>
      </c>
      <c r="H359" s="10" t="s">
        <v>477</v>
      </c>
      <c r="I359" s="1" t="str">
        <f>NAMR!$N$61</f>
        <v>PROVIDENCE HEALTH SYSTEM</v>
      </c>
      <c r="J359" s="11"/>
      <c r="K359" s="1"/>
      <c r="L359" s="17" t="s">
        <v>478</v>
      </c>
      <c r="M359" s="5">
        <f>NAMR!$AD$61</f>
        <v>501</v>
      </c>
    </row>
    <row r="360" spans="3:13" ht="11.25" customHeight="1">
      <c r="C360" s="3"/>
      <c r="E360" s="3"/>
      <c r="G360" s="3"/>
      <c r="H360" s="9"/>
      <c r="I360" s="3"/>
      <c r="J360" s="9"/>
      <c r="K360" s="3"/>
      <c r="L360" s="9"/>
      <c r="M360" s="3"/>
    </row>
    <row r="361" spans="2:13" ht="11.25" customHeight="1">
      <c r="B361" s="10" t="s">
        <v>451</v>
      </c>
      <c r="C361" s="1" t="str">
        <f>NAMR!$C$62</f>
        <v>PROVIDENCE SACRED HEART MEDICAL CENTER AND CHILDREN'S HOSPITAL</v>
      </c>
      <c r="E361" s="1"/>
      <c r="F361" s="10" t="s">
        <v>452</v>
      </c>
      <c r="G361" s="1" t="str">
        <f>NAMR!$S$62</f>
        <v>500054</v>
      </c>
      <c r="H361" s="10" t="s">
        <v>451</v>
      </c>
      <c r="I361" s="1" t="str">
        <f>NAMR!$C$67</f>
        <v>QUINCY VALLEY MEDICAL CENTER</v>
      </c>
      <c r="J361" s="9"/>
      <c r="K361" s="1"/>
      <c r="L361" s="10" t="s">
        <v>452</v>
      </c>
      <c r="M361" s="2" t="str">
        <f>NAMR!$S$67</f>
        <v>501320</v>
      </c>
    </row>
    <row r="362" spans="2:13" ht="11.25" customHeight="1">
      <c r="B362" s="10" t="s">
        <v>453</v>
      </c>
      <c r="C362" s="1">
        <f>NAMR!$B$62</f>
        <v>162</v>
      </c>
      <c r="D362" s="10" t="s">
        <v>454</v>
      </c>
      <c r="E362" s="1" t="str">
        <f>NAMR!$O$62</f>
        <v>12/31</v>
      </c>
      <c r="F362" s="10" t="s">
        <v>455</v>
      </c>
      <c r="G362" s="1" t="str">
        <f>NAMR!$T$62</f>
        <v>50S054</v>
      </c>
      <c r="H362" s="10" t="s">
        <v>453</v>
      </c>
      <c r="I362" s="1">
        <f>NAMR!$B$67</f>
        <v>129</v>
      </c>
      <c r="J362" s="10" t="s">
        <v>454</v>
      </c>
      <c r="K362" s="1" t="str">
        <f>NAMR!$O$67</f>
        <v>12/31</v>
      </c>
      <c r="L362" s="10" t="s">
        <v>455</v>
      </c>
      <c r="M362" s="2" t="str">
        <f>NAMR!$T$67</f>
        <v>50Z320</v>
      </c>
    </row>
    <row r="363" spans="2:13" ht="11.25" customHeight="1">
      <c r="B363" s="10" t="s">
        <v>456</v>
      </c>
      <c r="C363" s="1" t="str">
        <f>NAMR!$D$62</f>
        <v>101 WEST 8TH AVE</v>
      </c>
      <c r="D363" s="10"/>
      <c r="E363" s="1" t="str">
        <f>NAMR!$P$62</f>
        <v> </v>
      </c>
      <c r="F363" s="10" t="s">
        <v>458</v>
      </c>
      <c r="G363" s="1">
        <f>NAMR!$U$62</f>
        <v>0</v>
      </c>
      <c r="H363" s="10" t="s">
        <v>456</v>
      </c>
      <c r="I363" s="2" t="str">
        <f>NAMR!$D$67</f>
        <v>908 10TH AVE SW</v>
      </c>
      <c r="J363" s="10"/>
      <c r="K363" s="1" t="str">
        <f>NAMR!$P$67</f>
        <v> </v>
      </c>
      <c r="L363" s="10" t="s">
        <v>458</v>
      </c>
      <c r="M363" s="2">
        <f>NAMR!$U$67</f>
        <v>0</v>
      </c>
    </row>
    <row r="364" spans="2:13" ht="11.25" customHeight="1">
      <c r="B364" s="10" t="s">
        <v>459</v>
      </c>
      <c r="C364" s="2" t="str">
        <f>NAMR!$E$62</f>
        <v>PO BOX 2555</v>
      </c>
      <c r="D364" s="10" t="s">
        <v>460</v>
      </c>
      <c r="E364" s="1" t="str">
        <f>NAMR!Q$62</f>
        <v>Not For Profit</v>
      </c>
      <c r="F364" s="10" t="s">
        <v>464</v>
      </c>
      <c r="G364" s="5">
        <f>NAMR!$W$62</f>
        <v>116</v>
      </c>
      <c r="H364" s="10" t="s">
        <v>459</v>
      </c>
      <c r="I364" s="2">
        <f>NAMR!$E$67</f>
        <v>0</v>
      </c>
      <c r="J364" s="10" t="s">
        <v>460</v>
      </c>
      <c r="K364" s="1" t="str">
        <f>NAMR!Q$67</f>
        <v>District</v>
      </c>
      <c r="L364" s="10" t="s">
        <v>464</v>
      </c>
      <c r="M364" s="5">
        <f>NAMR!$W$67</f>
        <v>0</v>
      </c>
    </row>
    <row r="365" spans="2:13" ht="11.25" customHeight="1">
      <c r="B365" s="10" t="s">
        <v>462</v>
      </c>
      <c r="C365" s="1" t="str">
        <f>NAMR!$F$62</f>
        <v>SPOKANE</v>
      </c>
      <c r="D365" s="10"/>
      <c r="E365" s="1" t="str">
        <f>NAMR!$R$62</f>
        <v> </v>
      </c>
      <c r="F365" s="10" t="s">
        <v>467</v>
      </c>
      <c r="G365" s="5">
        <f>NAMR!$X$62</f>
        <v>183</v>
      </c>
      <c r="H365" s="10" t="s">
        <v>462</v>
      </c>
      <c r="I365" s="1" t="str">
        <f>NAMR!$F$67</f>
        <v>QUINCY</v>
      </c>
      <c r="J365" s="10"/>
      <c r="K365" s="1" t="str">
        <f>NAMR!$R$67</f>
        <v> </v>
      </c>
      <c r="L365" s="10" t="s">
        <v>467</v>
      </c>
      <c r="M365" s="5">
        <f>NAMR!$X$67</f>
        <v>25</v>
      </c>
    </row>
    <row r="366" spans="2:13" ht="11.25" customHeight="1">
      <c r="B366" s="10" t="s">
        <v>465</v>
      </c>
      <c r="C366" s="1" t="str">
        <f>NAMR!$G$62</f>
        <v>99220-4045</v>
      </c>
      <c r="D366" s="10" t="s">
        <v>466</v>
      </c>
      <c r="E366" s="1" t="str">
        <f>NAMR!$I$62</f>
        <v>(509) 474-3040</v>
      </c>
      <c r="F366" s="9" t="s">
        <v>682</v>
      </c>
      <c r="G366" s="5">
        <f>NAMR!$Y$62</f>
        <v>72</v>
      </c>
      <c r="H366" s="10" t="s">
        <v>465</v>
      </c>
      <c r="I366" s="1" t="str">
        <f>NAMR!$G$67</f>
        <v>98848-1376</v>
      </c>
      <c r="J366" s="10" t="s">
        <v>466</v>
      </c>
      <c r="K366" s="1" t="str">
        <f>NAMR!$I$67</f>
        <v>(509) 787-3531</v>
      </c>
      <c r="L366" s="9" t="s">
        <v>682</v>
      </c>
      <c r="M366" s="5">
        <f>NAMR!$Y$67</f>
        <v>0</v>
      </c>
    </row>
    <row r="367" spans="2:13" ht="11.25" customHeight="1">
      <c r="B367" s="10" t="s">
        <v>468</v>
      </c>
      <c r="C367" s="1" t="str">
        <f>NAMR!$H$62</f>
        <v>SPOKANE</v>
      </c>
      <c r="D367" s="10" t="s">
        <v>469</v>
      </c>
      <c r="E367" s="1" t="str">
        <f>NAMR!$J$62</f>
        <v>(509)474-4925</v>
      </c>
      <c r="F367" s="10" t="s">
        <v>470</v>
      </c>
      <c r="G367" s="5">
        <f>NAMR!$Z$62</f>
        <v>0</v>
      </c>
      <c r="H367" s="10" t="s">
        <v>468</v>
      </c>
      <c r="I367" s="1" t="str">
        <f>NAMR!$H$67</f>
        <v>GRANT</v>
      </c>
      <c r="J367" s="10" t="s">
        <v>469</v>
      </c>
      <c r="K367" s="1" t="str">
        <f>NAMR!$J$67</f>
        <v>(509) 787-2016</v>
      </c>
      <c r="L367" s="10" t="s">
        <v>470</v>
      </c>
      <c r="M367" s="5">
        <f>NAMR!$Z$67</f>
        <v>0</v>
      </c>
    </row>
    <row r="368" spans="2:13" ht="11.25" customHeight="1">
      <c r="B368" s="10" t="s">
        <v>471</v>
      </c>
      <c r="C368" s="1" t="str">
        <f>NAMR!$K$62</f>
        <v>ALEX JACKSON</v>
      </c>
      <c r="E368" s="1"/>
      <c r="F368" s="33" t="s">
        <v>683</v>
      </c>
      <c r="G368" s="5">
        <f>NAMR!$AA$62</f>
        <v>0</v>
      </c>
      <c r="H368" s="10" t="s">
        <v>471</v>
      </c>
      <c r="I368" s="1" t="str">
        <f>NAMR!$K$67</f>
        <v>MEHDI MERRED</v>
      </c>
      <c r="J368" s="9"/>
      <c r="K368" s="1"/>
      <c r="L368" s="33" t="s">
        <v>683</v>
      </c>
      <c r="M368" s="5">
        <f>NAMR!$AA$67</f>
        <v>0</v>
      </c>
    </row>
    <row r="369" spans="2:13" ht="11.25" customHeight="1">
      <c r="B369" s="10" t="s">
        <v>473</v>
      </c>
      <c r="C369" s="1" t="str">
        <f>NAMR!$L$62</f>
        <v>SHELBY STOKOE</v>
      </c>
      <c r="E369" s="1"/>
      <c r="F369" s="17" t="s">
        <v>474</v>
      </c>
      <c r="G369" s="5">
        <f>NAMR!$AB$62</f>
        <v>257</v>
      </c>
      <c r="H369" s="10" t="s">
        <v>473</v>
      </c>
      <c r="I369" s="1" t="str">
        <f>NAMR!$L$67</f>
        <v>DEAN TAPLETT</v>
      </c>
      <c r="J369" s="9"/>
      <c r="K369" s="1"/>
      <c r="L369" s="17" t="s">
        <v>474</v>
      </c>
      <c r="M369" s="5">
        <f>NAMR!$AB$67</f>
        <v>0</v>
      </c>
    </row>
    <row r="370" spans="2:13" ht="11.25" customHeight="1">
      <c r="B370" s="10" t="s">
        <v>475</v>
      </c>
      <c r="C370" s="1" t="str">
        <f>NAMR!$M$62</f>
        <v>SACRED HEART MEDICAL CENTER</v>
      </c>
      <c r="D370" s="11"/>
      <c r="E370" s="1"/>
      <c r="F370" s="17" t="s">
        <v>476</v>
      </c>
      <c r="G370" s="5">
        <f>NAMR!$AC$62</f>
        <v>628</v>
      </c>
      <c r="H370" s="10" t="s">
        <v>475</v>
      </c>
      <c r="I370" s="1" t="str">
        <f>NAMR!$M$67</f>
        <v>GRANT  COUNTY PUBLIC HOSPITAL DISTRICT NO. 2</v>
      </c>
      <c r="J370" s="11"/>
      <c r="K370" s="1"/>
      <c r="L370" s="17" t="s">
        <v>476</v>
      </c>
      <c r="M370" s="5">
        <f>NAMR!$AC$67</f>
        <v>25</v>
      </c>
    </row>
    <row r="371" spans="2:13" ht="11.25" customHeight="1">
      <c r="B371" s="10" t="s">
        <v>477</v>
      </c>
      <c r="C371" s="1" t="str">
        <f>NAMR!$N$62</f>
        <v>PROVIDENCE HEALTH SYSTEM</v>
      </c>
      <c r="D371" s="11"/>
      <c r="E371" s="1"/>
      <c r="F371" s="17" t="s">
        <v>478</v>
      </c>
      <c r="G371" s="5">
        <f>NAMR!$AD$62</f>
        <v>644</v>
      </c>
      <c r="H371" s="10" t="s">
        <v>477</v>
      </c>
      <c r="I371" s="1" t="str">
        <f>NAMR!$N$67</f>
        <v> </v>
      </c>
      <c r="J371" s="11"/>
      <c r="K371" s="1"/>
      <c r="L371" s="17" t="s">
        <v>478</v>
      </c>
      <c r="M371" s="5">
        <f>NAMR!$AD$67</f>
        <v>25</v>
      </c>
    </row>
    <row r="372" spans="3:13" ht="11.25" customHeight="1">
      <c r="C372" s="3"/>
      <c r="E372" s="3"/>
      <c r="G372" s="3"/>
      <c r="H372" s="9"/>
      <c r="I372" s="3"/>
      <c r="J372" s="9"/>
      <c r="K372" s="3"/>
      <c r="L372" s="9"/>
      <c r="M372" s="3"/>
    </row>
    <row r="373" spans="2:13" ht="11.25" customHeight="1">
      <c r="B373" s="10" t="s">
        <v>451</v>
      </c>
      <c r="C373" s="1" t="str">
        <f>NAMR!$C$63</f>
        <v>PROVIDENCE ST JOSEPHS HOSPITAL</v>
      </c>
      <c r="E373" s="1"/>
      <c r="F373" s="10" t="s">
        <v>452</v>
      </c>
      <c r="G373" s="1" t="str">
        <f>NAMR!$S$63</f>
        <v>501309</v>
      </c>
      <c r="H373" s="10" t="s">
        <v>451</v>
      </c>
      <c r="I373" s="1" t="str">
        <f>NAMR!$C$68</f>
        <v>REGIONAL HOSPITAL</v>
      </c>
      <c r="J373" s="9"/>
      <c r="K373" s="1"/>
      <c r="L373" s="10" t="s">
        <v>452</v>
      </c>
      <c r="M373" s="2" t="str">
        <f>NAMR!$S$68</f>
        <v>502001</v>
      </c>
    </row>
    <row r="374" spans="2:13" ht="11.25" customHeight="1">
      <c r="B374" s="10" t="s">
        <v>453</v>
      </c>
      <c r="C374" s="1">
        <f>NAMR!$B$63</f>
        <v>194</v>
      </c>
      <c r="D374" s="10" t="s">
        <v>454</v>
      </c>
      <c r="E374" s="1" t="str">
        <f>NAMR!$O$63</f>
        <v>12/31</v>
      </c>
      <c r="F374" s="10" t="s">
        <v>455</v>
      </c>
      <c r="G374" s="1" t="str">
        <f>NAMR!$T$63</f>
        <v>50Z309</v>
      </c>
      <c r="H374" s="10" t="s">
        <v>453</v>
      </c>
      <c r="I374" s="1">
        <f>NAMR!$B$68</f>
        <v>202</v>
      </c>
      <c r="J374" s="10" t="s">
        <v>454</v>
      </c>
      <c r="K374" s="1" t="str">
        <f>NAMR!$O$68</f>
        <v>6/30</v>
      </c>
      <c r="L374" s="10" t="s">
        <v>455</v>
      </c>
      <c r="M374" s="2">
        <f>NAMR!$T$68</f>
        <v>0</v>
      </c>
    </row>
    <row r="375" spans="2:13" ht="11.25" customHeight="1">
      <c r="B375" s="10" t="s">
        <v>456</v>
      </c>
      <c r="C375" s="2" t="str">
        <f>NAMR!$D$63</f>
        <v>500 E WEBSTER AVE</v>
      </c>
      <c r="D375" s="10"/>
      <c r="E375" s="1" t="str">
        <f>NAMR!$P$63</f>
        <v> </v>
      </c>
      <c r="F375" s="10" t="s">
        <v>458</v>
      </c>
      <c r="G375" s="1">
        <f>NAMR!$U$63</f>
        <v>0</v>
      </c>
      <c r="H375" s="10" t="s">
        <v>456</v>
      </c>
      <c r="I375" s="2" t="str">
        <f>NAMR!$D$68</f>
        <v>16251 SYLVESTER RD SW</v>
      </c>
      <c r="J375" s="10"/>
      <c r="K375" s="1" t="str">
        <f>NAMR!$P$68</f>
        <v> </v>
      </c>
      <c r="L375" s="10" t="s">
        <v>458</v>
      </c>
      <c r="M375" s="2">
        <f>NAMR!$U$68</f>
        <v>0</v>
      </c>
    </row>
    <row r="376" spans="2:13" ht="11.25" customHeight="1">
      <c r="B376" s="10" t="s">
        <v>459</v>
      </c>
      <c r="C376" s="2">
        <f>NAMR!$E$63</f>
        <v>0</v>
      </c>
      <c r="D376" s="10" t="s">
        <v>460</v>
      </c>
      <c r="E376" s="1" t="str">
        <f>NAMR!Q$63</f>
        <v>Not For Profit</v>
      </c>
      <c r="F376" s="10" t="s">
        <v>464</v>
      </c>
      <c r="G376" s="5">
        <f>NAMR!$W$63</f>
        <v>0</v>
      </c>
      <c r="H376" s="10" t="s">
        <v>459</v>
      </c>
      <c r="I376" s="2">
        <f>NAMR!$E$68</f>
        <v>0</v>
      </c>
      <c r="J376" s="10" t="s">
        <v>460</v>
      </c>
      <c r="K376" s="1" t="str">
        <f>NAMR!Q$68</f>
        <v>Not For Profit</v>
      </c>
      <c r="L376" s="10" t="s">
        <v>464</v>
      </c>
      <c r="M376" s="5">
        <f>NAMR!$W$68</f>
        <v>0</v>
      </c>
    </row>
    <row r="377" spans="2:13" ht="11.25" customHeight="1">
      <c r="B377" s="10" t="s">
        <v>462</v>
      </c>
      <c r="C377" s="1" t="str">
        <f>NAMR!$F$63</f>
        <v>CHEWELAH</v>
      </c>
      <c r="D377" s="10"/>
      <c r="E377" s="1" t="str">
        <f>NAMR!$R$63</f>
        <v> </v>
      </c>
      <c r="F377" s="10" t="s">
        <v>467</v>
      </c>
      <c r="G377" s="5">
        <f>NAMR!$X$63</f>
        <v>25</v>
      </c>
      <c r="H377" s="10" t="s">
        <v>462</v>
      </c>
      <c r="I377" s="1" t="str">
        <f>NAMR!$F$68</f>
        <v>BURIEN</v>
      </c>
      <c r="J377" s="10"/>
      <c r="K377" s="1" t="str">
        <f>NAMR!$R$68</f>
        <v> </v>
      </c>
      <c r="L377" s="10" t="s">
        <v>467</v>
      </c>
      <c r="M377" s="5">
        <f>NAMR!$X$68</f>
        <v>26</v>
      </c>
    </row>
    <row r="378" spans="2:13" ht="11.25" customHeight="1">
      <c r="B378" s="10" t="s">
        <v>465</v>
      </c>
      <c r="C378" s="1" t="str">
        <f>NAMR!$G$63</f>
        <v>99109-9523</v>
      </c>
      <c r="D378" s="10" t="s">
        <v>466</v>
      </c>
      <c r="E378" s="1" t="str">
        <f>NAMR!$I$63</f>
        <v>(509) 935-8211</v>
      </c>
      <c r="F378" s="9" t="s">
        <v>682</v>
      </c>
      <c r="G378" s="5">
        <f>NAMR!$Y$63</f>
        <v>0</v>
      </c>
      <c r="H378" s="10" t="s">
        <v>465</v>
      </c>
      <c r="I378" s="1" t="str">
        <f>NAMR!$G$68</f>
        <v>98166-3017</v>
      </c>
      <c r="J378" s="10" t="s">
        <v>466</v>
      </c>
      <c r="K378" s="1" t="str">
        <f>NAMR!$I$68</f>
        <v>(206)248-4548</v>
      </c>
      <c r="L378" s="9" t="s">
        <v>682</v>
      </c>
      <c r="M378" s="5">
        <f>NAMR!$Y$68</f>
        <v>0</v>
      </c>
    </row>
    <row r="379" spans="2:13" ht="11.25" customHeight="1">
      <c r="B379" s="10" t="s">
        <v>468</v>
      </c>
      <c r="C379" s="1" t="str">
        <f>NAMR!$H$63</f>
        <v>STEVENS</v>
      </c>
      <c r="D379" s="10" t="s">
        <v>469</v>
      </c>
      <c r="E379" s="1" t="str">
        <f>NAMR!$J$63</f>
        <v>(509)935-5205</v>
      </c>
      <c r="F379" s="10" t="s">
        <v>470</v>
      </c>
      <c r="G379" s="5">
        <f>NAMR!$Z$63</f>
        <v>40</v>
      </c>
      <c r="H379" s="10" t="s">
        <v>468</v>
      </c>
      <c r="I379" s="1" t="str">
        <f>NAMR!$H$68</f>
        <v>KING</v>
      </c>
      <c r="J379" s="10" t="s">
        <v>469</v>
      </c>
      <c r="K379" s="1" t="str">
        <f>NAMR!$J$68</f>
        <v>(206) 248-4685</v>
      </c>
      <c r="L379" s="10" t="s">
        <v>470</v>
      </c>
      <c r="M379" s="5">
        <f>NAMR!$Z$68</f>
        <v>0</v>
      </c>
    </row>
    <row r="380" spans="2:13" ht="11.25" customHeight="1">
      <c r="B380" s="10" t="s">
        <v>471</v>
      </c>
      <c r="C380" s="1" t="str">
        <f>NAMR!$K$63</f>
        <v>RON REHN</v>
      </c>
      <c r="E380" s="1"/>
      <c r="F380" s="33" t="s">
        <v>683</v>
      </c>
      <c r="G380" s="5">
        <f>NAMR!$AA$63</f>
        <v>0</v>
      </c>
      <c r="H380" s="10" t="s">
        <v>471</v>
      </c>
      <c r="I380" s="1" t="str">
        <f>NAMR!$K$68</f>
        <v>ANNE MCBRIDE</v>
      </c>
      <c r="J380" s="9"/>
      <c r="K380" s="1"/>
      <c r="L380" s="33" t="s">
        <v>683</v>
      </c>
      <c r="M380" s="5">
        <f>NAMR!$AA$68</f>
        <v>0</v>
      </c>
    </row>
    <row r="381" spans="2:13" ht="11.25" customHeight="1">
      <c r="B381" s="10" t="s">
        <v>473</v>
      </c>
      <c r="C381" s="1" t="str">
        <f>NAMR!$L$63</f>
        <v>HELEN ANDRUS</v>
      </c>
      <c r="E381" s="1"/>
      <c r="F381" s="17" t="s">
        <v>474</v>
      </c>
      <c r="G381" s="5">
        <f>NAMR!$AB$63</f>
        <v>0</v>
      </c>
      <c r="H381" s="10" t="s">
        <v>473</v>
      </c>
      <c r="I381" s="1" t="str">
        <f>NAMR!$L$68</f>
        <v>MIKE FITZGERALD</v>
      </c>
      <c r="J381" s="9"/>
      <c r="K381" s="1"/>
      <c r="L381" s="17" t="s">
        <v>474</v>
      </c>
      <c r="M381" s="5">
        <f>NAMR!$AB$68</f>
        <v>0</v>
      </c>
    </row>
    <row r="382" spans="2:13" ht="11.25" customHeight="1">
      <c r="B382" s="10" t="s">
        <v>475</v>
      </c>
      <c r="C382" s="1" t="str">
        <f>NAMR!$M$63</f>
        <v>DOMINICAN HEALTH SERVICES</v>
      </c>
      <c r="D382" s="11"/>
      <c r="E382" s="1"/>
      <c r="F382" s="17" t="s">
        <v>476</v>
      </c>
      <c r="G382" s="5">
        <f>NAMR!$AC$63</f>
        <v>65</v>
      </c>
      <c r="H382" s="10" t="s">
        <v>475</v>
      </c>
      <c r="I382" s="1" t="str">
        <f>NAMR!$M$68</f>
        <v>HIGHLINE HOSPITAL</v>
      </c>
      <c r="J382" s="11"/>
      <c r="K382" s="1"/>
      <c r="L382" s="17" t="s">
        <v>476</v>
      </c>
      <c r="M382" s="5">
        <f>NAMR!$AC$68</f>
        <v>26</v>
      </c>
    </row>
    <row r="383" spans="2:13" ht="11.25" customHeight="1">
      <c r="B383" s="10" t="s">
        <v>477</v>
      </c>
      <c r="C383" s="1" t="str">
        <f>NAMR!$N$63</f>
        <v>PROVIDENCE HEALTH SYSTEM</v>
      </c>
      <c r="D383" s="11"/>
      <c r="E383" s="1"/>
      <c r="F383" s="17" t="s">
        <v>478</v>
      </c>
      <c r="G383" s="5">
        <f>NAMR!$AD$63</f>
        <v>65</v>
      </c>
      <c r="H383" s="10" t="s">
        <v>477</v>
      </c>
      <c r="I383" s="1" t="str">
        <f>NAMR!$N$68</f>
        <v>FRANCISCAN HEALTH SYSTEM</v>
      </c>
      <c r="J383" s="11"/>
      <c r="K383" s="1"/>
      <c r="L383" s="17" t="s">
        <v>478</v>
      </c>
      <c r="M383" s="5">
        <f>NAMR!$AD$68</f>
        <v>40</v>
      </c>
    </row>
    <row r="384" spans="3:13" ht="11.25" customHeight="1">
      <c r="C384" s="3"/>
      <c r="E384" s="3"/>
      <c r="G384" s="3"/>
      <c r="H384" s="9"/>
      <c r="I384" s="3"/>
      <c r="J384" s="9"/>
      <c r="K384" s="3"/>
      <c r="L384" s="9"/>
      <c r="M384" s="3"/>
    </row>
    <row r="385" spans="2:13" ht="11.25" customHeight="1">
      <c r="B385" s="10" t="s">
        <v>451</v>
      </c>
      <c r="C385" s="1" t="str">
        <f>NAMR!$C$64</f>
        <v>PROVIDENCE ST MARY MEDICAL CENTER</v>
      </c>
      <c r="E385" s="1"/>
      <c r="F385" s="10" t="s">
        <v>452</v>
      </c>
      <c r="G385" s="1" t="str">
        <f>NAMR!$S$64</f>
        <v>500002</v>
      </c>
      <c r="H385" s="10" t="s">
        <v>451</v>
      </c>
      <c r="I385" s="1" t="str">
        <f>NAMR!$C$69</f>
        <v>SAMARITAN HEALTHCARE</v>
      </c>
      <c r="J385" s="9"/>
      <c r="K385" s="1"/>
      <c r="L385" s="10" t="s">
        <v>452</v>
      </c>
      <c r="M385" s="2" t="str">
        <f>NAMR!$S$69</f>
        <v>500033</v>
      </c>
    </row>
    <row r="386" spans="2:13" ht="11.25" customHeight="1">
      <c r="B386" s="10" t="s">
        <v>453</v>
      </c>
      <c r="C386" s="1">
        <f>NAMR!$B$64</f>
        <v>50</v>
      </c>
      <c r="D386" s="10" t="s">
        <v>454</v>
      </c>
      <c r="E386" s="1" t="str">
        <f>NAMR!$O$64</f>
        <v>12/31</v>
      </c>
      <c r="F386" s="10" t="s">
        <v>455</v>
      </c>
      <c r="G386" s="1" t="str">
        <f>NAMR!$T$64</f>
        <v>50T002</v>
      </c>
      <c r="H386" s="10" t="s">
        <v>453</v>
      </c>
      <c r="I386" s="1">
        <f>NAMR!$B$69</f>
        <v>78</v>
      </c>
      <c r="J386" s="10" t="s">
        <v>454</v>
      </c>
      <c r="K386" s="1" t="str">
        <f>NAMR!$O$69</f>
        <v>12/31</v>
      </c>
      <c r="L386" s="10" t="s">
        <v>455</v>
      </c>
      <c r="M386" s="2">
        <f>NAMR!$T$69</f>
        <v>0</v>
      </c>
    </row>
    <row r="387" spans="2:13" ht="11.25" customHeight="1">
      <c r="B387" s="10" t="s">
        <v>456</v>
      </c>
      <c r="C387" s="2" t="str">
        <f>NAMR!$D$64</f>
        <v>401 W POPLAR ST</v>
      </c>
      <c r="D387" s="10"/>
      <c r="E387" s="1" t="str">
        <f>NAMR!$P$64</f>
        <v> </v>
      </c>
      <c r="F387" s="10" t="s">
        <v>458</v>
      </c>
      <c r="G387" s="1">
        <f>NAMR!$U$64</f>
        <v>0</v>
      </c>
      <c r="H387" s="10" t="s">
        <v>456</v>
      </c>
      <c r="I387" s="2" t="str">
        <f>NAMR!$D$69</f>
        <v>801 E WHEELER RD</v>
      </c>
      <c r="J387" s="10"/>
      <c r="K387" s="1" t="str">
        <f>NAMR!$P$69</f>
        <v> </v>
      </c>
      <c r="L387" s="10" t="s">
        <v>458</v>
      </c>
      <c r="M387" s="2">
        <f>NAMR!$U$69</f>
        <v>0</v>
      </c>
    </row>
    <row r="388" spans="2:13" ht="11.25" customHeight="1">
      <c r="B388" s="10" t="s">
        <v>459</v>
      </c>
      <c r="C388" s="2" t="str">
        <f>NAMR!$E$64</f>
        <v>PO BOX 1477</v>
      </c>
      <c r="D388" s="10" t="s">
        <v>460</v>
      </c>
      <c r="E388" s="1" t="str">
        <f>NAMR!Q$64</f>
        <v>Not For Profit</v>
      </c>
      <c r="F388" s="10" t="s">
        <v>464</v>
      </c>
      <c r="G388" s="5">
        <f>NAMR!$W$64</f>
        <v>14</v>
      </c>
      <c r="H388" s="10" t="s">
        <v>459</v>
      </c>
      <c r="I388" s="2">
        <f>NAMR!$E$69</f>
        <v>0</v>
      </c>
      <c r="J388" s="10" t="s">
        <v>460</v>
      </c>
      <c r="K388" s="1" t="str">
        <f>NAMR!Q$69</f>
        <v>District</v>
      </c>
      <c r="L388" s="10" t="s">
        <v>464</v>
      </c>
      <c r="M388" s="5">
        <f>NAMR!$W$69</f>
        <v>12</v>
      </c>
    </row>
    <row r="389" spans="2:13" ht="11.25" customHeight="1">
      <c r="B389" s="10" t="s">
        <v>462</v>
      </c>
      <c r="C389" s="1" t="str">
        <f>NAMR!$F$64</f>
        <v>WALLA WALLA</v>
      </c>
      <c r="D389" s="10"/>
      <c r="E389" s="1" t="str">
        <f>NAMR!$R$64</f>
        <v> </v>
      </c>
      <c r="F389" s="10" t="s">
        <v>467</v>
      </c>
      <c r="G389" s="5">
        <f>NAMR!$X$64</f>
        <v>66</v>
      </c>
      <c r="H389" s="10" t="s">
        <v>462</v>
      </c>
      <c r="I389" s="1" t="str">
        <f>NAMR!$F$69</f>
        <v>MOSES LAKE</v>
      </c>
      <c r="J389" s="10"/>
      <c r="K389" s="1" t="str">
        <f>NAMR!$R$69</f>
        <v> </v>
      </c>
      <c r="L389" s="10" t="s">
        <v>467</v>
      </c>
      <c r="M389" s="5">
        <f>NAMR!$X$69</f>
        <v>37</v>
      </c>
    </row>
    <row r="390" spans="2:13" ht="11.25" customHeight="1">
      <c r="B390" s="10" t="s">
        <v>465</v>
      </c>
      <c r="C390" s="1" t="str">
        <f>NAMR!$G$64</f>
        <v>99362-2846</v>
      </c>
      <c r="D390" s="10" t="s">
        <v>466</v>
      </c>
      <c r="E390" s="1" t="str">
        <f>NAMR!$I$64</f>
        <v>(509) 525-3320</v>
      </c>
      <c r="F390" s="9" t="s">
        <v>682</v>
      </c>
      <c r="G390" s="5">
        <f>NAMR!$Y$64</f>
        <v>0</v>
      </c>
      <c r="H390" s="10" t="s">
        <v>465</v>
      </c>
      <c r="I390" s="1" t="str">
        <f>NAMR!$G$69</f>
        <v>98837-1899</v>
      </c>
      <c r="J390" s="10" t="s">
        <v>466</v>
      </c>
      <c r="K390" s="1" t="str">
        <f>NAMR!$I$69</f>
        <v>(509) 765-5606</v>
      </c>
      <c r="L390" s="9" t="s">
        <v>682</v>
      </c>
      <c r="M390" s="5">
        <f>NAMR!$Y$69</f>
        <v>0</v>
      </c>
    </row>
    <row r="391" spans="2:13" ht="11.25" customHeight="1">
      <c r="B391" s="10" t="s">
        <v>468</v>
      </c>
      <c r="C391" s="1" t="str">
        <f>NAMR!$H$64</f>
        <v>WALLA WALLA</v>
      </c>
      <c r="D391" s="10" t="s">
        <v>469</v>
      </c>
      <c r="E391" s="1" t="str">
        <f>NAMR!$J$64</f>
        <v>(509) 522-5950</v>
      </c>
      <c r="F391" s="10" t="s">
        <v>470</v>
      </c>
      <c r="G391" s="5">
        <f>NAMR!$Z$64</f>
        <v>0</v>
      </c>
      <c r="H391" s="10" t="s">
        <v>468</v>
      </c>
      <c r="I391" s="1" t="str">
        <f>NAMR!$H$69</f>
        <v>GRANT</v>
      </c>
      <c r="J391" s="10" t="s">
        <v>469</v>
      </c>
      <c r="K391" s="1" t="str">
        <f>NAMR!$J$69</f>
        <v>(509)764-6507</v>
      </c>
      <c r="L391" s="10" t="s">
        <v>470</v>
      </c>
      <c r="M391" s="5">
        <f>NAMR!$Z$69</f>
        <v>0</v>
      </c>
    </row>
    <row r="392" spans="2:13" ht="11.25" customHeight="1">
      <c r="B392" s="10" t="s">
        <v>471</v>
      </c>
      <c r="C392" s="1" t="str">
        <f>NAMR!$K$64</f>
        <v>STEVEN BURDICK</v>
      </c>
      <c r="E392" s="1"/>
      <c r="F392" s="33" t="s">
        <v>683</v>
      </c>
      <c r="G392" s="5">
        <f>NAMR!$AA$64</f>
        <v>0</v>
      </c>
      <c r="H392" s="10" t="s">
        <v>471</v>
      </c>
      <c r="I392" s="1" t="str">
        <f>NAMR!$K$69</f>
        <v>THOMAS THOMPSON</v>
      </c>
      <c r="J392" s="9"/>
      <c r="K392" s="1"/>
      <c r="L392" s="33" t="s">
        <v>683</v>
      </c>
      <c r="M392" s="5">
        <f>NAMR!$AA$69</f>
        <v>0</v>
      </c>
    </row>
    <row r="393" spans="2:13" ht="11.25" customHeight="1">
      <c r="B393" s="10" t="s">
        <v>473</v>
      </c>
      <c r="C393" s="1" t="str">
        <f>NAMR!$L$64</f>
        <v>DAN HARRIS</v>
      </c>
      <c r="E393" s="1"/>
      <c r="F393" s="17" t="s">
        <v>474</v>
      </c>
      <c r="G393" s="5">
        <f>NAMR!$AB$64</f>
        <v>0</v>
      </c>
      <c r="H393" s="10" t="s">
        <v>473</v>
      </c>
      <c r="I393" s="1" t="str">
        <f>NAMR!$L$69</f>
        <v>PAUL ISHIZUKA</v>
      </c>
      <c r="J393" s="9"/>
      <c r="K393" s="1"/>
      <c r="L393" s="17" t="s">
        <v>474</v>
      </c>
      <c r="M393" s="5">
        <f>NAMR!$AB$69</f>
        <v>0</v>
      </c>
    </row>
    <row r="394" spans="2:13" ht="11.25" customHeight="1">
      <c r="B394" s="10" t="s">
        <v>475</v>
      </c>
      <c r="C394" s="1" t="str">
        <f>NAMR!$M$64</f>
        <v> SISTERS OF PROVIDENCE ST. IGNATIUS PROVINCE</v>
      </c>
      <c r="D394" s="11"/>
      <c r="E394" s="1"/>
      <c r="F394" s="17" t="s">
        <v>476</v>
      </c>
      <c r="G394" s="5">
        <f>NAMR!$AC$64</f>
        <v>80</v>
      </c>
      <c r="H394" s="10" t="s">
        <v>475</v>
      </c>
      <c r="I394" s="1" t="str">
        <f>NAMR!$M$69</f>
        <v>GRANT COUNTY PUBLIC HOSPITAL DISTRICT NO. 1</v>
      </c>
      <c r="J394" s="11"/>
      <c r="K394" s="1"/>
      <c r="L394" s="17" t="s">
        <v>476</v>
      </c>
      <c r="M394" s="5">
        <f>NAMR!$AC$69</f>
        <v>49</v>
      </c>
    </row>
    <row r="395" spans="2:13" ht="11.25" customHeight="1">
      <c r="B395" s="10" t="s">
        <v>477</v>
      </c>
      <c r="C395" s="1" t="str">
        <f>NAMR!$N$64</f>
        <v>PROVIDENCE HEALTH SYSTEM</v>
      </c>
      <c r="D395" s="11"/>
      <c r="E395" s="1"/>
      <c r="F395" s="17" t="s">
        <v>478</v>
      </c>
      <c r="G395" s="5">
        <f>NAMR!$AD$64</f>
        <v>142</v>
      </c>
      <c r="H395" s="10" t="s">
        <v>477</v>
      </c>
      <c r="I395" s="1" t="str">
        <f>NAMR!$N$69</f>
        <v> </v>
      </c>
      <c r="J395" s="11"/>
      <c r="K395" s="1"/>
      <c r="L395" s="17" t="s">
        <v>478</v>
      </c>
      <c r="M395" s="5">
        <f>NAMR!$AD$69</f>
        <v>50</v>
      </c>
    </row>
    <row r="396" spans="3:13" ht="11.25" customHeight="1">
      <c r="C396" s="3"/>
      <c r="E396" s="3"/>
      <c r="G396" s="3"/>
      <c r="H396" s="9"/>
      <c r="I396" s="3"/>
      <c r="J396" s="9"/>
      <c r="K396" s="3"/>
      <c r="L396" s="9"/>
      <c r="M396" s="3"/>
    </row>
    <row r="397" spans="2:13" ht="11.25" customHeight="1">
      <c r="B397" s="10" t="s">
        <v>451</v>
      </c>
      <c r="C397" s="1" t="str">
        <f>NAMR!$C$65</f>
        <v>PROVIDENCE ST PETER HOSPITAL</v>
      </c>
      <c r="E397" s="1"/>
      <c r="F397" s="10" t="s">
        <v>452</v>
      </c>
      <c r="G397" s="1" t="str">
        <f>NAMR!$S$65</f>
        <v>500024</v>
      </c>
      <c r="H397" s="10" t="s">
        <v>451</v>
      </c>
      <c r="I397" s="1" t="str">
        <f>NAMR!$C$70</f>
        <v>SEATTLE CANCER CARE ALLIANCE</v>
      </c>
      <c r="J397" s="9"/>
      <c r="K397" s="1"/>
      <c r="L397" s="10" t="s">
        <v>452</v>
      </c>
      <c r="M397" s="2" t="str">
        <f>NAMR!$S$70</f>
        <v>500138</v>
      </c>
    </row>
    <row r="398" spans="2:13" ht="11.25" customHeight="1">
      <c r="B398" s="10" t="s">
        <v>453</v>
      </c>
      <c r="C398" s="1">
        <f>NAMR!$B$65</f>
        <v>159</v>
      </c>
      <c r="D398" s="10" t="s">
        <v>454</v>
      </c>
      <c r="E398" s="1" t="str">
        <f>NAMR!$O$65</f>
        <v>12/31</v>
      </c>
      <c r="F398" s="10" t="s">
        <v>455</v>
      </c>
      <c r="G398" s="1" t="str">
        <f>NAMR!$T$65</f>
        <v>50S024</v>
      </c>
      <c r="H398" s="10" t="s">
        <v>453</v>
      </c>
      <c r="I398" s="1">
        <f>NAMR!$B$70</f>
        <v>204</v>
      </c>
      <c r="J398" s="10" t="s">
        <v>454</v>
      </c>
      <c r="K398" s="1" t="str">
        <f>NAMR!$O$70</f>
        <v>6/30</v>
      </c>
      <c r="L398" s="10" t="s">
        <v>455</v>
      </c>
      <c r="M398" s="2">
        <f>NAMR!$T$70</f>
        <v>0</v>
      </c>
    </row>
    <row r="399" spans="2:13" ht="11.25" customHeight="1">
      <c r="B399" s="10" t="s">
        <v>456</v>
      </c>
      <c r="C399" s="2" t="str">
        <f>NAMR!$D$65</f>
        <v>413 LILLY RD NE</v>
      </c>
      <c r="D399" s="10"/>
      <c r="E399" s="1" t="str">
        <f>NAMR!$P$65</f>
        <v> </v>
      </c>
      <c r="F399" s="10" t="s">
        <v>458</v>
      </c>
      <c r="G399" s="1" t="str">
        <f>NAMR!$U$65</f>
        <v>50T024</v>
      </c>
      <c r="H399" s="10" t="s">
        <v>456</v>
      </c>
      <c r="I399" s="2" t="str">
        <f>NAMR!$D$70</f>
        <v>825 EASTLAKE AVE EAST</v>
      </c>
      <c r="J399" s="10"/>
      <c r="K399" s="1" t="str">
        <f>NAMR!$P$70</f>
        <v> </v>
      </c>
      <c r="L399" s="10" t="s">
        <v>458</v>
      </c>
      <c r="M399" s="2">
        <f>NAMR!$U$70</f>
        <v>0</v>
      </c>
    </row>
    <row r="400" spans="2:13" ht="11.25" customHeight="1">
      <c r="B400" s="10" t="s">
        <v>459</v>
      </c>
      <c r="C400" s="2">
        <f>NAMR!$E$65</f>
        <v>0</v>
      </c>
      <c r="D400" s="10" t="s">
        <v>460</v>
      </c>
      <c r="E400" s="1" t="str">
        <f>NAMR!Q$65</f>
        <v>Not For Profit</v>
      </c>
      <c r="F400" s="10" t="s">
        <v>464</v>
      </c>
      <c r="G400" s="5">
        <f>NAMR!$W$65</f>
        <v>29</v>
      </c>
      <c r="H400" s="10" t="s">
        <v>459</v>
      </c>
      <c r="I400" s="2" t="str">
        <f>NAMR!$E$70</f>
        <v>PO BOX 19023</v>
      </c>
      <c r="J400" s="10" t="s">
        <v>460</v>
      </c>
      <c r="K400" s="1" t="str">
        <f>NAMR!Q$70</f>
        <v>Not For Profit</v>
      </c>
      <c r="L400" s="10" t="s">
        <v>464</v>
      </c>
      <c r="M400" s="5">
        <f>NAMR!$W$70</f>
        <v>4</v>
      </c>
    </row>
    <row r="401" spans="2:13" ht="11.25" customHeight="1">
      <c r="B401" s="10" t="s">
        <v>462</v>
      </c>
      <c r="C401" s="1" t="str">
        <f>NAMR!$F$65</f>
        <v>OLYMPIA</v>
      </c>
      <c r="D401" s="10"/>
      <c r="E401" s="1" t="str">
        <f>NAMR!$R$65</f>
        <v> </v>
      </c>
      <c r="F401" s="10" t="s">
        <v>467</v>
      </c>
      <c r="G401" s="5">
        <f>NAMR!$X$65</f>
        <v>282</v>
      </c>
      <c r="H401" s="10" t="s">
        <v>462</v>
      </c>
      <c r="I401" s="1" t="str">
        <f>NAMR!$F$70</f>
        <v>SEATTLE</v>
      </c>
      <c r="J401" s="10"/>
      <c r="K401" s="1" t="str">
        <f>NAMR!$R$70</f>
        <v> </v>
      </c>
      <c r="L401" s="10" t="s">
        <v>467</v>
      </c>
      <c r="M401" s="5">
        <f>NAMR!$X$70</f>
        <v>16</v>
      </c>
    </row>
    <row r="402" spans="2:13" ht="11.25" customHeight="1">
      <c r="B402" s="10" t="s">
        <v>465</v>
      </c>
      <c r="C402" s="1" t="str">
        <f>NAMR!$G$65</f>
        <v>98506-5166</v>
      </c>
      <c r="D402" s="10" t="s">
        <v>466</v>
      </c>
      <c r="E402" s="1" t="str">
        <f>NAMR!$I$65</f>
        <v>(360)493-9480</v>
      </c>
      <c r="F402" s="9" t="s">
        <v>682</v>
      </c>
      <c r="G402" s="5">
        <f>NAMR!$Y$65</f>
        <v>19</v>
      </c>
      <c r="H402" s="10" t="s">
        <v>465</v>
      </c>
      <c r="I402" s="1" t="str">
        <f>NAMR!$G$70</f>
        <v>98109-1023</v>
      </c>
      <c r="J402" s="10" t="s">
        <v>466</v>
      </c>
      <c r="K402" s="1" t="str">
        <f>NAMR!$I$70</f>
        <v>(206)288-1058</v>
      </c>
      <c r="L402" s="9" t="s">
        <v>682</v>
      </c>
      <c r="M402" s="5">
        <f>NAMR!$Y$70</f>
        <v>0</v>
      </c>
    </row>
    <row r="403" spans="2:13" ht="11.25" customHeight="1">
      <c r="B403" s="10" t="s">
        <v>468</v>
      </c>
      <c r="C403" s="1" t="str">
        <f>NAMR!$H$65</f>
        <v>THURSTON</v>
      </c>
      <c r="D403" s="10" t="s">
        <v>469</v>
      </c>
      <c r="E403" s="1" t="str">
        <f>NAMR!$J$65</f>
        <v>(360) 493-4071</v>
      </c>
      <c r="F403" s="10" t="s">
        <v>470</v>
      </c>
      <c r="G403" s="5">
        <f>NAMR!$Z$65</f>
        <v>0</v>
      </c>
      <c r="H403" s="10" t="s">
        <v>468</v>
      </c>
      <c r="I403" s="1" t="str">
        <f>NAMR!$H$70</f>
        <v>KING</v>
      </c>
      <c r="J403" s="10" t="s">
        <v>469</v>
      </c>
      <c r="K403" s="1" t="str">
        <f>NAMR!$J$70</f>
        <v>(206)288-6643</v>
      </c>
      <c r="L403" s="10" t="s">
        <v>470</v>
      </c>
      <c r="M403" s="5">
        <f>NAMR!$Z$70</f>
        <v>0</v>
      </c>
    </row>
    <row r="404" spans="2:13" ht="11.25" customHeight="1">
      <c r="B404" s="10" t="s">
        <v>471</v>
      </c>
      <c r="C404" s="1" t="str">
        <f>NAMR!$K$65</f>
        <v>MEDRICE COLLUCCIO</v>
      </c>
      <c r="E404" s="1"/>
      <c r="F404" s="33" t="s">
        <v>683</v>
      </c>
      <c r="G404" s="5">
        <f>NAMR!$AA$65</f>
        <v>0</v>
      </c>
      <c r="H404" s="10" t="s">
        <v>471</v>
      </c>
      <c r="I404" s="1" t="str">
        <f>NAMR!$K$70</f>
        <v>NORMAN HUBBARD</v>
      </c>
      <c r="J404" s="9"/>
      <c r="K404" s="1"/>
      <c r="L404" s="33" t="s">
        <v>683</v>
      </c>
      <c r="M404" s="5">
        <f>NAMR!$AA$70</f>
        <v>0</v>
      </c>
    </row>
    <row r="405" spans="2:13" ht="11.25" customHeight="1">
      <c r="B405" s="10" t="s">
        <v>473</v>
      </c>
      <c r="C405" s="1" t="str">
        <f>NAMR!$L$65</f>
        <v>DAN HARRIS</v>
      </c>
      <c r="E405" s="1"/>
      <c r="F405" s="17" t="s">
        <v>474</v>
      </c>
      <c r="G405" s="5">
        <f>NAMR!$AB$65</f>
        <v>0</v>
      </c>
      <c r="H405" s="10" t="s">
        <v>473</v>
      </c>
      <c r="I405" s="1" t="str">
        <f>NAMR!$L$70</f>
        <v>JOHN TINGSTAD</v>
      </c>
      <c r="J405" s="9"/>
      <c r="K405" s="1"/>
      <c r="L405" s="17" t="s">
        <v>474</v>
      </c>
      <c r="M405" s="5">
        <f>NAMR!$AB$70</f>
        <v>0</v>
      </c>
    </row>
    <row r="406" spans="2:13" ht="11.25" customHeight="1">
      <c r="B406" s="10" t="s">
        <v>475</v>
      </c>
      <c r="C406" s="1" t="str">
        <f>NAMR!$M$65</f>
        <v> SISTERS OF PROVIDENCE ST. IGNATIUS PROVINCE</v>
      </c>
      <c r="D406" s="11"/>
      <c r="E406" s="1"/>
      <c r="F406" s="17" t="s">
        <v>476</v>
      </c>
      <c r="G406" s="5">
        <f>NAMR!$AC$65</f>
        <v>330</v>
      </c>
      <c r="H406" s="10" t="s">
        <v>475</v>
      </c>
      <c r="I406" s="1" t="str">
        <f>NAMR!$M$70</f>
        <v>UW/CHILDRENS/FRED HUTCHINSON</v>
      </c>
      <c r="J406" s="11"/>
      <c r="K406" s="1"/>
      <c r="L406" s="17" t="s">
        <v>476</v>
      </c>
      <c r="M406" s="5">
        <f>NAMR!$AC$70</f>
        <v>20</v>
      </c>
    </row>
    <row r="407" spans="2:13" ht="11.25" customHeight="1">
      <c r="B407" s="10" t="s">
        <v>477</v>
      </c>
      <c r="C407" s="1" t="str">
        <f>NAMR!$N$65</f>
        <v>PROVIDENCE HEALTH SYSTEM</v>
      </c>
      <c r="D407" s="11"/>
      <c r="E407" s="1"/>
      <c r="F407" s="17" t="s">
        <v>478</v>
      </c>
      <c r="G407" s="5">
        <f>NAMR!$AD$65</f>
        <v>390</v>
      </c>
      <c r="H407" s="10" t="s">
        <v>477</v>
      </c>
      <c r="I407" s="1">
        <f>NAMR!$N$70</f>
        <v>0</v>
      </c>
      <c r="J407" s="11"/>
      <c r="K407" s="1"/>
      <c r="L407" s="17" t="s">
        <v>478</v>
      </c>
      <c r="M407" s="5">
        <f>NAMR!$AD$70</f>
        <v>20</v>
      </c>
    </row>
    <row r="408" spans="3:13" ht="11.25" customHeight="1">
      <c r="C408" s="3"/>
      <c r="E408" s="3"/>
      <c r="G408" s="3"/>
      <c r="H408" s="9"/>
      <c r="I408" s="3"/>
      <c r="J408" s="9"/>
      <c r="K408" s="3"/>
      <c r="L408" s="9"/>
      <c r="M408" s="3"/>
    </row>
    <row r="409" spans="2:13" ht="11.25" customHeight="1">
      <c r="B409" s="10" t="s">
        <v>451</v>
      </c>
      <c r="C409" s="1" t="str">
        <f>NAMR!$C$66</f>
        <v>PULLMAN REGIONAL HOSPITAL</v>
      </c>
      <c r="E409" s="1"/>
      <c r="F409" s="10" t="s">
        <v>452</v>
      </c>
      <c r="G409" s="2" t="str">
        <f>NAMR!$S$66</f>
        <v>501331</v>
      </c>
      <c r="H409" s="10" t="s">
        <v>451</v>
      </c>
      <c r="I409" s="1" t="str">
        <f>NAMR!$C$71</f>
        <v>SEATTLE CHILDRENS HOSPITAL</v>
      </c>
      <c r="J409" s="9"/>
      <c r="K409" s="1"/>
      <c r="L409" s="10" t="s">
        <v>452</v>
      </c>
      <c r="M409" s="2" t="str">
        <f>NAMR!$S$71</f>
        <v>503300</v>
      </c>
    </row>
    <row r="410" spans="2:13" ht="11.25" customHeight="1">
      <c r="B410" s="10" t="s">
        <v>453</v>
      </c>
      <c r="C410" s="1">
        <f>NAMR!$B$66</f>
        <v>172</v>
      </c>
      <c r="D410" s="10" t="s">
        <v>454</v>
      </c>
      <c r="E410" s="1" t="str">
        <f>NAMR!$O$66</f>
        <v>12/31</v>
      </c>
      <c r="F410" s="10" t="s">
        <v>455</v>
      </c>
      <c r="G410" s="2" t="str">
        <f>NAMR!$T$66</f>
        <v>50Z331</v>
      </c>
      <c r="H410" s="10" t="s">
        <v>453</v>
      </c>
      <c r="I410" s="1">
        <f>NAMR!$B$71</f>
        <v>14</v>
      </c>
      <c r="J410" s="10" t="s">
        <v>454</v>
      </c>
      <c r="K410" s="1" t="str">
        <f>NAMR!$O$71</f>
        <v>9/30</v>
      </c>
      <c r="L410" s="10" t="s">
        <v>455</v>
      </c>
      <c r="M410" s="2">
        <f>NAMR!$T$71</f>
        <v>0</v>
      </c>
    </row>
    <row r="411" spans="2:13" ht="11.25" customHeight="1">
      <c r="B411" s="10" t="s">
        <v>456</v>
      </c>
      <c r="C411" s="2" t="str">
        <f>NAMR!$D$66</f>
        <v>835 SE BISHOP BLVD</v>
      </c>
      <c r="D411" s="10"/>
      <c r="E411" s="1" t="str">
        <f>NAMR!$P$66</f>
        <v> </v>
      </c>
      <c r="F411" s="10" t="s">
        <v>458</v>
      </c>
      <c r="G411" s="2">
        <f>NAMR!$U$66</f>
        <v>0</v>
      </c>
      <c r="H411" s="10" t="s">
        <v>456</v>
      </c>
      <c r="I411" s="2" t="str">
        <f>NAMR!$D$71</f>
        <v>4800 SANDPOINT WAY NE</v>
      </c>
      <c r="J411" s="10"/>
      <c r="K411" s="1" t="str">
        <f>NAMR!$P$71</f>
        <v> </v>
      </c>
      <c r="L411" s="10" t="s">
        <v>458</v>
      </c>
      <c r="M411" s="2">
        <f>NAMR!$U$71</f>
        <v>0</v>
      </c>
    </row>
    <row r="412" spans="2:13" ht="11.25" customHeight="1">
      <c r="B412" s="10" t="s">
        <v>459</v>
      </c>
      <c r="C412" s="2">
        <f>NAMR!$E$66</f>
        <v>0</v>
      </c>
      <c r="D412" s="10" t="s">
        <v>460</v>
      </c>
      <c r="E412" s="1" t="str">
        <f>NAMR!Q$66</f>
        <v>District</v>
      </c>
      <c r="F412" s="10" t="s">
        <v>464</v>
      </c>
      <c r="G412" s="5">
        <f>NAMR!$W$66</f>
        <v>2</v>
      </c>
      <c r="H412" s="10" t="s">
        <v>459</v>
      </c>
      <c r="I412" s="2" t="str">
        <f>NAMR!$E$71</f>
        <v>PO BOX 5371</v>
      </c>
      <c r="J412" s="10" t="s">
        <v>460</v>
      </c>
      <c r="K412" s="1" t="str">
        <f>NAMR!Q$71</f>
        <v>Not For Profit</v>
      </c>
      <c r="L412" s="10" t="s">
        <v>464</v>
      </c>
      <c r="M412" s="5">
        <f>NAMR!$W$71</f>
        <v>74</v>
      </c>
    </row>
    <row r="413" spans="2:13" ht="11.25" customHeight="1">
      <c r="B413" s="10" t="s">
        <v>462</v>
      </c>
      <c r="C413" s="1" t="str">
        <f>NAMR!$F$66</f>
        <v>PULLMAN</v>
      </c>
      <c r="D413" s="10"/>
      <c r="E413" s="1" t="str">
        <f>NAMR!$R$66</f>
        <v> </v>
      </c>
      <c r="F413" s="10" t="s">
        <v>467</v>
      </c>
      <c r="G413" s="5">
        <f>NAMR!$X$66</f>
        <v>23</v>
      </c>
      <c r="H413" s="10" t="s">
        <v>462</v>
      </c>
      <c r="I413" s="1" t="str">
        <f>NAMR!$F$71</f>
        <v>SEATTLE</v>
      </c>
      <c r="J413" s="10"/>
      <c r="K413" s="1" t="str">
        <f>NAMR!$R$71</f>
        <v> </v>
      </c>
      <c r="L413" s="10" t="s">
        <v>467</v>
      </c>
      <c r="M413" s="5">
        <f>NAMR!$X$71</f>
        <v>201</v>
      </c>
    </row>
    <row r="414" spans="2:13" ht="11.25" customHeight="1">
      <c r="B414" s="10" t="s">
        <v>465</v>
      </c>
      <c r="C414" s="1">
        <f>NAMR!$G$66</f>
        <v>99163</v>
      </c>
      <c r="D414" s="10" t="s">
        <v>466</v>
      </c>
      <c r="E414" s="1" t="str">
        <f>NAMR!$I$66</f>
        <v>(509)332-2541</v>
      </c>
      <c r="F414" s="9" t="s">
        <v>682</v>
      </c>
      <c r="G414" s="5">
        <f>NAMR!$Y$66</f>
        <v>0</v>
      </c>
      <c r="H414" s="10" t="s">
        <v>465</v>
      </c>
      <c r="I414" s="1" t="str">
        <f>NAMR!$G$71</f>
        <v>98105-5005</v>
      </c>
      <c r="J414" s="10" t="s">
        <v>466</v>
      </c>
      <c r="K414" s="1" t="str">
        <f>NAMR!$I$71</f>
        <v>(206)987-2000</v>
      </c>
      <c r="L414" s="9" t="s">
        <v>682</v>
      </c>
      <c r="M414" s="5">
        <f>NAMR!$Y$71</f>
        <v>41</v>
      </c>
    </row>
    <row r="415" spans="2:13" ht="11.25" customHeight="1">
      <c r="B415" s="10" t="s">
        <v>468</v>
      </c>
      <c r="C415" s="1" t="str">
        <f>NAMR!$H$66</f>
        <v>WHITMAN</v>
      </c>
      <c r="D415" s="10" t="s">
        <v>469</v>
      </c>
      <c r="E415" s="1" t="str">
        <f>NAMR!$J$66</f>
        <v>(509) 332-4242</v>
      </c>
      <c r="F415" s="10" t="s">
        <v>470</v>
      </c>
      <c r="G415" s="5">
        <f>NAMR!$Z$66</f>
        <v>0</v>
      </c>
      <c r="H415" s="10" t="s">
        <v>468</v>
      </c>
      <c r="I415" s="1" t="str">
        <f>NAMR!$H$71</f>
        <v>KING</v>
      </c>
      <c r="J415" s="10" t="s">
        <v>469</v>
      </c>
      <c r="K415" s="1" t="str">
        <f>NAMR!$J$71</f>
        <v>(206)987-4865</v>
      </c>
      <c r="L415" s="10" t="s">
        <v>470</v>
      </c>
      <c r="M415" s="5">
        <f>NAMR!$Z$71</f>
        <v>0</v>
      </c>
    </row>
    <row r="416" spans="2:13" ht="11.25" customHeight="1">
      <c r="B416" s="10" t="s">
        <v>471</v>
      </c>
      <c r="C416" s="1" t="str">
        <f>NAMR!$K$66</f>
        <v>SCOTT ADAMS</v>
      </c>
      <c r="E416" s="1"/>
      <c r="F416" s="33" t="s">
        <v>683</v>
      </c>
      <c r="G416" s="5">
        <f>NAMR!$AA$66</f>
        <v>0</v>
      </c>
      <c r="H416" s="10" t="s">
        <v>471</v>
      </c>
      <c r="I416" s="1" t="str">
        <f>NAMR!$K$71</f>
        <v>JEFF SPERRING</v>
      </c>
      <c r="J416" s="9"/>
      <c r="K416" s="1"/>
      <c r="L416" s="33" t="s">
        <v>683</v>
      </c>
      <c r="M416" s="5">
        <f>NAMR!$AA$71</f>
        <v>0</v>
      </c>
    </row>
    <row r="417" spans="2:13" ht="11.25" customHeight="1">
      <c r="B417" s="10" t="s">
        <v>473</v>
      </c>
      <c r="C417" s="1" t="str">
        <f>NAMR!$L$66</f>
        <v>STEVE FEBUS</v>
      </c>
      <c r="E417" s="1"/>
      <c r="F417" s="17" t="s">
        <v>474</v>
      </c>
      <c r="G417" s="5">
        <f>NAMR!$AB$66</f>
        <v>0</v>
      </c>
      <c r="H417" s="10" t="s">
        <v>473</v>
      </c>
      <c r="I417" s="1" t="str">
        <f>NAMR!$L$71</f>
        <v>KELLY WALLACE</v>
      </c>
      <c r="J417" s="9"/>
      <c r="K417" s="1"/>
      <c r="L417" s="17" t="s">
        <v>474</v>
      </c>
      <c r="M417" s="5">
        <f>NAMR!$AB$71</f>
        <v>0</v>
      </c>
    </row>
    <row r="418" spans="2:13" ht="11.25" customHeight="1">
      <c r="B418" s="10" t="s">
        <v>475</v>
      </c>
      <c r="C418" s="1" t="str">
        <f>NAMR!$M$66</f>
        <v>WHITMAN  COUNTY PUBLIC HOSPITAL DISTRICT NO. 1-A</v>
      </c>
      <c r="D418" s="11"/>
      <c r="E418" s="1"/>
      <c r="F418" s="17" t="s">
        <v>476</v>
      </c>
      <c r="G418" s="5">
        <f>NAMR!$AC$66</f>
        <v>25</v>
      </c>
      <c r="H418" s="10" t="s">
        <v>475</v>
      </c>
      <c r="I418" s="1" t="str">
        <f>NAMR!$M$71</f>
        <v>SEATTLE CHILDRENS</v>
      </c>
      <c r="J418" s="11"/>
      <c r="K418" s="1"/>
      <c r="L418" s="17" t="s">
        <v>476</v>
      </c>
      <c r="M418" s="5">
        <f>NAMR!$AC$71</f>
        <v>316</v>
      </c>
    </row>
    <row r="419" spans="2:13" ht="11.25" customHeight="1">
      <c r="B419" s="10" t="s">
        <v>477</v>
      </c>
      <c r="C419" s="1" t="str">
        <f>NAMR!$N$66</f>
        <v> </v>
      </c>
      <c r="D419" s="11"/>
      <c r="E419" s="1"/>
      <c r="F419" s="17" t="s">
        <v>478</v>
      </c>
      <c r="G419" s="5">
        <f>NAMR!$AD$66</f>
        <v>36</v>
      </c>
      <c r="H419" s="10" t="s">
        <v>477</v>
      </c>
      <c r="I419" s="1" t="str">
        <f>NAMR!$N$71</f>
        <v>SEATTLE CHILDRENS</v>
      </c>
      <c r="J419" s="11"/>
      <c r="K419" s="1"/>
      <c r="L419" s="17" t="s">
        <v>478</v>
      </c>
      <c r="M419" s="5">
        <f>NAMR!$AD$71</f>
        <v>371</v>
      </c>
    </row>
    <row r="420" spans="3:13" ht="11.25" customHeight="1">
      <c r="C420" s="3"/>
      <c r="E420" s="3"/>
      <c r="G420" s="3"/>
      <c r="H420" s="9"/>
      <c r="I420" s="3"/>
      <c r="J420" s="9"/>
      <c r="K420" s="3"/>
      <c r="L420" s="9"/>
      <c r="M420" s="3"/>
    </row>
    <row r="421" spans="2:13" ht="11.25" customHeight="1">
      <c r="B421" s="10" t="s">
        <v>451</v>
      </c>
      <c r="C421" s="1" t="str">
        <f>NAMR!$C$72</f>
        <v>SHRINERS HOSPITALS FOR CHILDREN</v>
      </c>
      <c r="E421" s="1"/>
      <c r="F421" s="10" t="s">
        <v>452</v>
      </c>
      <c r="G421" s="2">
        <f>NAMR!$S$72</f>
        <v>0</v>
      </c>
      <c r="H421" s="10" t="s">
        <v>451</v>
      </c>
      <c r="I421" s="1" t="str">
        <f>NAMR!$C$78</f>
        <v>ST CLARE HOSPITAL</v>
      </c>
      <c r="J421" s="9"/>
      <c r="K421" s="1"/>
      <c r="L421" s="10" t="s">
        <v>452</v>
      </c>
      <c r="M421" s="2" t="str">
        <f>NAMR!$S$78</f>
        <v>500021</v>
      </c>
    </row>
    <row r="422" spans="2:13" ht="11.25" customHeight="1">
      <c r="B422" s="10" t="s">
        <v>453</v>
      </c>
      <c r="C422" s="1">
        <f>NAMR!$B$72</f>
        <v>42</v>
      </c>
      <c r="D422" s="10" t="s">
        <v>454</v>
      </c>
      <c r="E422" s="1" t="str">
        <f>NAMR!$O$72</f>
        <v>12/31</v>
      </c>
      <c r="F422" s="10" t="s">
        <v>455</v>
      </c>
      <c r="G422" s="2">
        <f>NAMR!$T$72</f>
        <v>0</v>
      </c>
      <c r="H422" s="10" t="s">
        <v>453</v>
      </c>
      <c r="I422" s="1">
        <f>NAMR!$B$78</f>
        <v>132</v>
      </c>
      <c r="J422" s="10" t="s">
        <v>454</v>
      </c>
      <c r="K422" s="1" t="str">
        <f>NAMR!$O$78</f>
        <v>6/30</v>
      </c>
      <c r="L422" s="10" t="s">
        <v>455</v>
      </c>
      <c r="M422" s="2">
        <f>NAMR!$T$78</f>
        <v>0</v>
      </c>
    </row>
    <row r="423" spans="2:13" ht="11.25" customHeight="1">
      <c r="B423" s="10" t="s">
        <v>456</v>
      </c>
      <c r="C423" s="2" t="str">
        <f>NAMR!$D$72</f>
        <v>911 WEST 5TH AVENUE</v>
      </c>
      <c r="D423" s="10"/>
      <c r="E423" s="1">
        <f>NAMR!$P$72</f>
        <v>0</v>
      </c>
      <c r="F423" s="10" t="s">
        <v>458</v>
      </c>
      <c r="G423" s="2">
        <f>NAMR!$U$72</f>
        <v>0</v>
      </c>
      <c r="H423" s="10" t="s">
        <v>456</v>
      </c>
      <c r="I423" s="2" t="str">
        <f>NAMR!$D$78</f>
        <v>11315 BRIDGEPORT WAY SW</v>
      </c>
      <c r="J423" s="10"/>
      <c r="K423" s="1" t="str">
        <f>NAMR!$P$78</f>
        <v> </v>
      </c>
      <c r="L423" s="10" t="s">
        <v>458</v>
      </c>
      <c r="M423" s="2">
        <f>NAMR!$U$78</f>
        <v>0</v>
      </c>
    </row>
    <row r="424" spans="2:13" ht="11.25" customHeight="1">
      <c r="B424" s="10" t="s">
        <v>459</v>
      </c>
      <c r="C424" s="2" t="str">
        <f>NAMR!$E$72</f>
        <v>PO BOX 2472</v>
      </c>
      <c r="D424" s="10" t="s">
        <v>460</v>
      </c>
      <c r="E424" s="1" t="str">
        <f>NAMR!Q$72</f>
        <v>Not For Profit</v>
      </c>
      <c r="F424" s="10" t="s">
        <v>464</v>
      </c>
      <c r="G424" s="5">
        <f>NAMR!$W$72</f>
        <v>0</v>
      </c>
      <c r="H424" s="10" t="s">
        <v>459</v>
      </c>
      <c r="I424" s="2">
        <f>NAMR!$E$78</f>
        <v>0</v>
      </c>
      <c r="J424" s="10" t="s">
        <v>460</v>
      </c>
      <c r="K424" s="1" t="str">
        <f>NAMR!Q$78</f>
        <v>Not For Profit</v>
      </c>
      <c r="L424" s="10" t="s">
        <v>464</v>
      </c>
      <c r="M424" s="5">
        <f>NAMR!$W$78</f>
        <v>10</v>
      </c>
    </row>
    <row r="425" spans="2:13" ht="11.25" customHeight="1">
      <c r="B425" s="10" t="s">
        <v>462</v>
      </c>
      <c r="C425" s="1" t="str">
        <f>NAMR!$F$72</f>
        <v>SPOKANE</v>
      </c>
      <c r="D425" s="10"/>
      <c r="E425" s="1">
        <f>NAMR!$R$72</f>
        <v>0</v>
      </c>
      <c r="F425" s="10" t="s">
        <v>467</v>
      </c>
      <c r="G425" s="5">
        <f>NAMR!$X$72</f>
        <v>30</v>
      </c>
      <c r="H425" s="10" t="s">
        <v>462</v>
      </c>
      <c r="I425" s="1" t="str">
        <f>NAMR!$F$78</f>
        <v>TACOMA</v>
      </c>
      <c r="J425" s="10"/>
      <c r="K425" s="1" t="str">
        <f>NAMR!$R$78</f>
        <v> </v>
      </c>
      <c r="L425" s="10" t="s">
        <v>467</v>
      </c>
      <c r="M425" s="5">
        <f>NAMR!$X$78</f>
        <v>96</v>
      </c>
    </row>
    <row r="426" spans="2:13" ht="11.25" customHeight="1">
      <c r="B426" s="10" t="s">
        <v>465</v>
      </c>
      <c r="C426" s="1" t="str">
        <f>NAMR!$G$72</f>
        <v>99201-2901</v>
      </c>
      <c r="D426" s="10" t="s">
        <v>466</v>
      </c>
      <c r="E426" s="1" t="str">
        <f>NAMR!$I$72</f>
        <v>813-281-8610</v>
      </c>
      <c r="F426" s="9" t="s">
        <v>682</v>
      </c>
      <c r="G426" s="5">
        <f>NAMR!$Y$72</f>
        <v>0</v>
      </c>
      <c r="H426" s="10" t="s">
        <v>465</v>
      </c>
      <c r="I426" s="1" t="str">
        <f>NAMR!$G$78</f>
        <v>98499-0998</v>
      </c>
      <c r="J426" s="10" t="s">
        <v>466</v>
      </c>
      <c r="K426" s="1" t="str">
        <f>NAMR!$I$78</f>
        <v>(253)581-6420</v>
      </c>
      <c r="L426" s="9" t="s">
        <v>682</v>
      </c>
      <c r="M426" s="5">
        <f>NAMR!$Y$78</f>
        <v>0</v>
      </c>
    </row>
    <row r="427" spans="2:13" ht="11.25" customHeight="1">
      <c r="B427" s="10" t="s">
        <v>468</v>
      </c>
      <c r="C427" s="1" t="str">
        <f>NAMR!$H$72</f>
        <v>SPOKANE</v>
      </c>
      <c r="D427" s="10" t="s">
        <v>469</v>
      </c>
      <c r="E427" s="1" t="str">
        <f>NAMR!$J$72</f>
        <v>813-281-7155</v>
      </c>
      <c r="F427" s="10" t="s">
        <v>470</v>
      </c>
      <c r="G427" s="5">
        <f>NAMR!$Z$72</f>
        <v>0</v>
      </c>
      <c r="H427" s="10" t="s">
        <v>468</v>
      </c>
      <c r="I427" s="1" t="str">
        <f>NAMR!$H$78</f>
        <v>PIERCE</v>
      </c>
      <c r="J427" s="10" t="s">
        <v>469</v>
      </c>
      <c r="K427" s="1" t="str">
        <f>NAMR!$J$78</f>
        <v>(253)584-3001</v>
      </c>
      <c r="L427" s="10" t="s">
        <v>470</v>
      </c>
      <c r="M427" s="5">
        <f>NAMR!$Z$78</f>
        <v>0</v>
      </c>
    </row>
    <row r="428" spans="2:13" ht="11.25" customHeight="1">
      <c r="B428" s="10" t="s">
        <v>471</v>
      </c>
      <c r="C428" s="1" t="str">
        <f>NAMR!$K$72</f>
        <v>JOHN MCCABE</v>
      </c>
      <c r="E428" s="1"/>
      <c r="F428" s="33" t="s">
        <v>683</v>
      </c>
      <c r="G428" s="5">
        <f>NAMR!$AA$72</f>
        <v>0</v>
      </c>
      <c r="H428" s="10" t="s">
        <v>471</v>
      </c>
      <c r="I428" s="1" t="str">
        <f>NAMR!$K$78</f>
        <v>KETUL PATEL</v>
      </c>
      <c r="J428" s="9"/>
      <c r="K428" s="1"/>
      <c r="L428" s="33" t="s">
        <v>683</v>
      </c>
      <c r="M428" s="5">
        <f>NAMR!$AA$78</f>
        <v>0</v>
      </c>
    </row>
    <row r="429" spans="2:13" ht="11.25" customHeight="1">
      <c r="B429" s="10" t="s">
        <v>473</v>
      </c>
      <c r="C429" s="1" t="str">
        <f>NAMR!$L$72</f>
        <v>SHARON RUSSELL</v>
      </c>
      <c r="E429" s="1"/>
      <c r="F429" s="17" t="s">
        <v>474</v>
      </c>
      <c r="G429" s="5">
        <f>NAMR!$AB$72</f>
        <v>0</v>
      </c>
      <c r="H429" s="10" t="s">
        <v>473</v>
      </c>
      <c r="I429" s="1" t="str">
        <f>NAMR!$L$78</f>
        <v>MICHAEL FITZGERALD</v>
      </c>
      <c r="J429" s="9"/>
      <c r="K429" s="1"/>
      <c r="L429" s="17" t="s">
        <v>474</v>
      </c>
      <c r="M429" s="5">
        <f>NAMR!$AB$78</f>
        <v>0</v>
      </c>
    </row>
    <row r="430" spans="2:13" ht="11.25" customHeight="1">
      <c r="B430" s="10" t="s">
        <v>475</v>
      </c>
      <c r="C430" s="1" t="str">
        <f>NAMR!$M$72</f>
        <v>SHRINERS HOSPITALS FOR CHILDREN</v>
      </c>
      <c r="D430" s="11"/>
      <c r="E430" s="1"/>
      <c r="F430" s="17" t="s">
        <v>476</v>
      </c>
      <c r="G430" s="5">
        <f>NAMR!$AC$72</f>
        <v>30</v>
      </c>
      <c r="H430" s="10" t="s">
        <v>475</v>
      </c>
      <c r="I430" s="1" t="str">
        <f>NAMR!$M$78</f>
        <v>FRANCISCAN HEALTH SYEM</v>
      </c>
      <c r="J430" s="11"/>
      <c r="K430" s="1"/>
      <c r="L430" s="17" t="s">
        <v>476</v>
      </c>
      <c r="M430" s="5">
        <f>NAMR!$AC$78</f>
        <v>106</v>
      </c>
    </row>
    <row r="431" spans="2:13" ht="11.25" customHeight="1">
      <c r="B431" s="10" t="s">
        <v>477</v>
      </c>
      <c r="C431" s="1" t="str">
        <f>NAMR!$N$72</f>
        <v>SHRINERS INTERNATIONAL</v>
      </c>
      <c r="D431" s="11"/>
      <c r="E431" s="1"/>
      <c r="F431" s="17" t="s">
        <v>478</v>
      </c>
      <c r="G431" s="5">
        <f>NAMR!$AD$72</f>
        <v>30</v>
      </c>
      <c r="H431" s="10" t="s">
        <v>477</v>
      </c>
      <c r="I431" s="1">
        <f>NAMR!$N$78</f>
        <v>0</v>
      </c>
      <c r="J431" s="11"/>
      <c r="K431" s="1"/>
      <c r="L431" s="17" t="s">
        <v>478</v>
      </c>
      <c r="M431" s="5">
        <f>NAMR!$AD$78</f>
        <v>106</v>
      </c>
    </row>
    <row r="432" spans="3:13" ht="11.25" customHeight="1">
      <c r="C432" s="3"/>
      <c r="E432" s="3"/>
      <c r="G432" s="3"/>
      <c r="H432" s="9"/>
      <c r="I432" s="3"/>
      <c r="J432" s="9"/>
      <c r="K432" s="3"/>
      <c r="L432" s="9"/>
      <c r="M432" s="3"/>
    </row>
    <row r="433" spans="2:13" ht="11.25" customHeight="1">
      <c r="B433" s="10" t="s">
        <v>451</v>
      </c>
      <c r="C433" s="1" t="str">
        <f>NAMR!$C$73</f>
        <v>SKAGIT REGIONAL HOSPITAL</v>
      </c>
      <c r="E433" s="1"/>
      <c r="F433" s="10" t="s">
        <v>452</v>
      </c>
      <c r="G433" s="2" t="str">
        <f>NAMR!$S$73</f>
        <v>500003</v>
      </c>
      <c r="H433" s="10" t="s">
        <v>451</v>
      </c>
      <c r="I433" s="1" t="str">
        <f>NAMR!$C$79</f>
        <v>ST ELIZABETH HOSPITAL</v>
      </c>
      <c r="J433" s="9"/>
      <c r="K433" s="1"/>
      <c r="L433" s="10" t="s">
        <v>452</v>
      </c>
      <c r="M433" s="2" t="str">
        <f>NAMR!$S$79</f>
        <v>501335</v>
      </c>
    </row>
    <row r="434" spans="2:13" ht="11.25" customHeight="1">
      <c r="B434" s="10" t="s">
        <v>453</v>
      </c>
      <c r="C434" s="1">
        <f>NAMR!$B$73</f>
        <v>207</v>
      </c>
      <c r="D434" s="10" t="s">
        <v>454</v>
      </c>
      <c r="E434" s="1" t="str">
        <f>NAMR!$O$73</f>
        <v>12/31</v>
      </c>
      <c r="F434" s="10" t="s">
        <v>455</v>
      </c>
      <c r="G434" s="2" t="str">
        <f>NAMR!$T$73</f>
        <v>50S003</v>
      </c>
      <c r="H434" s="10" t="s">
        <v>453</v>
      </c>
      <c r="I434" s="1">
        <f>NAMR!$B$79</f>
        <v>35</v>
      </c>
      <c r="J434" s="10" t="s">
        <v>454</v>
      </c>
      <c r="K434" s="1" t="str">
        <f>NAMR!$O$79</f>
        <v>6/30</v>
      </c>
      <c r="L434" s="10" t="s">
        <v>455</v>
      </c>
      <c r="M434" s="2">
        <f>NAMR!$T$79</f>
        <v>0</v>
      </c>
    </row>
    <row r="435" spans="2:13" ht="11.25" customHeight="1">
      <c r="B435" s="10" t="s">
        <v>456</v>
      </c>
      <c r="C435" s="2" t="str">
        <f>NAMR!$D$73</f>
        <v>1415 EAST KINCAID ST</v>
      </c>
      <c r="D435" s="10"/>
      <c r="E435" s="1" t="str">
        <f>NAMR!$P$73</f>
        <v> </v>
      </c>
      <c r="F435" s="10" t="s">
        <v>458</v>
      </c>
      <c r="G435" s="2">
        <f>NAMR!$U$73</f>
        <v>0</v>
      </c>
      <c r="H435" s="10" t="s">
        <v>456</v>
      </c>
      <c r="I435" s="2" t="str">
        <f>NAMR!$D$79</f>
        <v>1450 BATTERSBY AVE</v>
      </c>
      <c r="J435" s="10"/>
      <c r="K435" s="1" t="str">
        <f>NAMR!$P$79</f>
        <v> </v>
      </c>
      <c r="L435" s="10" t="s">
        <v>458</v>
      </c>
      <c r="M435" s="2">
        <f>NAMR!$U$79</f>
        <v>0</v>
      </c>
    </row>
    <row r="436" spans="2:13" ht="11.25" customHeight="1">
      <c r="B436" s="10" t="s">
        <v>459</v>
      </c>
      <c r="C436" s="2" t="str">
        <f>NAMR!$E$73</f>
        <v>PO BOX 1376</v>
      </c>
      <c r="D436" s="10" t="s">
        <v>460</v>
      </c>
      <c r="E436" s="1" t="str">
        <f>NAMR!Q$73</f>
        <v>District</v>
      </c>
      <c r="F436" s="10" t="s">
        <v>464</v>
      </c>
      <c r="G436" s="5">
        <f>NAMR!$W$73</f>
        <v>12</v>
      </c>
      <c r="H436" s="10" t="s">
        <v>459</v>
      </c>
      <c r="I436" s="2" t="str">
        <f>NAMR!$E$79</f>
        <v>PO BOX 218</v>
      </c>
      <c r="J436" s="10" t="s">
        <v>460</v>
      </c>
      <c r="K436" s="1" t="str">
        <f>NAMR!Q$79</f>
        <v>Not For Profit</v>
      </c>
      <c r="L436" s="10" t="s">
        <v>464</v>
      </c>
      <c r="M436" s="5">
        <f>NAMR!$W$79</f>
        <v>4</v>
      </c>
    </row>
    <row r="437" spans="2:13" ht="11.25" customHeight="1">
      <c r="B437" s="10" t="s">
        <v>462</v>
      </c>
      <c r="C437" s="1" t="str">
        <f>NAMR!$F$73</f>
        <v>MOUNT VERNON</v>
      </c>
      <c r="D437" s="10"/>
      <c r="E437" s="1" t="str">
        <f>NAMR!$R$73</f>
        <v> </v>
      </c>
      <c r="F437" s="10" t="s">
        <v>467</v>
      </c>
      <c r="G437" s="5">
        <f>NAMR!$X$73</f>
        <v>21</v>
      </c>
      <c r="H437" s="10" t="s">
        <v>462</v>
      </c>
      <c r="I437" s="1" t="str">
        <f>NAMR!$F$79</f>
        <v>ENUMCLAW</v>
      </c>
      <c r="J437" s="10"/>
      <c r="K437" s="1" t="str">
        <f>NAMR!$R$79</f>
        <v> </v>
      </c>
      <c r="L437" s="10" t="s">
        <v>467</v>
      </c>
      <c r="M437" s="5">
        <f>NAMR!$X$79</f>
        <v>30</v>
      </c>
    </row>
    <row r="438" spans="2:13" ht="11.25" customHeight="1">
      <c r="B438" s="10" t="s">
        <v>465</v>
      </c>
      <c r="C438" s="1">
        <f>NAMR!$G$73</f>
        <v>98273</v>
      </c>
      <c r="D438" s="10" t="s">
        <v>466</v>
      </c>
      <c r="E438" s="1" t="str">
        <f>NAMR!$I$73</f>
        <v>(360)424-2513</v>
      </c>
      <c r="F438" s="9" t="s">
        <v>682</v>
      </c>
      <c r="G438" s="5">
        <f>NAMR!$Y$73</f>
        <v>15</v>
      </c>
      <c r="H438" s="10" t="s">
        <v>465</v>
      </c>
      <c r="I438" s="1">
        <f>NAMR!$G$79</f>
        <v>98022</v>
      </c>
      <c r="J438" s="10" t="s">
        <v>466</v>
      </c>
      <c r="K438" s="1" t="str">
        <f>NAMR!$I$79</f>
        <v>(360) 825-2505</v>
      </c>
      <c r="L438" s="9" t="s">
        <v>682</v>
      </c>
      <c r="M438" s="5">
        <f>NAMR!$Y$79</f>
        <v>0</v>
      </c>
    </row>
    <row r="439" spans="2:13" ht="11.25" customHeight="1">
      <c r="B439" s="10" t="s">
        <v>468</v>
      </c>
      <c r="C439" s="1" t="str">
        <f>NAMR!$H$73</f>
        <v>SKAGIT</v>
      </c>
      <c r="D439" s="10" t="s">
        <v>469</v>
      </c>
      <c r="E439" s="1" t="str">
        <f>NAMR!$J$73</f>
        <v>(360)424-2522</v>
      </c>
      <c r="F439" s="10" t="s">
        <v>470</v>
      </c>
      <c r="G439" s="5">
        <f>NAMR!$Z$73</f>
        <v>0</v>
      </c>
      <c r="H439" s="10" t="s">
        <v>468</v>
      </c>
      <c r="I439" s="1" t="str">
        <f>NAMR!$H$79</f>
        <v>KING</v>
      </c>
      <c r="J439" s="10" t="s">
        <v>469</v>
      </c>
      <c r="K439" s="1" t="str">
        <f>NAMR!$J$79</f>
        <v>(360) 825-9046</v>
      </c>
      <c r="L439" s="10" t="s">
        <v>470</v>
      </c>
      <c r="M439" s="5">
        <f>NAMR!$Z$79</f>
        <v>0</v>
      </c>
    </row>
    <row r="440" spans="2:13" ht="11.25" customHeight="1">
      <c r="B440" s="10" t="s">
        <v>471</v>
      </c>
      <c r="C440" s="1" t="str">
        <f>NAMR!$K$73</f>
        <v>GREGG DAVIDSON</v>
      </c>
      <c r="E440" s="1"/>
      <c r="F440" s="33" t="s">
        <v>683</v>
      </c>
      <c r="G440" s="5">
        <f>NAMR!$AA$73</f>
        <v>0</v>
      </c>
      <c r="H440" s="10" t="s">
        <v>471</v>
      </c>
      <c r="I440" s="1" t="str">
        <f>NAMR!$K$79</f>
        <v>KETUL PATEL</v>
      </c>
      <c r="J440" s="9"/>
      <c r="K440" s="1"/>
      <c r="L440" s="33" t="s">
        <v>683</v>
      </c>
      <c r="M440" s="5">
        <f>NAMR!$AA$79</f>
        <v>4</v>
      </c>
    </row>
    <row r="441" spans="2:13" ht="11.25" customHeight="1">
      <c r="B441" s="10" t="s">
        <v>473</v>
      </c>
      <c r="C441" s="1" t="str">
        <f>NAMR!$L$73</f>
        <v>TOM LITAKER</v>
      </c>
      <c r="E441" s="1"/>
      <c r="F441" s="17" t="s">
        <v>474</v>
      </c>
      <c r="G441" s="5">
        <f>NAMR!$AB$73</f>
        <v>89</v>
      </c>
      <c r="H441" s="10" t="s">
        <v>473</v>
      </c>
      <c r="I441" s="1" t="str">
        <f>NAMR!$L$79</f>
        <v>MIKE FITZGERALD</v>
      </c>
      <c r="J441" s="9"/>
      <c r="K441" s="1"/>
      <c r="L441" s="17" t="s">
        <v>474</v>
      </c>
      <c r="M441" s="5">
        <f>NAMR!$AB$79</f>
        <v>0</v>
      </c>
    </row>
    <row r="442" spans="2:13" ht="11.25" customHeight="1">
      <c r="B442" s="10" t="s">
        <v>475</v>
      </c>
      <c r="C442" s="1" t="str">
        <f>NAMR!$M$73</f>
        <v>SKAGIT COUNTY PUBLIC HOSPITAL DISTRICT NO. 1</v>
      </c>
      <c r="D442" s="11"/>
      <c r="E442" s="1"/>
      <c r="F442" s="17" t="s">
        <v>476</v>
      </c>
      <c r="G442" s="5">
        <f>NAMR!$AC$73</f>
        <v>137</v>
      </c>
      <c r="H442" s="10" t="s">
        <v>475</v>
      </c>
      <c r="I442" s="1" t="str">
        <f>NAMR!$M$79</f>
        <v>ENUMCLAW REGIONAL HOSPITAL ASSOCIATION</v>
      </c>
      <c r="J442" s="11"/>
      <c r="K442" s="1"/>
      <c r="L442" s="17" t="s">
        <v>476</v>
      </c>
      <c r="M442" s="5">
        <f>NAMR!$AC$79</f>
        <v>38</v>
      </c>
    </row>
    <row r="443" spans="2:13" ht="11.25" customHeight="1">
      <c r="B443" s="10" t="s">
        <v>477</v>
      </c>
      <c r="C443" s="1">
        <f>NAMR!$N$73</f>
        <v>0</v>
      </c>
      <c r="D443" s="11"/>
      <c r="E443" s="1"/>
      <c r="F443" s="17" t="s">
        <v>478</v>
      </c>
      <c r="G443" s="5">
        <f>NAMR!$AD$73</f>
        <v>137</v>
      </c>
      <c r="H443" s="10" t="s">
        <v>477</v>
      </c>
      <c r="I443" s="1" t="str">
        <f>NAMR!$N$79</f>
        <v>FRANCISCAN HEALTH SYSTEM</v>
      </c>
      <c r="J443" s="11"/>
      <c r="K443" s="1"/>
      <c r="L443" s="17" t="s">
        <v>478</v>
      </c>
      <c r="M443" s="5">
        <f>NAMR!$AD$79</f>
        <v>38</v>
      </c>
    </row>
    <row r="444" spans="3:13" ht="11.25" customHeight="1">
      <c r="C444" s="3"/>
      <c r="E444" s="3"/>
      <c r="G444" s="3"/>
      <c r="H444" s="9"/>
      <c r="I444" s="3"/>
      <c r="J444" s="9"/>
      <c r="K444" s="3"/>
      <c r="L444" s="9"/>
      <c r="M444" s="3"/>
    </row>
    <row r="445" spans="2:13" ht="11.25" customHeight="1">
      <c r="B445" s="10" t="s">
        <v>451</v>
      </c>
      <c r="C445" s="1" t="str">
        <f>NAMR!$C$75</f>
        <v>SMOKEY POINT BEHAVIORAL HOSPITAL</v>
      </c>
      <c r="E445" s="1"/>
      <c r="F445" s="10" t="s">
        <v>452</v>
      </c>
      <c r="G445" s="2">
        <f>NAMR!$S$75</f>
        <v>0</v>
      </c>
      <c r="H445" s="10" t="s">
        <v>451</v>
      </c>
      <c r="I445" s="1" t="str">
        <f>NAMR!$C$80</f>
        <v>ST FRANCIS HOSPITAL</v>
      </c>
      <c r="J445" s="9"/>
      <c r="K445" s="1"/>
      <c r="L445" s="10" t="s">
        <v>452</v>
      </c>
      <c r="M445" s="2" t="str">
        <f>NAMR!$S$80</f>
        <v>500141</v>
      </c>
    </row>
    <row r="446" spans="2:13" ht="11.25" customHeight="1">
      <c r="B446" s="10" t="s">
        <v>453</v>
      </c>
      <c r="C446" s="1">
        <f>NAMR!$B$75</f>
        <v>923</v>
      </c>
      <c r="D446" s="10" t="s">
        <v>454</v>
      </c>
      <c r="E446" s="1" t="str">
        <f>NAMR!$O$75</f>
        <v>12/31</v>
      </c>
      <c r="F446" s="10" t="s">
        <v>455</v>
      </c>
      <c r="G446" s="2">
        <f>NAMR!$T$75</f>
        <v>0</v>
      </c>
      <c r="H446" s="10" t="s">
        <v>453</v>
      </c>
      <c r="I446" s="1">
        <f>NAMR!$B$80</f>
        <v>201</v>
      </c>
      <c r="J446" s="10" t="s">
        <v>454</v>
      </c>
      <c r="K446" s="1" t="str">
        <f>NAMR!$O$80</f>
        <v>6/30</v>
      </c>
      <c r="L446" s="10" t="s">
        <v>455</v>
      </c>
      <c r="M446" s="1" t="e">
        <f>NAMR!#REF!</f>
        <v>#REF!</v>
      </c>
    </row>
    <row r="447" spans="2:13" ht="11.25" customHeight="1">
      <c r="B447" s="10" t="s">
        <v>456</v>
      </c>
      <c r="C447" s="2" t="str">
        <f>NAMR!$D$75</f>
        <v>3955 156TH ST NE</v>
      </c>
      <c r="D447" s="10"/>
      <c r="E447" s="1">
        <f>NAMR!$P$75</f>
        <v>0</v>
      </c>
      <c r="F447" s="10" t="s">
        <v>458</v>
      </c>
      <c r="G447" s="2">
        <f>NAMR!$U$75</f>
        <v>0</v>
      </c>
      <c r="H447" s="10" t="s">
        <v>456</v>
      </c>
      <c r="I447" s="2" t="str">
        <f>NAMR!$D$80</f>
        <v>34515 9TH AVE SOUTH</v>
      </c>
      <c r="J447" s="10"/>
      <c r="K447" s="1" t="str">
        <f>NAMR!$P$80</f>
        <v> </v>
      </c>
      <c r="L447" s="10" t="s">
        <v>458</v>
      </c>
      <c r="M447" s="2">
        <f>NAMR!$T$80</f>
        <v>0</v>
      </c>
    </row>
    <row r="448" spans="2:13" ht="11.25" customHeight="1">
      <c r="B448" s="10" t="s">
        <v>459</v>
      </c>
      <c r="C448" s="2">
        <f>NAMR!$E$75</f>
        <v>0</v>
      </c>
      <c r="D448" s="10" t="s">
        <v>460</v>
      </c>
      <c r="E448" s="1" t="str">
        <f>NAMR!Q$75</f>
        <v>Proprietary</v>
      </c>
      <c r="F448" s="10" t="s">
        <v>464</v>
      </c>
      <c r="G448" s="5">
        <f>NAMR!$W$75</f>
        <v>0</v>
      </c>
      <c r="H448" s="10" t="s">
        <v>459</v>
      </c>
      <c r="I448" s="2">
        <f>NAMR!$E$80</f>
        <v>0</v>
      </c>
      <c r="J448" s="10" t="s">
        <v>460</v>
      </c>
      <c r="K448" s="1" t="str">
        <f>NAMR!Q$80</f>
        <v>Not For Profit</v>
      </c>
      <c r="L448" s="10" t="s">
        <v>464</v>
      </c>
      <c r="M448" s="5">
        <f>NAMR!$W$80</f>
        <v>14</v>
      </c>
    </row>
    <row r="449" spans="2:13" ht="11.25" customHeight="1">
      <c r="B449" s="10" t="s">
        <v>462</v>
      </c>
      <c r="C449" s="1" t="str">
        <f>NAMR!$F$75</f>
        <v>MARYSVILLE</v>
      </c>
      <c r="D449" s="10"/>
      <c r="E449" s="1">
        <f>NAMR!$R$75</f>
        <v>0</v>
      </c>
      <c r="F449" s="10" t="s">
        <v>467</v>
      </c>
      <c r="G449" s="5">
        <f>NAMR!$X$75</f>
        <v>0</v>
      </c>
      <c r="H449" s="10" t="s">
        <v>462</v>
      </c>
      <c r="I449" s="1" t="str">
        <f>NAMR!$F$80</f>
        <v>FEDERAL WAY</v>
      </c>
      <c r="J449" s="10"/>
      <c r="K449" s="1" t="str">
        <f>NAMR!$R$80</f>
        <v> </v>
      </c>
      <c r="L449" s="10" t="s">
        <v>467</v>
      </c>
      <c r="M449" s="5">
        <f>NAMR!$X$80</f>
        <v>104</v>
      </c>
    </row>
    <row r="450" spans="2:13" ht="11.25" customHeight="1">
      <c r="B450" s="10" t="s">
        <v>465</v>
      </c>
      <c r="C450" s="1" t="str">
        <f>NAMR!$G$75</f>
        <v>98271-4831</v>
      </c>
      <c r="D450" s="10" t="s">
        <v>466</v>
      </c>
      <c r="E450" s="1" t="str">
        <f>NAMR!$I$75</f>
        <v>(360) 653-0125</v>
      </c>
      <c r="F450" s="9" t="s">
        <v>682</v>
      </c>
      <c r="G450" s="5">
        <f>NAMR!$Y$75</f>
        <v>0</v>
      </c>
      <c r="H450" s="10" t="s">
        <v>465</v>
      </c>
      <c r="I450" s="1">
        <f>NAMR!$G$80</f>
        <v>98003</v>
      </c>
      <c r="J450" s="10" t="s">
        <v>466</v>
      </c>
      <c r="K450" s="1" t="str">
        <f>NAMR!$I$80</f>
        <v>(253)627-9700</v>
      </c>
      <c r="L450" s="9" t="s">
        <v>682</v>
      </c>
      <c r="M450" s="5">
        <f>NAMR!$Y$80</f>
        <v>0</v>
      </c>
    </row>
    <row r="451" spans="2:13" ht="11.25" customHeight="1">
      <c r="B451" s="10" t="s">
        <v>468</v>
      </c>
      <c r="C451" s="1" t="str">
        <f>NAMR!$H$75</f>
        <v>SNOHOMISH</v>
      </c>
      <c r="D451" s="10" t="s">
        <v>469</v>
      </c>
      <c r="E451" s="1">
        <f>NAMR!$J$75</f>
        <v>0</v>
      </c>
      <c r="F451" s="10" t="s">
        <v>470</v>
      </c>
      <c r="G451" s="5">
        <f>NAMR!$Z$75</f>
        <v>0</v>
      </c>
      <c r="H451" s="10" t="s">
        <v>468</v>
      </c>
      <c r="I451" s="1" t="str">
        <f>NAMR!$H$80</f>
        <v>KING</v>
      </c>
      <c r="J451" s="10" t="s">
        <v>469</v>
      </c>
      <c r="K451" s="1" t="str">
        <f>NAMR!$J$80</f>
        <v>(253)591-6613</v>
      </c>
      <c r="L451" s="10" t="s">
        <v>470</v>
      </c>
      <c r="M451" s="5">
        <f>NAMR!$Z$80</f>
        <v>0</v>
      </c>
    </row>
    <row r="452" spans="2:13" ht="11.25" customHeight="1">
      <c r="B452" s="10" t="s">
        <v>471</v>
      </c>
      <c r="C452" s="1" t="str">
        <f>NAMR!$K$75</f>
        <v>MATT CROCKETT</v>
      </c>
      <c r="E452" s="1"/>
      <c r="F452" s="33" t="s">
        <v>683</v>
      </c>
      <c r="G452" s="5">
        <f>NAMR!$AA$75</f>
        <v>0</v>
      </c>
      <c r="H452" s="10" t="s">
        <v>471</v>
      </c>
      <c r="I452" s="1" t="str">
        <f>NAMR!$K$80</f>
        <v>KETUL PATEL</v>
      </c>
      <c r="J452" s="9"/>
      <c r="K452" s="1"/>
      <c r="L452" s="33" t="s">
        <v>683</v>
      </c>
      <c r="M452" s="5">
        <f>NAMR!$AA$80</f>
        <v>0</v>
      </c>
    </row>
    <row r="453" spans="2:13" ht="11.25" customHeight="1">
      <c r="B453" s="10" t="s">
        <v>473</v>
      </c>
      <c r="C453" s="1" t="str">
        <f>NAMR!$L$75</f>
        <v>KIM BOYCE</v>
      </c>
      <c r="E453" s="1"/>
      <c r="F453" s="17" t="s">
        <v>474</v>
      </c>
      <c r="G453" s="5">
        <f>NAMR!$AB$75</f>
        <v>0</v>
      </c>
      <c r="H453" s="10" t="s">
        <v>473</v>
      </c>
      <c r="I453" s="1" t="str">
        <f>NAMR!$L$80</f>
        <v>MICHAEL FITZGERALD</v>
      </c>
      <c r="J453" s="9"/>
      <c r="K453" s="1"/>
      <c r="L453" s="17" t="s">
        <v>474</v>
      </c>
      <c r="M453" s="5">
        <f>NAMR!$AB$80</f>
        <v>0</v>
      </c>
    </row>
    <row r="454" spans="2:13" ht="11.25" customHeight="1">
      <c r="B454" s="10" t="s">
        <v>475</v>
      </c>
      <c r="C454" s="1" t="str">
        <f>NAMR!$M$75</f>
        <v>UHS</v>
      </c>
      <c r="D454" s="11"/>
      <c r="E454" s="1"/>
      <c r="F454" s="17" t="s">
        <v>476</v>
      </c>
      <c r="G454" s="5">
        <f>NAMR!$AC$75</f>
        <v>0</v>
      </c>
      <c r="H454" s="10" t="s">
        <v>475</v>
      </c>
      <c r="I454" s="1" t="str">
        <f>NAMR!$M$80</f>
        <v>FRANCISCAN HEALTH SYEM</v>
      </c>
      <c r="J454" s="11"/>
      <c r="K454" s="1"/>
      <c r="L454" s="17" t="s">
        <v>476</v>
      </c>
      <c r="M454" s="5">
        <f>NAMR!$AC$80</f>
        <v>118</v>
      </c>
    </row>
    <row r="455" spans="2:13" ht="11.25" customHeight="1">
      <c r="B455" s="10" t="s">
        <v>477</v>
      </c>
      <c r="C455" s="1">
        <f>NAMR!$N$75</f>
        <v>0</v>
      </c>
      <c r="D455" s="11"/>
      <c r="E455" s="1"/>
      <c r="F455" s="17" t="s">
        <v>478</v>
      </c>
      <c r="G455" s="5">
        <f>NAMR!$AD$75</f>
        <v>0</v>
      </c>
      <c r="H455" s="10" t="s">
        <v>477</v>
      </c>
      <c r="I455" s="1">
        <f>NAMR!$N$80</f>
        <v>0</v>
      </c>
      <c r="J455" s="11"/>
      <c r="K455" s="1"/>
      <c r="L455" s="17" t="s">
        <v>478</v>
      </c>
      <c r="M455" s="5">
        <f>NAMR!$AD$80</f>
        <v>124</v>
      </c>
    </row>
    <row r="456" spans="3:13" ht="11.25" customHeight="1">
      <c r="C456" s="3"/>
      <c r="E456" s="3"/>
      <c r="G456" s="3"/>
      <c r="H456" s="9"/>
      <c r="I456" s="3"/>
      <c r="J456" s="9"/>
      <c r="K456" s="3"/>
      <c r="L456" s="9"/>
      <c r="M456" s="3"/>
    </row>
    <row r="457" spans="2:13" ht="11.25" customHeight="1">
      <c r="B457" s="10" t="s">
        <v>451</v>
      </c>
      <c r="C457" s="1" t="str">
        <f>NAMR!$C$76</f>
        <v>SNOQUALMIE VALLEY HOSPITAL</v>
      </c>
      <c r="E457" s="1"/>
      <c r="F457" s="10" t="s">
        <v>452</v>
      </c>
      <c r="G457" s="2" t="str">
        <f>NAMR!$S$76</f>
        <v>500147</v>
      </c>
      <c r="H457" s="10" t="s">
        <v>451</v>
      </c>
      <c r="I457" s="1" t="str">
        <f>NAMR!$C$81</f>
        <v>ST JOSEPH MEDICAL CENTER</v>
      </c>
      <c r="J457" s="9"/>
      <c r="K457" s="1"/>
      <c r="L457" s="10" t="s">
        <v>452</v>
      </c>
      <c r="M457" s="2" t="str">
        <f>NAMR!$S$81</f>
        <v>500108</v>
      </c>
    </row>
    <row r="458" spans="2:13" ht="11.25" customHeight="1">
      <c r="B458" s="10" t="s">
        <v>453</v>
      </c>
      <c r="C458" s="1">
        <f>NAMR!$B$76</f>
        <v>195</v>
      </c>
      <c r="D458" s="10" t="s">
        <v>454</v>
      </c>
      <c r="E458" s="1" t="str">
        <f>NAMR!$O$76</f>
        <v>12/31</v>
      </c>
      <c r="F458" s="10" t="s">
        <v>455</v>
      </c>
      <c r="G458" s="2" t="str">
        <f>NAMR!$T$76</f>
        <v>50S147</v>
      </c>
      <c r="H458" s="10" t="s">
        <v>453</v>
      </c>
      <c r="I458" s="1">
        <f>NAMR!$B$81</f>
        <v>32</v>
      </c>
      <c r="J458" s="10" t="s">
        <v>454</v>
      </c>
      <c r="K458" s="1" t="str">
        <f>NAMR!$O$81</f>
        <v>6/30</v>
      </c>
      <c r="L458" s="10" t="s">
        <v>455</v>
      </c>
      <c r="M458" s="2" t="str">
        <f>NAMR!$T$81</f>
        <v>50T108</v>
      </c>
    </row>
    <row r="459" spans="2:13" ht="11.25" customHeight="1">
      <c r="B459" s="10" t="s">
        <v>456</v>
      </c>
      <c r="C459" s="2" t="str">
        <f>NAMR!$D$76</f>
        <v>9801 FRONTIER AVE SE</v>
      </c>
      <c r="D459" s="10"/>
      <c r="E459" s="1" t="str">
        <f>NAMR!$P$76</f>
        <v> </v>
      </c>
      <c r="F459" s="10" t="s">
        <v>458</v>
      </c>
      <c r="G459" s="2">
        <f>NAMR!$U$76</f>
        <v>0</v>
      </c>
      <c r="H459" s="10" t="s">
        <v>456</v>
      </c>
      <c r="I459" s="2" t="str">
        <f>NAMR!$D$81</f>
        <v>1717 SOUTH J STREET</v>
      </c>
      <c r="J459" s="10"/>
      <c r="K459" s="1" t="str">
        <f>NAMR!$P$81</f>
        <v> </v>
      </c>
      <c r="L459" s="10" t="s">
        <v>458</v>
      </c>
      <c r="M459" s="2">
        <f>NAMR!$U$81</f>
        <v>0</v>
      </c>
    </row>
    <row r="460" spans="2:13" ht="11.25" customHeight="1">
      <c r="B460" s="10" t="s">
        <v>459</v>
      </c>
      <c r="C460" s="2">
        <f>NAMR!$E$76</f>
        <v>0</v>
      </c>
      <c r="D460" s="10" t="s">
        <v>460</v>
      </c>
      <c r="E460" s="1" t="str">
        <f>NAMR!Q$76</f>
        <v>District</v>
      </c>
      <c r="F460" s="10" t="s">
        <v>464</v>
      </c>
      <c r="G460" s="5">
        <f>NAMR!$W$76</f>
        <v>0</v>
      </c>
      <c r="H460" s="10" t="s">
        <v>459</v>
      </c>
      <c r="I460" s="2">
        <f>NAMR!$E$81</f>
        <v>0</v>
      </c>
      <c r="J460" s="10" t="s">
        <v>460</v>
      </c>
      <c r="K460" s="1" t="str">
        <f>NAMR!Q$81</f>
        <v>Not For Profit</v>
      </c>
      <c r="L460" s="10" t="s">
        <v>464</v>
      </c>
      <c r="M460" s="5">
        <f>NAMR!$W$81</f>
        <v>40</v>
      </c>
    </row>
    <row r="461" spans="2:13" ht="11.25" customHeight="1">
      <c r="B461" s="10" t="s">
        <v>462</v>
      </c>
      <c r="C461" s="1" t="str">
        <f>NAMR!$F$76</f>
        <v>SNOQUALMIE</v>
      </c>
      <c r="D461" s="10"/>
      <c r="E461" s="1" t="str">
        <f>NAMR!$R$76</f>
        <v> </v>
      </c>
      <c r="F461" s="10" t="s">
        <v>467</v>
      </c>
      <c r="G461" s="5">
        <f>NAMR!$X$76</f>
        <v>5</v>
      </c>
      <c r="H461" s="10" t="s">
        <v>462</v>
      </c>
      <c r="I461" s="1" t="str">
        <f>NAMR!$F$81</f>
        <v>TACOMA</v>
      </c>
      <c r="J461" s="10"/>
      <c r="K461" s="1" t="str">
        <f>NAMR!$R$81</f>
        <v> </v>
      </c>
      <c r="L461" s="10" t="s">
        <v>467</v>
      </c>
      <c r="M461" s="5">
        <f>NAMR!$X$81</f>
        <v>280</v>
      </c>
    </row>
    <row r="462" spans="2:13" ht="11.25" customHeight="1">
      <c r="B462" s="10" t="s">
        <v>465</v>
      </c>
      <c r="C462" s="1" t="str">
        <f>NAMR!$G$76</f>
        <v>98065-5200</v>
      </c>
      <c r="D462" s="10" t="s">
        <v>466</v>
      </c>
      <c r="E462" s="1" t="str">
        <f>NAMR!$I$76</f>
        <v>(206) 831-2300</v>
      </c>
      <c r="F462" s="9" t="s">
        <v>682</v>
      </c>
      <c r="G462" s="5">
        <f>NAMR!$Y$76</f>
        <v>0</v>
      </c>
      <c r="H462" s="10" t="s">
        <v>465</v>
      </c>
      <c r="I462" s="1">
        <f>NAMR!$G$81</f>
        <v>98401</v>
      </c>
      <c r="J462" s="10" t="s">
        <v>466</v>
      </c>
      <c r="K462" s="1" t="str">
        <f>NAMR!$I$81</f>
        <v>(253) 627-4101</v>
      </c>
      <c r="L462" s="9" t="s">
        <v>682</v>
      </c>
      <c r="M462" s="5">
        <f>NAMR!$Y$81</f>
        <v>23</v>
      </c>
    </row>
    <row r="463" spans="2:13" ht="11.25" customHeight="1">
      <c r="B463" s="10" t="s">
        <v>468</v>
      </c>
      <c r="C463" s="1" t="str">
        <f>NAMR!$H$76</f>
        <v>KING</v>
      </c>
      <c r="D463" s="10" t="s">
        <v>469</v>
      </c>
      <c r="E463" s="1" t="str">
        <f>NAMR!$J$76</f>
        <v>(206) 831-1994</v>
      </c>
      <c r="F463" s="10" t="s">
        <v>470</v>
      </c>
      <c r="G463" s="5">
        <f>NAMR!$Z$76</f>
        <v>20</v>
      </c>
      <c r="H463" s="10" t="s">
        <v>468</v>
      </c>
      <c r="I463" s="1" t="str">
        <f>NAMR!$H$81</f>
        <v>PIERCE</v>
      </c>
      <c r="J463" s="10" t="s">
        <v>469</v>
      </c>
      <c r="K463" s="1" t="str">
        <f>NAMR!$J$81</f>
        <v>(253)591-6789</v>
      </c>
      <c r="L463" s="10" t="s">
        <v>470</v>
      </c>
      <c r="M463" s="5">
        <f>NAMR!$Z$81</f>
        <v>0</v>
      </c>
    </row>
    <row r="464" spans="2:13" ht="11.25" customHeight="1">
      <c r="B464" s="10" t="s">
        <v>471</v>
      </c>
      <c r="C464" s="1" t="str">
        <f>NAMR!$K$76</f>
        <v>RODGER MCCOLLUM</v>
      </c>
      <c r="E464" s="1"/>
      <c r="F464" s="33" t="s">
        <v>683</v>
      </c>
      <c r="G464" s="5">
        <f>NAMR!$AA$76</f>
        <v>0</v>
      </c>
      <c r="H464" s="10" t="s">
        <v>471</v>
      </c>
      <c r="I464" s="1" t="str">
        <f>NAMR!$K$81</f>
        <v>KETUL PATEL</v>
      </c>
      <c r="J464" s="9"/>
      <c r="K464" s="1"/>
      <c r="L464" s="33" t="s">
        <v>683</v>
      </c>
      <c r="M464" s="5">
        <f>NAMR!$AA$81</f>
        <v>0</v>
      </c>
    </row>
    <row r="465" spans="2:13" ht="11.25" customHeight="1">
      <c r="B465" s="10" t="s">
        <v>473</v>
      </c>
      <c r="C465" s="1" t="str">
        <f>NAMR!$L$76</f>
        <v>STEVE DANIEL</v>
      </c>
      <c r="E465" s="1"/>
      <c r="F465" s="17" t="s">
        <v>474</v>
      </c>
      <c r="G465" s="5">
        <f>NAMR!$AB$76</f>
        <v>0</v>
      </c>
      <c r="H465" s="10" t="s">
        <v>473</v>
      </c>
      <c r="I465" s="1" t="str">
        <f>NAMR!$L$81</f>
        <v>MICHAEL FITZGERALD</v>
      </c>
      <c r="J465" s="9"/>
      <c r="K465" s="1"/>
      <c r="L465" s="17" t="s">
        <v>474</v>
      </c>
      <c r="M465" s="5">
        <f>NAMR!$AB$81</f>
        <v>23</v>
      </c>
    </row>
    <row r="466" spans="2:13" ht="11.25" customHeight="1">
      <c r="B466" s="10" t="s">
        <v>475</v>
      </c>
      <c r="C466" s="1" t="str">
        <f>NAMR!$M$76</f>
        <v>KING  COUNTY PUBLIC HOSPITAL DISTRICT NO.  4</v>
      </c>
      <c r="D466" s="11"/>
      <c r="E466" s="1"/>
      <c r="F466" s="17" t="s">
        <v>476</v>
      </c>
      <c r="G466" s="5">
        <f>NAMR!$AC$76</f>
        <v>25</v>
      </c>
      <c r="H466" s="10" t="s">
        <v>475</v>
      </c>
      <c r="I466" s="1" t="str">
        <f>NAMR!$M$81</f>
        <v>FRANCISCAN HEALTH SYEM</v>
      </c>
      <c r="J466" s="11"/>
      <c r="K466" s="1"/>
      <c r="L466" s="17" t="s">
        <v>476</v>
      </c>
      <c r="M466" s="5">
        <f>NAMR!$AC$81</f>
        <v>366</v>
      </c>
    </row>
    <row r="467" spans="2:13" ht="11.25" customHeight="1">
      <c r="B467" s="10" t="s">
        <v>477</v>
      </c>
      <c r="C467" s="1" t="str">
        <f>NAMR!$N$76</f>
        <v> </v>
      </c>
      <c r="D467" s="11"/>
      <c r="E467" s="1"/>
      <c r="F467" s="17" t="s">
        <v>478</v>
      </c>
      <c r="G467" s="5">
        <f>NAMR!$AD$76</f>
        <v>28</v>
      </c>
      <c r="H467" s="10" t="s">
        <v>477</v>
      </c>
      <c r="I467" s="1">
        <f>NAMR!$N$81</f>
        <v>0</v>
      </c>
      <c r="J467" s="11"/>
      <c r="K467" s="1"/>
      <c r="L467" s="17" t="s">
        <v>478</v>
      </c>
      <c r="M467" s="5">
        <f>NAMR!$AD$81</f>
        <v>366</v>
      </c>
    </row>
    <row r="468" spans="3:13" ht="11.25" customHeight="1">
      <c r="C468" s="3"/>
      <c r="E468" s="3"/>
      <c r="G468" s="3"/>
      <c r="H468" s="9"/>
      <c r="I468" s="3"/>
      <c r="J468" s="9"/>
      <c r="K468" s="3"/>
      <c r="L468" s="9"/>
      <c r="M468" s="3"/>
    </row>
    <row r="469" spans="2:13" ht="11.25" customHeight="1">
      <c r="B469" s="10" t="s">
        <v>451</v>
      </c>
      <c r="C469" s="1" t="str">
        <f>NAMR!$C$77</f>
        <v>ST ANTHONY HOSPITAL</v>
      </c>
      <c r="E469" s="1"/>
      <c r="F469" s="10" t="s">
        <v>452</v>
      </c>
      <c r="G469" s="2" t="str">
        <f>NAMR!$S$77</f>
        <v>500151</v>
      </c>
      <c r="H469" s="10" t="s">
        <v>451</v>
      </c>
      <c r="I469" s="1" t="str">
        <f>NAMR!$C$82</f>
        <v>ST LUKES REHABILITATION INSTITUTE</v>
      </c>
      <c r="J469" s="9"/>
      <c r="K469" s="1"/>
      <c r="L469" s="10" t="s">
        <v>452</v>
      </c>
      <c r="M469" s="2" t="str">
        <f>NAMR!$S$82</f>
        <v>503025</v>
      </c>
    </row>
    <row r="470" spans="2:13" ht="11.25" customHeight="1">
      <c r="B470" s="10" t="s">
        <v>453</v>
      </c>
      <c r="C470" s="1">
        <f>NAMR!$B$77</f>
        <v>209</v>
      </c>
      <c r="D470" s="10" t="s">
        <v>454</v>
      </c>
      <c r="E470" s="1" t="str">
        <f>NAMR!$O$77</f>
        <v>6/30</v>
      </c>
      <c r="F470" s="10" t="s">
        <v>455</v>
      </c>
      <c r="G470" s="2">
        <f>NAMR!$T$77</f>
        <v>0</v>
      </c>
      <c r="H470" s="10" t="s">
        <v>453</v>
      </c>
      <c r="I470" s="1">
        <f>NAMR!$B$82</f>
        <v>157</v>
      </c>
      <c r="J470" s="10" t="s">
        <v>454</v>
      </c>
      <c r="K470" s="1" t="str">
        <f>NAMR!$O$82</f>
        <v>12/31</v>
      </c>
      <c r="L470" s="10" t="s">
        <v>455</v>
      </c>
      <c r="M470" s="2">
        <f>NAMR!$T$82</f>
        <v>0</v>
      </c>
    </row>
    <row r="471" spans="2:13" ht="11.25" customHeight="1">
      <c r="B471" s="10" t="s">
        <v>456</v>
      </c>
      <c r="C471" s="2" t="str">
        <f>NAMR!$D$77</f>
        <v>11567 CANTERWOOD BLVD NW</v>
      </c>
      <c r="D471" s="10"/>
      <c r="E471" s="1" t="str">
        <f>NAMR!$P$77</f>
        <v> </v>
      </c>
      <c r="F471" s="10" t="s">
        <v>458</v>
      </c>
      <c r="G471" s="2">
        <f>NAMR!$U$77</f>
        <v>0</v>
      </c>
      <c r="H471" s="10" t="s">
        <v>456</v>
      </c>
      <c r="I471" s="2" t="str">
        <f>NAMR!$D$82</f>
        <v>711 SOUTH COWLEY STREET </v>
      </c>
      <c r="J471" s="10"/>
      <c r="K471" s="1" t="str">
        <f>NAMR!$P$82</f>
        <v> </v>
      </c>
      <c r="L471" s="10" t="s">
        <v>458</v>
      </c>
      <c r="M471" s="2">
        <f>NAMR!$U$82</f>
        <v>0</v>
      </c>
    </row>
    <row r="472" spans="2:13" ht="11.25" customHeight="1">
      <c r="B472" s="10" t="s">
        <v>459</v>
      </c>
      <c r="C472" s="2">
        <f>NAMR!$E$77</f>
        <v>0</v>
      </c>
      <c r="D472" s="10" t="s">
        <v>460</v>
      </c>
      <c r="E472" s="1" t="str">
        <f>NAMR!Q$77</f>
        <v>Not For Profit</v>
      </c>
      <c r="F472" s="10" t="s">
        <v>464</v>
      </c>
      <c r="G472" s="5">
        <f>NAMR!$W$77</f>
        <v>16</v>
      </c>
      <c r="H472" s="10" t="s">
        <v>459</v>
      </c>
      <c r="I472" s="2">
        <f>NAMR!$E$82</f>
        <v>0</v>
      </c>
      <c r="J472" s="10" t="s">
        <v>460</v>
      </c>
      <c r="K472" s="1" t="str">
        <f>NAMR!Q$82</f>
        <v>Not For Profit</v>
      </c>
      <c r="L472" s="10" t="s">
        <v>464</v>
      </c>
      <c r="M472" s="5">
        <f>NAMR!$W$82</f>
        <v>0</v>
      </c>
    </row>
    <row r="473" spans="2:13" ht="11.25" customHeight="1">
      <c r="B473" s="10" t="s">
        <v>462</v>
      </c>
      <c r="C473" s="1" t="str">
        <f>NAMR!$F$77</f>
        <v>GIG HARBOR</v>
      </c>
      <c r="D473" s="10"/>
      <c r="E473" s="1" t="str">
        <f>NAMR!$R$77</f>
        <v> </v>
      </c>
      <c r="F473" s="10" t="s">
        <v>467</v>
      </c>
      <c r="G473" s="5">
        <f>NAMR!$X$77</f>
        <v>64</v>
      </c>
      <c r="H473" s="10" t="s">
        <v>462</v>
      </c>
      <c r="I473" s="1" t="str">
        <f>NAMR!$F$82</f>
        <v>SPOKANE</v>
      </c>
      <c r="J473" s="10"/>
      <c r="K473" s="1" t="str">
        <f>NAMR!$R$82</f>
        <v> </v>
      </c>
      <c r="L473" s="10" t="s">
        <v>467</v>
      </c>
      <c r="M473" s="5">
        <f>NAMR!$X$82</f>
        <v>72</v>
      </c>
    </row>
    <row r="474" spans="2:13" ht="11.25" customHeight="1">
      <c r="B474" s="10" t="s">
        <v>465</v>
      </c>
      <c r="C474" s="1" t="str">
        <f>NAMR!$G$77</f>
        <v>98332-5812</v>
      </c>
      <c r="D474" s="10" t="s">
        <v>466</v>
      </c>
      <c r="E474" s="1" t="str">
        <f>NAMR!$I$77</f>
        <v>(253)530-2000</v>
      </c>
      <c r="F474" s="9" t="s">
        <v>682</v>
      </c>
      <c r="G474" s="5">
        <f>NAMR!$Y$77</f>
        <v>0</v>
      </c>
      <c r="H474" s="10" t="s">
        <v>465</v>
      </c>
      <c r="I474" s="1" t="str">
        <f>NAMR!$G$82</f>
        <v>99202-1330</v>
      </c>
      <c r="J474" s="10" t="s">
        <v>466</v>
      </c>
      <c r="K474" s="1" t="str">
        <f>NAMR!$I$82</f>
        <v>(509) 838-4771</v>
      </c>
      <c r="L474" s="9" t="s">
        <v>682</v>
      </c>
      <c r="M474" s="5">
        <f>NAMR!$Y$82</f>
        <v>0</v>
      </c>
    </row>
    <row r="475" spans="2:13" ht="11.25" customHeight="1">
      <c r="B475" s="10" t="s">
        <v>468</v>
      </c>
      <c r="C475" s="1" t="str">
        <f>NAMR!$H$77</f>
        <v>PIERCE</v>
      </c>
      <c r="D475" s="10" t="s">
        <v>469</v>
      </c>
      <c r="E475" s="1" t="str">
        <f>NAMR!$J$77</f>
        <v>(253)530-2256</v>
      </c>
      <c r="F475" s="10" t="s">
        <v>470</v>
      </c>
      <c r="G475" s="5">
        <f>NAMR!$Z$77</f>
        <v>0</v>
      </c>
      <c r="H475" s="10" t="s">
        <v>468</v>
      </c>
      <c r="I475" s="1" t="str">
        <f>NAMR!$H$82</f>
        <v>SPOKANE</v>
      </c>
      <c r="J475" s="10" t="s">
        <v>469</v>
      </c>
      <c r="K475" s="1" t="str">
        <f>NAMR!$J$82</f>
        <v>(509) 838-7978</v>
      </c>
      <c r="L475" s="10" t="s">
        <v>470</v>
      </c>
      <c r="M475" s="5">
        <f>NAMR!$Z$82</f>
        <v>0</v>
      </c>
    </row>
    <row r="476" spans="2:13" ht="11.25" customHeight="1">
      <c r="B476" s="10" t="s">
        <v>471</v>
      </c>
      <c r="C476" s="1" t="str">
        <f>NAMR!$K$77</f>
        <v>KETUL PATEL</v>
      </c>
      <c r="E476" s="1"/>
      <c r="F476" s="33" t="s">
        <v>683</v>
      </c>
      <c r="G476" s="5">
        <f>NAMR!$AA$77</f>
        <v>0</v>
      </c>
      <c r="H476" s="10" t="s">
        <v>471</v>
      </c>
      <c r="I476" s="1" t="str">
        <f>NAMR!$K$82</f>
        <v>ELAINE COUTURE</v>
      </c>
      <c r="J476" s="9"/>
      <c r="K476" s="1"/>
      <c r="L476" s="33" t="s">
        <v>683</v>
      </c>
      <c r="M476" s="5">
        <f>NAMR!$AA$82</f>
        <v>0</v>
      </c>
    </row>
    <row r="477" spans="2:13" ht="11.25" customHeight="1">
      <c r="B477" s="10" t="s">
        <v>473</v>
      </c>
      <c r="C477" s="1" t="str">
        <f>NAMR!$L$77</f>
        <v>MICHAEL FITZGERALD</v>
      </c>
      <c r="E477" s="1"/>
      <c r="F477" s="17" t="s">
        <v>474</v>
      </c>
      <c r="G477" s="5">
        <f>NAMR!$AB$77</f>
        <v>0</v>
      </c>
      <c r="H477" s="10" t="s">
        <v>473</v>
      </c>
      <c r="I477" s="1" t="str">
        <f>NAMR!$L$82</f>
        <v>HELEN ANDRUS</v>
      </c>
      <c r="J477" s="9"/>
      <c r="K477" s="1"/>
      <c r="L477" s="17" t="s">
        <v>474</v>
      </c>
      <c r="M477" s="5">
        <f>NAMR!$AB$82</f>
        <v>0</v>
      </c>
    </row>
    <row r="478" spans="2:13" ht="11.25" customHeight="1">
      <c r="B478" s="10" t="s">
        <v>475</v>
      </c>
      <c r="C478" s="1" t="str">
        <f>NAMR!$M$77</f>
        <v>FRANCISCAN HEALTH SYEM</v>
      </c>
      <c r="D478" s="11"/>
      <c r="E478" s="1"/>
      <c r="F478" s="17" t="s">
        <v>476</v>
      </c>
      <c r="G478" s="5">
        <f>NAMR!$AC$77</f>
        <v>80</v>
      </c>
      <c r="H478" s="10" t="s">
        <v>475</v>
      </c>
      <c r="I478" s="1" t="str">
        <f>NAMR!$M$82</f>
        <v>INLAND NORTHWEST HEALTH SERVICES</v>
      </c>
      <c r="J478" s="11"/>
      <c r="K478" s="1"/>
      <c r="L478" s="17" t="s">
        <v>476</v>
      </c>
      <c r="M478" s="5">
        <f>NAMR!$AC$82</f>
        <v>72</v>
      </c>
    </row>
    <row r="479" spans="2:13" ht="11.25" customHeight="1">
      <c r="B479" s="10" t="s">
        <v>477</v>
      </c>
      <c r="C479" s="1">
        <f>NAMR!$N$77</f>
        <v>0</v>
      </c>
      <c r="D479" s="11"/>
      <c r="E479" s="1"/>
      <c r="F479" s="17" t="s">
        <v>478</v>
      </c>
      <c r="G479" s="5">
        <f>NAMR!$AD$77</f>
        <v>80</v>
      </c>
      <c r="H479" s="10" t="s">
        <v>477</v>
      </c>
      <c r="I479" s="1" t="str">
        <f>NAMR!$N$82</f>
        <v> </v>
      </c>
      <c r="J479" s="11"/>
      <c r="K479" s="1"/>
      <c r="L479" s="17" t="s">
        <v>478</v>
      </c>
      <c r="M479" s="5">
        <f>NAMR!$AD$82</f>
        <v>102</v>
      </c>
    </row>
    <row r="480" spans="3:13" ht="11.25" customHeight="1">
      <c r="C480" s="3"/>
      <c r="E480" s="3"/>
      <c r="G480" s="3"/>
      <c r="H480" s="9"/>
      <c r="I480" s="3"/>
      <c r="J480" s="9"/>
      <c r="K480" s="3"/>
      <c r="L480" s="9"/>
      <c r="M480" s="3"/>
    </row>
    <row r="481" spans="2:13" ht="11.25" customHeight="1">
      <c r="B481" s="10" t="s">
        <v>451</v>
      </c>
      <c r="C481" s="1" t="str">
        <f>NAMR!$C$83</f>
        <v>SUMMIT PACIFIC MEDICAL CENTER</v>
      </c>
      <c r="E481" s="1"/>
      <c r="F481" s="10" t="s">
        <v>452</v>
      </c>
      <c r="G481" s="2" t="str">
        <f>NAMR!$S$83</f>
        <v>501304</v>
      </c>
      <c r="H481" s="10" t="s">
        <v>451</v>
      </c>
      <c r="I481" s="1" t="str">
        <f>NAMR!$C$88</f>
        <v>SWEDISH MEDICAL CENTER - ISSAQUAH CAMPUS</v>
      </c>
      <c r="J481" s="9"/>
      <c r="K481" s="1"/>
      <c r="L481" s="10" t="s">
        <v>452</v>
      </c>
      <c r="M481" s="2" t="str">
        <f>NAMR!$S$88</f>
        <v>500152</v>
      </c>
    </row>
    <row r="482" spans="2:13" ht="11.25" customHeight="1">
      <c r="B482" s="10" t="s">
        <v>453</v>
      </c>
      <c r="C482" s="1">
        <f>NAMR!$B$83</f>
        <v>186</v>
      </c>
      <c r="D482" s="10" t="s">
        <v>454</v>
      </c>
      <c r="E482" s="1" t="str">
        <f>NAMR!$O$83</f>
        <v>12/31</v>
      </c>
      <c r="F482" s="10" t="s">
        <v>455</v>
      </c>
      <c r="G482" s="2">
        <f>NAMR!$T$83</f>
        <v>0</v>
      </c>
      <c r="H482" s="10" t="s">
        <v>453</v>
      </c>
      <c r="I482" s="1">
        <f>NAMR!$B$88</f>
        <v>210</v>
      </c>
      <c r="J482" s="10" t="s">
        <v>454</v>
      </c>
      <c r="K482" s="1" t="str">
        <f>NAMR!$O$88</f>
        <v>12/31</v>
      </c>
      <c r="L482" s="10" t="s">
        <v>455</v>
      </c>
      <c r="M482" s="2">
        <f>NAMR!$T$88</f>
        <v>0</v>
      </c>
    </row>
    <row r="483" spans="2:13" ht="11.25" customHeight="1">
      <c r="B483" s="10" t="s">
        <v>456</v>
      </c>
      <c r="C483" s="2" t="str">
        <f>NAMR!$D$83</f>
        <v>600 EAST MAIN STREET</v>
      </c>
      <c r="D483" s="10"/>
      <c r="E483" s="1" t="str">
        <f>NAMR!$P$83</f>
        <v> </v>
      </c>
      <c r="F483" s="10" t="s">
        <v>458</v>
      </c>
      <c r="G483" s="2">
        <f>NAMR!$U$83</f>
        <v>0</v>
      </c>
      <c r="H483" s="10" t="s">
        <v>456</v>
      </c>
      <c r="I483" s="2" t="str">
        <f>NAMR!$D$88</f>
        <v>751 NORTHEAST BLAKELY DRIVE</v>
      </c>
      <c r="J483" s="10"/>
      <c r="K483" s="1">
        <f>NAMR!$P$88</f>
        <v>0</v>
      </c>
      <c r="L483" s="10" t="s">
        <v>458</v>
      </c>
      <c r="M483" s="2">
        <f>NAMR!$U$88</f>
        <v>0</v>
      </c>
    </row>
    <row r="484" spans="2:13" ht="11.25" customHeight="1">
      <c r="B484" s="10" t="s">
        <v>459</v>
      </c>
      <c r="C484" s="2">
        <f>NAMR!$E$83</f>
        <v>0</v>
      </c>
      <c r="D484" s="10" t="s">
        <v>460</v>
      </c>
      <c r="E484" s="1" t="str">
        <f>NAMR!Q$83</f>
        <v>District</v>
      </c>
      <c r="F484" s="10" t="s">
        <v>464</v>
      </c>
      <c r="G484" s="5">
        <f>NAMR!$W$83</f>
        <v>0</v>
      </c>
      <c r="H484" s="10" t="s">
        <v>459</v>
      </c>
      <c r="I484" s="2">
        <f>NAMR!$E$88</f>
        <v>0</v>
      </c>
      <c r="J484" s="10" t="s">
        <v>460</v>
      </c>
      <c r="K484" s="1" t="str">
        <f>NAMR!Q$88</f>
        <v>Not For Profit</v>
      </c>
      <c r="L484" s="10" t="s">
        <v>464</v>
      </c>
      <c r="M484" s="5">
        <f>NAMR!$W$88</f>
        <v>18</v>
      </c>
    </row>
    <row r="485" spans="2:13" ht="11.25" customHeight="1">
      <c r="B485" s="10" t="s">
        <v>462</v>
      </c>
      <c r="C485" s="1" t="str">
        <f>NAMR!$F$83</f>
        <v>ELMA</v>
      </c>
      <c r="D485" s="10"/>
      <c r="E485" s="1" t="str">
        <f>NAMR!$R$83</f>
        <v> </v>
      </c>
      <c r="F485" s="10" t="s">
        <v>467</v>
      </c>
      <c r="G485" s="5">
        <f>NAMR!$X$83</f>
        <v>7</v>
      </c>
      <c r="H485" s="10" t="s">
        <v>462</v>
      </c>
      <c r="I485" s="1" t="str">
        <f>NAMR!$F$88</f>
        <v>ISSAQUAH</v>
      </c>
      <c r="J485" s="10"/>
      <c r="K485" s="1">
        <f>NAMR!$R$88</f>
        <v>0</v>
      </c>
      <c r="L485" s="10" t="s">
        <v>467</v>
      </c>
      <c r="M485" s="5">
        <f>NAMR!$X$88</f>
        <v>111</v>
      </c>
    </row>
    <row r="486" spans="2:13" ht="11.25" customHeight="1">
      <c r="B486" s="10" t="s">
        <v>465</v>
      </c>
      <c r="C486" s="1" t="str">
        <f>NAMR!$G$83</f>
        <v>98541-9560</v>
      </c>
      <c r="D486" s="10" t="s">
        <v>466</v>
      </c>
      <c r="E486" s="1" t="str">
        <f>NAMR!$I$83</f>
        <v>(360) 495-3244</v>
      </c>
      <c r="F486" s="9" t="s">
        <v>682</v>
      </c>
      <c r="G486" s="5">
        <f>NAMR!$Y$83</f>
        <v>0</v>
      </c>
      <c r="H486" s="10" t="s">
        <v>465</v>
      </c>
      <c r="I486" s="1" t="str">
        <f>NAMR!$G$88</f>
        <v>98029-6201</v>
      </c>
      <c r="J486" s="10" t="s">
        <v>466</v>
      </c>
      <c r="K486" s="1" t="str">
        <f>NAMR!$I$88</f>
        <v>(425) 313-4000</v>
      </c>
      <c r="L486" s="9" t="s">
        <v>682</v>
      </c>
      <c r="M486" s="5">
        <f>NAMR!$Y$88</f>
        <v>0</v>
      </c>
    </row>
    <row r="487" spans="2:13" ht="11.25" customHeight="1">
      <c r="B487" s="10" t="s">
        <v>468</v>
      </c>
      <c r="C487" s="1" t="str">
        <f>NAMR!$H$83</f>
        <v>GRAY HARBOR</v>
      </c>
      <c r="D487" s="10" t="s">
        <v>469</v>
      </c>
      <c r="E487" s="1" t="str">
        <f>NAMR!$J$83</f>
        <v>(360)495-4540</v>
      </c>
      <c r="F487" s="10" t="s">
        <v>470</v>
      </c>
      <c r="G487" s="5">
        <f>NAMR!$Z$83</f>
        <v>8</v>
      </c>
      <c r="H487" s="10" t="s">
        <v>468</v>
      </c>
      <c r="I487" s="1" t="str">
        <f>NAMR!$H$88</f>
        <v>KING</v>
      </c>
      <c r="J487" s="10" t="s">
        <v>469</v>
      </c>
      <c r="K487" s="1">
        <f>NAMR!$J$88</f>
        <v>0</v>
      </c>
      <c r="L487" s="10" t="s">
        <v>470</v>
      </c>
      <c r="M487" s="5">
        <f>NAMR!$Z$88</f>
        <v>0</v>
      </c>
    </row>
    <row r="488" spans="2:13" ht="11.25" customHeight="1">
      <c r="B488" s="10" t="s">
        <v>471</v>
      </c>
      <c r="C488" s="1" t="str">
        <f>NAMR!$K$83</f>
        <v>RENEE JENSEN</v>
      </c>
      <c r="E488" s="1"/>
      <c r="F488" s="33" t="s">
        <v>683</v>
      </c>
      <c r="G488" s="5">
        <f>NAMR!$AA$83</f>
        <v>0</v>
      </c>
      <c r="H488" s="10" t="s">
        <v>471</v>
      </c>
      <c r="I488" s="1" t="str">
        <f>NAMR!$K$88</f>
        <v>RAYBURN LEWIS</v>
      </c>
      <c r="J488" s="9"/>
      <c r="K488" s="1"/>
      <c r="L488" s="33" t="s">
        <v>683</v>
      </c>
      <c r="M488" s="5">
        <f>NAMR!$AA$88</f>
        <v>0</v>
      </c>
    </row>
    <row r="489" spans="2:13" ht="11.25" customHeight="1">
      <c r="B489" s="10" t="s">
        <v>473</v>
      </c>
      <c r="C489" s="1" t="str">
        <f>NAMR!$L$83</f>
        <v>WILL CALLICOAT</v>
      </c>
      <c r="E489" s="1"/>
      <c r="F489" s="17" t="s">
        <v>474</v>
      </c>
      <c r="G489" s="5">
        <f>NAMR!$AB$83</f>
        <v>0</v>
      </c>
      <c r="H489" s="10" t="s">
        <v>473</v>
      </c>
      <c r="I489" s="1" t="str">
        <f>NAMR!$L$88</f>
        <v>DAN HARRIS</v>
      </c>
      <c r="J489" s="9"/>
      <c r="K489" s="1"/>
      <c r="L489" s="17" t="s">
        <v>474</v>
      </c>
      <c r="M489" s="5">
        <f>NAMR!$AB$88</f>
        <v>15</v>
      </c>
    </row>
    <row r="490" spans="2:13" ht="11.25" customHeight="1">
      <c r="B490" s="10" t="s">
        <v>475</v>
      </c>
      <c r="C490" s="1" t="str">
        <f>NAMR!$M$83</f>
        <v>GRAYS HARBOR  COUNTY PUBLIC HOSPITAL DISTRICT NO. 1</v>
      </c>
      <c r="D490" s="11"/>
      <c r="E490" s="1"/>
      <c r="F490" s="17" t="s">
        <v>476</v>
      </c>
      <c r="G490" s="5">
        <f>NAMR!$AC$83</f>
        <v>15</v>
      </c>
      <c r="H490" s="10" t="s">
        <v>475</v>
      </c>
      <c r="I490" s="1" t="str">
        <f>NAMR!$M$88</f>
        <v>SWEDISH HEALTH SERVICES</v>
      </c>
      <c r="J490" s="11"/>
      <c r="K490" s="1"/>
      <c r="L490" s="17" t="s">
        <v>476</v>
      </c>
      <c r="M490" s="5">
        <f>NAMR!$AC$88</f>
        <v>144</v>
      </c>
    </row>
    <row r="491" spans="2:13" ht="11.25" customHeight="1">
      <c r="B491" s="10" t="s">
        <v>477</v>
      </c>
      <c r="C491" s="1" t="str">
        <f>NAMR!$N$83</f>
        <v> </v>
      </c>
      <c r="D491" s="11"/>
      <c r="E491" s="1"/>
      <c r="F491" s="17" t="s">
        <v>478</v>
      </c>
      <c r="G491" s="5">
        <f>NAMR!$AD$83</f>
        <v>24</v>
      </c>
      <c r="H491" s="10" t="s">
        <v>477</v>
      </c>
      <c r="I491" s="1" t="str">
        <f>NAMR!$N$88</f>
        <v>PROVIDENCE HEALTH SYSTEM</v>
      </c>
      <c r="J491" s="11"/>
      <c r="K491" s="1"/>
      <c r="L491" s="17" t="s">
        <v>478</v>
      </c>
      <c r="M491" s="5">
        <f>NAMR!$AD$88</f>
        <v>144</v>
      </c>
    </row>
    <row r="492" spans="3:13" ht="11.25" customHeight="1">
      <c r="C492" s="3"/>
      <c r="E492" s="3"/>
      <c r="G492" s="3"/>
      <c r="H492" s="9"/>
      <c r="I492" s="3"/>
      <c r="J492" s="9"/>
      <c r="K492" s="3"/>
      <c r="L492" s="9"/>
      <c r="M492" s="3"/>
    </row>
    <row r="493" spans="2:13" ht="11.25" customHeight="1">
      <c r="B493" s="10" t="s">
        <v>451</v>
      </c>
      <c r="C493" s="1" t="str">
        <f>NAMR!$C$84</f>
        <v>SUNNYSIDE COMMUNITY HOSPITAL</v>
      </c>
      <c r="E493" s="1"/>
      <c r="F493" s="10" t="s">
        <v>452</v>
      </c>
      <c r="G493" s="2" t="str">
        <f>NAMR!$S$84</f>
        <v>501330</v>
      </c>
      <c r="H493" s="10" t="s">
        <v>451</v>
      </c>
      <c r="I493" s="1" t="str">
        <f>NAMR!$C$89</f>
        <v>THREE RIVERS HOSPITAL</v>
      </c>
      <c r="J493" s="9"/>
      <c r="K493" s="1"/>
      <c r="L493" s="10" t="s">
        <v>452</v>
      </c>
      <c r="M493" s="2" t="str">
        <f>NAMR!$S$89</f>
        <v>501324</v>
      </c>
    </row>
    <row r="494" spans="2:13" ht="11.25" customHeight="1">
      <c r="B494" s="10" t="s">
        <v>453</v>
      </c>
      <c r="C494" s="1">
        <f>NAMR!$B$84</f>
        <v>198</v>
      </c>
      <c r="D494" s="10" t="s">
        <v>454</v>
      </c>
      <c r="E494" s="1" t="str">
        <f>NAMR!$O$84</f>
        <v>12/31</v>
      </c>
      <c r="F494" s="10" t="s">
        <v>455</v>
      </c>
      <c r="G494" s="2">
        <f>NAMR!$T$84</f>
        <v>0</v>
      </c>
      <c r="H494" s="10" t="s">
        <v>453</v>
      </c>
      <c r="I494" s="1">
        <f>NAMR!$B$89</f>
        <v>23</v>
      </c>
      <c r="J494" s="10" t="s">
        <v>454</v>
      </c>
      <c r="K494" s="1" t="str">
        <f>NAMR!$O$89</f>
        <v>12/31</v>
      </c>
      <c r="L494" s="10" t="s">
        <v>455</v>
      </c>
      <c r="M494" s="2" t="str">
        <f>NAMR!$T$89</f>
        <v>50Z324</v>
      </c>
    </row>
    <row r="495" spans="2:13" ht="11.25" customHeight="1">
      <c r="B495" s="10" t="s">
        <v>456</v>
      </c>
      <c r="C495" s="2" t="str">
        <f>NAMR!$D$84</f>
        <v>1016 TACOMA AVENUE</v>
      </c>
      <c r="D495" s="10"/>
      <c r="E495" s="1" t="str">
        <f>NAMR!$P$84</f>
        <v> </v>
      </c>
      <c r="F495" s="10" t="s">
        <v>458</v>
      </c>
      <c r="G495" s="2">
        <f>NAMR!$U$84</f>
        <v>0</v>
      </c>
      <c r="H495" s="10" t="s">
        <v>456</v>
      </c>
      <c r="I495" s="2" t="str">
        <f>NAMR!$D$89</f>
        <v>507 HOSPITAL WAY</v>
      </c>
      <c r="J495" s="10"/>
      <c r="K495" s="1" t="str">
        <f>NAMR!$P$89</f>
        <v> </v>
      </c>
      <c r="L495" s="10" t="s">
        <v>458</v>
      </c>
      <c r="M495" s="2">
        <f>NAMR!$U$89</f>
        <v>0</v>
      </c>
    </row>
    <row r="496" spans="2:13" ht="11.25" customHeight="1">
      <c r="B496" s="10" t="s">
        <v>459</v>
      </c>
      <c r="C496" s="2" t="str">
        <f>NAMR!$E$84</f>
        <v>PO BOX 719</v>
      </c>
      <c r="D496" s="10" t="s">
        <v>460</v>
      </c>
      <c r="E496" s="1" t="str">
        <f>NAMR!Q$84</f>
        <v>Not For Profit</v>
      </c>
      <c r="F496" s="10" t="s">
        <v>464</v>
      </c>
      <c r="G496" s="5">
        <f>NAMR!$W$84</f>
        <v>4</v>
      </c>
      <c r="H496" s="10" t="s">
        <v>459</v>
      </c>
      <c r="I496" s="2" t="str">
        <f>NAMR!$E$89</f>
        <v>PO BOX 577</v>
      </c>
      <c r="J496" s="10" t="s">
        <v>460</v>
      </c>
      <c r="K496" s="1" t="str">
        <f>NAMR!Q$89</f>
        <v>District</v>
      </c>
      <c r="L496" s="10" t="s">
        <v>464</v>
      </c>
      <c r="M496" s="5">
        <f>NAMR!$W$89</f>
        <v>0</v>
      </c>
    </row>
    <row r="497" spans="2:13" ht="11.25" customHeight="1">
      <c r="B497" s="10" t="s">
        <v>462</v>
      </c>
      <c r="C497" s="1" t="str">
        <f>NAMR!$F$84</f>
        <v>SUNNYSIDE</v>
      </c>
      <c r="D497" s="10"/>
      <c r="E497" s="1" t="str">
        <f>NAMR!$R$84</f>
        <v> </v>
      </c>
      <c r="F497" s="10" t="s">
        <v>467</v>
      </c>
      <c r="G497" s="5">
        <f>NAMR!$X$84</f>
        <v>25</v>
      </c>
      <c r="H497" s="10" t="s">
        <v>462</v>
      </c>
      <c r="I497" s="1" t="str">
        <f>NAMR!$F$89</f>
        <v>BREWSTER</v>
      </c>
      <c r="J497" s="10"/>
      <c r="K497" s="1" t="str">
        <f>NAMR!$R$89</f>
        <v> </v>
      </c>
      <c r="L497" s="10" t="s">
        <v>467</v>
      </c>
      <c r="M497" s="5">
        <f>NAMR!$X$89</f>
        <v>20</v>
      </c>
    </row>
    <row r="498" spans="2:13" ht="11.25" customHeight="1">
      <c r="B498" s="10" t="s">
        <v>465</v>
      </c>
      <c r="C498" s="1" t="str">
        <f>NAMR!$G$84</f>
        <v>98944-2263</v>
      </c>
      <c r="D498" s="10" t="s">
        <v>466</v>
      </c>
      <c r="E498" s="1" t="str">
        <f>NAMR!$I$84</f>
        <v>(509)837-1655</v>
      </c>
      <c r="F498" s="9" t="s">
        <v>682</v>
      </c>
      <c r="G498" s="5">
        <f>NAMR!$Y$84</f>
        <v>0</v>
      </c>
      <c r="H498" s="10" t="s">
        <v>465</v>
      </c>
      <c r="I498" s="1" t="str">
        <f>NAMR!$G$89</f>
        <v>98812-0577</v>
      </c>
      <c r="J498" s="10" t="s">
        <v>466</v>
      </c>
      <c r="K498" s="1" t="str">
        <f>NAMR!$I$89</f>
        <v>(509) 689-2517</v>
      </c>
      <c r="L498" s="9" t="s">
        <v>682</v>
      </c>
      <c r="M498" s="5">
        <f>NAMR!$Y$89</f>
        <v>0</v>
      </c>
    </row>
    <row r="499" spans="2:13" ht="11.25" customHeight="1">
      <c r="B499" s="10" t="s">
        <v>468</v>
      </c>
      <c r="C499" s="1" t="str">
        <f>NAMR!$H$84</f>
        <v>YAKIMA</v>
      </c>
      <c r="D499" s="10" t="s">
        <v>469</v>
      </c>
      <c r="E499" s="1" t="str">
        <f>NAMR!$J$84</f>
        <v>(509)837-1512</v>
      </c>
      <c r="F499" s="10" t="s">
        <v>470</v>
      </c>
      <c r="G499" s="5">
        <f>NAMR!$Z$84</f>
        <v>0</v>
      </c>
      <c r="H499" s="10" t="s">
        <v>468</v>
      </c>
      <c r="I499" s="1" t="str">
        <f>NAMR!$H$89</f>
        <v>OKANOGAN</v>
      </c>
      <c r="J499" s="10" t="s">
        <v>469</v>
      </c>
      <c r="K499" s="1" t="str">
        <f>NAMR!$J$89</f>
        <v>(509) 689-2086</v>
      </c>
      <c r="L499" s="10" t="s">
        <v>470</v>
      </c>
      <c r="M499" s="5">
        <f>NAMR!$Z$89</f>
        <v>5</v>
      </c>
    </row>
    <row r="500" spans="2:13" ht="11.25" customHeight="1">
      <c r="B500" s="10" t="s">
        <v>471</v>
      </c>
      <c r="C500" s="1" t="str">
        <f>NAMR!$K$84</f>
        <v>JON SMILEY</v>
      </c>
      <c r="E500" s="1"/>
      <c r="F500" s="33" t="s">
        <v>683</v>
      </c>
      <c r="G500" s="5">
        <f>NAMR!$AA$84</f>
        <v>0</v>
      </c>
      <c r="H500" s="10" t="s">
        <v>471</v>
      </c>
      <c r="I500" s="1" t="str">
        <f>NAMR!$K$89</f>
        <v>J. SCOTT GRAHAM</v>
      </c>
      <c r="J500" s="9"/>
      <c r="K500" s="1"/>
      <c r="L500" s="33" t="s">
        <v>683</v>
      </c>
      <c r="M500" s="5">
        <f>NAMR!$AA$89</f>
        <v>0</v>
      </c>
    </row>
    <row r="501" spans="2:13" ht="11.25" customHeight="1">
      <c r="B501" s="10" t="s">
        <v>473</v>
      </c>
      <c r="C501" s="1" t="str">
        <f>NAMR!$L$84</f>
        <v>MARTHA RODRIGUEZ</v>
      </c>
      <c r="E501" s="1"/>
      <c r="F501" s="17" t="s">
        <v>474</v>
      </c>
      <c r="G501" s="5">
        <f>NAMR!$AB$84</f>
        <v>0</v>
      </c>
      <c r="H501" s="10" t="s">
        <v>473</v>
      </c>
      <c r="I501" s="1" t="str">
        <f>NAMR!$L$89</f>
        <v>JENNIFER MUNSON</v>
      </c>
      <c r="J501" s="9"/>
      <c r="K501" s="1"/>
      <c r="L501" s="17" t="s">
        <v>474</v>
      </c>
      <c r="M501" s="5">
        <f>NAMR!$AB$89</f>
        <v>0</v>
      </c>
    </row>
    <row r="502" spans="2:13" ht="11.25" customHeight="1">
      <c r="B502" s="10" t="s">
        <v>475</v>
      </c>
      <c r="C502" s="1" t="str">
        <f>NAMR!$M$84</f>
        <v>SUNNYSIDE COMMUNITY HOSPITAL ASSOCIATION</v>
      </c>
      <c r="D502" s="11"/>
      <c r="E502" s="1"/>
      <c r="F502" s="17" t="s">
        <v>476</v>
      </c>
      <c r="G502" s="5">
        <f>NAMR!$AC$84</f>
        <v>29</v>
      </c>
      <c r="H502" s="10" t="s">
        <v>475</v>
      </c>
      <c r="I502" s="1" t="str">
        <f>NAMR!$M$89</f>
        <v>OKANOGAN-DOUGLAS CO. PUBLIC HOSPITAL DISTRICT NO.</v>
      </c>
      <c r="J502" s="11"/>
      <c r="K502" s="1"/>
      <c r="L502" s="17" t="s">
        <v>476</v>
      </c>
      <c r="M502" s="5">
        <f>NAMR!$AC$89</f>
        <v>25</v>
      </c>
    </row>
    <row r="503" spans="2:13" ht="11.25" customHeight="1">
      <c r="B503" s="10" t="s">
        <v>477</v>
      </c>
      <c r="C503" s="1" t="str">
        <f>NAMR!$N$84</f>
        <v> </v>
      </c>
      <c r="D503" s="11"/>
      <c r="E503" s="1"/>
      <c r="F503" s="17" t="s">
        <v>478</v>
      </c>
      <c r="G503" s="5">
        <f>NAMR!$AD$84</f>
        <v>38</v>
      </c>
      <c r="H503" s="10" t="s">
        <v>477</v>
      </c>
      <c r="I503" s="1" t="str">
        <f>NAMR!$N$89</f>
        <v> </v>
      </c>
      <c r="J503" s="11"/>
      <c r="K503" s="1"/>
      <c r="L503" s="17" t="s">
        <v>478</v>
      </c>
      <c r="M503" s="5">
        <f>NAMR!$AD$89</f>
        <v>43</v>
      </c>
    </row>
    <row r="504" spans="3:13" ht="11.25" customHeight="1">
      <c r="C504" s="3"/>
      <c r="E504" s="3"/>
      <c r="G504" s="3"/>
      <c r="H504" s="9"/>
      <c r="I504" s="3"/>
      <c r="J504" s="9"/>
      <c r="K504" s="3"/>
      <c r="L504" s="9"/>
      <c r="M504" s="3"/>
    </row>
    <row r="505" spans="2:13" ht="11.25" customHeight="1">
      <c r="B505" s="10" t="s">
        <v>451</v>
      </c>
      <c r="C505" s="1" t="str">
        <f>NAMR!$C$85</f>
        <v>SWEDISH EDMONDS</v>
      </c>
      <c r="E505" s="1"/>
      <c r="F505" s="10" t="s">
        <v>452</v>
      </c>
      <c r="G505" s="2" t="str">
        <f>NAMR!$S$85</f>
        <v>500026</v>
      </c>
      <c r="H505" s="10" t="s">
        <v>451</v>
      </c>
      <c r="I505" s="1" t="str">
        <f>NAMR!$C$90</f>
        <v>TOPPENISH COMMUNITY HOSPITAL</v>
      </c>
      <c r="J505" s="9"/>
      <c r="K505" s="1"/>
      <c r="L505" s="10" t="s">
        <v>452</v>
      </c>
      <c r="M505" s="2" t="str">
        <f>NAMR!$S$90</f>
        <v>500037</v>
      </c>
    </row>
    <row r="506" spans="2:13" ht="11.25" customHeight="1">
      <c r="B506" s="10" t="s">
        <v>453</v>
      </c>
      <c r="C506" s="1">
        <f>NAMR!$B$85</f>
        <v>138</v>
      </c>
      <c r="D506" s="10" t="s">
        <v>454</v>
      </c>
      <c r="E506" s="1" t="str">
        <f>NAMR!$O$85</f>
        <v>12/31</v>
      </c>
      <c r="F506" s="10" t="s">
        <v>455</v>
      </c>
      <c r="G506" s="2" t="str">
        <f>NAMR!$T$85</f>
        <v>50S026</v>
      </c>
      <c r="H506" s="10" t="s">
        <v>453</v>
      </c>
      <c r="I506" s="1">
        <f>NAMR!$B$90</f>
        <v>199</v>
      </c>
      <c r="J506" s="10" t="s">
        <v>454</v>
      </c>
      <c r="K506" s="1" t="str">
        <f>NAMR!$O$90</f>
        <v>12/31</v>
      </c>
      <c r="L506" s="10" t="s">
        <v>455</v>
      </c>
      <c r="M506" s="2">
        <f>NAMR!$T$90</f>
        <v>0</v>
      </c>
    </row>
    <row r="507" spans="2:13" ht="11.25" customHeight="1">
      <c r="B507" s="10" t="s">
        <v>456</v>
      </c>
      <c r="C507" s="2" t="str">
        <f>NAMR!$D$85</f>
        <v>21601 76TH AVENUE  WEST</v>
      </c>
      <c r="D507" s="10"/>
      <c r="E507" s="1" t="str">
        <f>NAMR!$P$85</f>
        <v> </v>
      </c>
      <c r="F507" s="10" t="s">
        <v>458</v>
      </c>
      <c r="G507" s="2">
        <f>NAMR!$U$85</f>
        <v>0</v>
      </c>
      <c r="H507" s="10" t="s">
        <v>456</v>
      </c>
      <c r="I507" s="2" t="str">
        <f>NAMR!$D$90</f>
        <v>502 WEST FOURTH AVE </v>
      </c>
      <c r="J507" s="10"/>
      <c r="K507" s="1" t="str">
        <f>NAMR!$P$90</f>
        <v> </v>
      </c>
      <c r="L507" s="10" t="s">
        <v>458</v>
      </c>
      <c r="M507" s="2">
        <f>NAMR!$U$90</f>
        <v>0</v>
      </c>
    </row>
    <row r="508" spans="2:13" ht="11.25" customHeight="1">
      <c r="B508" s="10" t="s">
        <v>459</v>
      </c>
      <c r="C508" s="2">
        <f>NAMR!$E$85</f>
        <v>0</v>
      </c>
      <c r="D508" s="10" t="s">
        <v>460</v>
      </c>
      <c r="E508" s="1" t="str">
        <f>NAMR!Q$85</f>
        <v>Not For Profit</v>
      </c>
      <c r="F508" s="10" t="s">
        <v>464</v>
      </c>
      <c r="G508" s="5">
        <f>NAMR!$W$85</f>
        <v>13</v>
      </c>
      <c r="H508" s="10" t="s">
        <v>459</v>
      </c>
      <c r="I508" s="2">
        <f>NAMR!$E$90</f>
        <v>672</v>
      </c>
      <c r="J508" s="10" t="s">
        <v>460</v>
      </c>
      <c r="K508" s="1" t="str">
        <f>NAMR!Q$90</f>
        <v>Not For Profit</v>
      </c>
      <c r="L508" s="10" t="s">
        <v>464</v>
      </c>
      <c r="M508" s="5">
        <f>NAMR!$W$90</f>
        <v>7</v>
      </c>
    </row>
    <row r="509" spans="2:13" ht="11.25" customHeight="1">
      <c r="B509" s="10" t="s">
        <v>462</v>
      </c>
      <c r="C509" s="1" t="str">
        <f>NAMR!$F$85</f>
        <v>EDMONDS</v>
      </c>
      <c r="D509" s="10"/>
      <c r="E509" s="1" t="str">
        <f>NAMR!$R$85</f>
        <v> </v>
      </c>
      <c r="F509" s="10" t="s">
        <v>467</v>
      </c>
      <c r="G509" s="5">
        <f>NAMR!$X$85</f>
        <v>128</v>
      </c>
      <c r="H509" s="10" t="s">
        <v>462</v>
      </c>
      <c r="I509" s="1" t="str">
        <f>NAMR!$F$90</f>
        <v>TOPPENISH</v>
      </c>
      <c r="J509" s="10"/>
      <c r="K509" s="1" t="str">
        <f>NAMR!$R$90</f>
        <v> </v>
      </c>
      <c r="L509" s="10" t="s">
        <v>467</v>
      </c>
      <c r="M509" s="5">
        <f>NAMR!$X$90</f>
        <v>41</v>
      </c>
    </row>
    <row r="510" spans="2:13" ht="11.25" customHeight="1">
      <c r="B510" s="10" t="s">
        <v>465</v>
      </c>
      <c r="C510" s="1">
        <f>NAMR!$G$85</f>
        <v>98026</v>
      </c>
      <c r="D510" s="10" t="s">
        <v>466</v>
      </c>
      <c r="E510" s="1" t="str">
        <f>NAMR!$I$85</f>
        <v>(425) 640-4000</v>
      </c>
      <c r="F510" s="9" t="s">
        <v>682</v>
      </c>
      <c r="G510" s="5">
        <f>NAMR!$Y$85</f>
        <v>23</v>
      </c>
      <c r="H510" s="10" t="s">
        <v>465</v>
      </c>
      <c r="I510" s="1" t="str">
        <f>NAMR!$G$90</f>
        <v>98948-0672</v>
      </c>
      <c r="J510" s="10" t="s">
        <v>466</v>
      </c>
      <c r="K510" s="1" t="str">
        <f>NAMR!$I$90</f>
        <v>(509) 865-3105</v>
      </c>
      <c r="L510" s="9" t="s">
        <v>682</v>
      </c>
      <c r="M510" s="5">
        <f>NAMR!$Y$90</f>
        <v>0</v>
      </c>
    </row>
    <row r="511" spans="2:13" ht="11.25" customHeight="1">
      <c r="B511" s="10" t="s">
        <v>468</v>
      </c>
      <c r="C511" s="1" t="str">
        <f>NAMR!$H$85</f>
        <v>SNOHOMISH</v>
      </c>
      <c r="D511" s="10" t="s">
        <v>469</v>
      </c>
      <c r="E511" s="1" t="str">
        <f>NAMR!$J$85</f>
        <v>(425)640-4010</v>
      </c>
      <c r="F511" s="10" t="s">
        <v>470</v>
      </c>
      <c r="G511" s="5">
        <f>NAMR!$Z$85</f>
        <v>0</v>
      </c>
      <c r="H511" s="10" t="s">
        <v>468</v>
      </c>
      <c r="I511" s="1" t="str">
        <f>NAMR!$H$90</f>
        <v>YAKIMA</v>
      </c>
      <c r="J511" s="10" t="s">
        <v>469</v>
      </c>
      <c r="K511" s="1" t="str">
        <f>NAMR!$J$90</f>
        <v>(509)865-1519</v>
      </c>
      <c r="L511" s="10" t="s">
        <v>470</v>
      </c>
      <c r="M511" s="5">
        <f>NAMR!$Z$90</f>
        <v>0</v>
      </c>
    </row>
    <row r="512" spans="2:13" ht="11.25" customHeight="1">
      <c r="B512" s="10" t="s">
        <v>471</v>
      </c>
      <c r="C512" s="1" t="str">
        <f>NAMR!$K$85</f>
        <v>JENNIFER GRAVES</v>
      </c>
      <c r="E512" s="1"/>
      <c r="F512" s="33" t="s">
        <v>683</v>
      </c>
      <c r="G512" s="5">
        <f>NAMR!$AA$85</f>
        <v>0</v>
      </c>
      <c r="H512" s="10" t="s">
        <v>471</v>
      </c>
      <c r="I512" s="1" t="str">
        <f>NAMR!$K$90</f>
        <v>PERRY GAY</v>
      </c>
      <c r="J512" s="9"/>
      <c r="K512" s="1"/>
      <c r="L512" s="33" t="s">
        <v>683</v>
      </c>
      <c r="M512" s="5">
        <f>NAMR!$AA$90</f>
        <v>0</v>
      </c>
    </row>
    <row r="513" spans="2:13" ht="11.25" customHeight="1">
      <c r="B513" s="10" t="s">
        <v>473</v>
      </c>
      <c r="C513" s="1" t="str">
        <f>NAMR!$L$85</f>
        <v>PAM GALLAGHERFELT</v>
      </c>
      <c r="E513" s="1"/>
      <c r="F513" s="17" t="s">
        <v>474</v>
      </c>
      <c r="G513" s="5">
        <f>NAMR!$AB$85</f>
        <v>0</v>
      </c>
      <c r="H513" s="10" t="s">
        <v>473</v>
      </c>
      <c r="I513" s="1" t="str">
        <f>NAMR!$L$90</f>
        <v>CINDY RIOS</v>
      </c>
      <c r="J513" s="9"/>
      <c r="K513" s="1"/>
      <c r="L513" s="17" t="s">
        <v>474</v>
      </c>
      <c r="M513" s="5">
        <f>NAMR!$AB$90</f>
        <v>0</v>
      </c>
    </row>
    <row r="514" spans="2:13" ht="11.25" customHeight="1">
      <c r="B514" s="10" t="s">
        <v>475</v>
      </c>
      <c r="C514" s="1" t="str">
        <f>NAMR!$M$85</f>
        <v>SWEDISH HEALTH SERVICES</v>
      </c>
      <c r="D514" s="11"/>
      <c r="E514" s="1"/>
      <c r="F514" s="17" t="s">
        <v>476</v>
      </c>
      <c r="G514" s="5">
        <f>NAMR!$AC$85</f>
        <v>164</v>
      </c>
      <c r="H514" s="10" t="s">
        <v>475</v>
      </c>
      <c r="I514" s="1" t="str">
        <f>NAMR!$M$90</f>
        <v>REGIONAL HEALTH</v>
      </c>
      <c r="J514" s="11"/>
      <c r="K514" s="1"/>
      <c r="L514" s="17" t="s">
        <v>476</v>
      </c>
      <c r="M514" s="5">
        <f>NAMR!$AC$90</f>
        <v>48</v>
      </c>
    </row>
    <row r="515" spans="2:13" ht="11.25" customHeight="1">
      <c r="B515" s="10" t="s">
        <v>477</v>
      </c>
      <c r="C515" s="1" t="str">
        <f>NAMR!$N$85</f>
        <v>PROVIDENCE HEALTH SYSTEM</v>
      </c>
      <c r="D515" s="11"/>
      <c r="E515" s="1"/>
      <c r="F515" s="17" t="s">
        <v>478</v>
      </c>
      <c r="G515" s="5">
        <f>NAMR!$AD$85</f>
        <v>217</v>
      </c>
      <c r="H515" s="10" t="s">
        <v>477</v>
      </c>
      <c r="I515" s="1">
        <f>NAMR!$N$90</f>
        <v>0</v>
      </c>
      <c r="J515" s="11"/>
      <c r="K515" s="1"/>
      <c r="L515" s="17" t="s">
        <v>478</v>
      </c>
      <c r="M515" s="5">
        <f>NAMR!$AD$90</f>
        <v>63</v>
      </c>
    </row>
    <row r="516" spans="3:13" ht="11.25" customHeight="1">
      <c r="C516" s="3"/>
      <c r="E516" s="3"/>
      <c r="G516" s="3"/>
      <c r="H516" s="9"/>
      <c r="I516" s="3"/>
      <c r="J516" s="9"/>
      <c r="K516" s="3"/>
      <c r="L516" s="9"/>
      <c r="M516" s="3"/>
    </row>
    <row r="517" spans="2:13" ht="11.25" customHeight="1">
      <c r="B517" s="10" t="s">
        <v>451</v>
      </c>
      <c r="C517" s="1" t="str">
        <f>NAMR!$C$86</f>
        <v>SWEDISH MEDICAL CENTER - CHERRY HILL</v>
      </c>
      <c r="E517" s="1"/>
      <c r="F517" s="10" t="s">
        <v>452</v>
      </c>
      <c r="G517" s="2" t="str">
        <f>NAMR!$S$86</f>
        <v>500027</v>
      </c>
      <c r="H517" s="10" t="s">
        <v>451</v>
      </c>
      <c r="I517" s="1" t="str">
        <f>NAMR!$C$91</f>
        <v>TRIOS HEALTH</v>
      </c>
      <c r="J517" s="9"/>
      <c r="K517" s="1"/>
      <c r="L517" s="10" t="s">
        <v>452</v>
      </c>
      <c r="M517" s="2" t="str">
        <f>NAMR!$S$91</f>
        <v>500053</v>
      </c>
    </row>
    <row r="518" spans="2:13" ht="11.25" customHeight="1">
      <c r="B518" s="10" t="s">
        <v>453</v>
      </c>
      <c r="C518" s="1">
        <f>NAMR!$B$86</f>
        <v>3</v>
      </c>
      <c r="D518" s="10" t="s">
        <v>454</v>
      </c>
      <c r="E518" s="1" t="str">
        <f>NAMR!$O$86</f>
        <v>12/31</v>
      </c>
      <c r="F518" s="10" t="s">
        <v>455</v>
      </c>
      <c r="G518" s="2" t="str">
        <f>NAMR!$T$86</f>
        <v>50T027</v>
      </c>
      <c r="H518" s="10" t="s">
        <v>453</v>
      </c>
      <c r="I518" s="1">
        <f>NAMR!$B$91</f>
        <v>39</v>
      </c>
      <c r="J518" s="10" t="s">
        <v>454</v>
      </c>
      <c r="K518" s="1" t="str">
        <f>NAMR!$O$91</f>
        <v>12/31</v>
      </c>
      <c r="L518" s="10" t="s">
        <v>455</v>
      </c>
      <c r="M518" s="2">
        <f>NAMR!$T$91</f>
        <v>0</v>
      </c>
    </row>
    <row r="519" spans="2:13" ht="11.25" customHeight="1">
      <c r="B519" s="10" t="s">
        <v>456</v>
      </c>
      <c r="C519" s="2" t="str">
        <f>NAMR!$D$86</f>
        <v>500 17TH AVE</v>
      </c>
      <c r="D519" s="10"/>
      <c r="E519" s="1" t="str">
        <f>NAMR!$P$86</f>
        <v> </v>
      </c>
      <c r="F519" s="10" t="s">
        <v>458</v>
      </c>
      <c r="G519" s="2">
        <f>NAMR!$U$86</f>
        <v>0</v>
      </c>
      <c r="H519" s="10" t="s">
        <v>456</v>
      </c>
      <c r="I519" s="2" t="str">
        <f>NAMR!$D$91</f>
        <v>900 S AUBURN ST</v>
      </c>
      <c r="J519" s="10"/>
      <c r="K519" s="1" t="str">
        <f>NAMR!$P$91</f>
        <v> </v>
      </c>
      <c r="L519" s="10" t="s">
        <v>458</v>
      </c>
      <c r="M519" s="2">
        <f>NAMR!$U$91</f>
        <v>0</v>
      </c>
    </row>
    <row r="520" spans="2:13" ht="11.25" customHeight="1">
      <c r="B520" s="10" t="s">
        <v>459</v>
      </c>
      <c r="C520" s="2">
        <f>NAMR!$E$86</f>
        <v>0</v>
      </c>
      <c r="D520" s="10" t="s">
        <v>460</v>
      </c>
      <c r="E520" s="1" t="str">
        <f>NAMR!Q$86</f>
        <v>Not For Profit</v>
      </c>
      <c r="F520" s="10" t="s">
        <v>464</v>
      </c>
      <c r="G520" s="5">
        <f>NAMR!$W$86</f>
        <v>47</v>
      </c>
      <c r="H520" s="10" t="s">
        <v>459</v>
      </c>
      <c r="I520" s="2" t="str">
        <f>NAMR!$E$91</f>
        <v>PO BOX 6128</v>
      </c>
      <c r="J520" s="10" t="s">
        <v>460</v>
      </c>
      <c r="K520" s="1" t="str">
        <f>NAMR!Q$91</f>
        <v>District</v>
      </c>
      <c r="L520" s="10" t="s">
        <v>464</v>
      </c>
      <c r="M520" s="5">
        <f>NAMR!$W$91</f>
        <v>14</v>
      </c>
    </row>
    <row r="521" spans="2:13" ht="11.25" customHeight="1">
      <c r="B521" s="10" t="s">
        <v>462</v>
      </c>
      <c r="C521" s="1" t="str">
        <f>NAMR!$F$86</f>
        <v>SEATTLE</v>
      </c>
      <c r="D521" s="10"/>
      <c r="E521" s="1" t="str">
        <f>NAMR!$R$86</f>
        <v> </v>
      </c>
      <c r="F521" s="10" t="s">
        <v>467</v>
      </c>
      <c r="G521" s="5">
        <f>NAMR!$X$86</f>
        <v>156</v>
      </c>
      <c r="H521" s="10" t="s">
        <v>462</v>
      </c>
      <c r="I521" s="1" t="str">
        <f>NAMR!$F$91</f>
        <v>KENNEWICK</v>
      </c>
      <c r="J521" s="10"/>
      <c r="K521" s="1" t="str">
        <f>NAMR!$R$91</f>
        <v> </v>
      </c>
      <c r="L521" s="10" t="s">
        <v>467</v>
      </c>
      <c r="M521" s="5">
        <f>NAMR!$X$91</f>
        <v>87</v>
      </c>
    </row>
    <row r="522" spans="2:13" ht="11.25" customHeight="1">
      <c r="B522" s="10" t="s">
        <v>465</v>
      </c>
      <c r="C522" s="1" t="str">
        <f>NAMR!$G$86</f>
        <v>98122-5711</v>
      </c>
      <c r="D522" s="10" t="s">
        <v>466</v>
      </c>
      <c r="E522" s="1" t="str">
        <f>NAMR!$I$86</f>
        <v>(206) 320-2000</v>
      </c>
      <c r="F522" s="9" t="s">
        <v>682</v>
      </c>
      <c r="G522" s="5">
        <f>NAMR!$Y$86</f>
        <v>10</v>
      </c>
      <c r="H522" s="10" t="s">
        <v>465</v>
      </c>
      <c r="I522" s="1" t="str">
        <f>NAMR!$G$91</f>
        <v>99336-5672</v>
      </c>
      <c r="J522" s="10" t="s">
        <v>466</v>
      </c>
      <c r="K522" s="1" t="str">
        <f>NAMR!$I$91</f>
        <v>(509)586-6111</v>
      </c>
      <c r="L522" s="9" t="s">
        <v>682</v>
      </c>
      <c r="M522" s="5">
        <f>NAMR!$Y$91</f>
        <v>0</v>
      </c>
    </row>
    <row r="523" spans="2:13" ht="11.25" customHeight="1">
      <c r="B523" s="10" t="s">
        <v>468</v>
      </c>
      <c r="C523" s="1" t="str">
        <f>NAMR!$H$86</f>
        <v>KING</v>
      </c>
      <c r="D523" s="10" t="s">
        <v>469</v>
      </c>
      <c r="E523" s="1" t="str">
        <f>NAMR!$J$86</f>
        <v>(206) 320-3154</v>
      </c>
      <c r="F523" s="10" t="s">
        <v>470</v>
      </c>
      <c r="G523" s="5">
        <f>NAMR!$Z$86</f>
        <v>0</v>
      </c>
      <c r="H523" s="10" t="s">
        <v>468</v>
      </c>
      <c r="I523" s="1" t="str">
        <f>NAMR!$H$91</f>
        <v>BENTON</v>
      </c>
      <c r="J523" s="10" t="s">
        <v>469</v>
      </c>
      <c r="K523" s="1" t="str">
        <f>NAMR!$J$91</f>
        <v>(509)585-5947</v>
      </c>
      <c r="L523" s="10" t="s">
        <v>470</v>
      </c>
      <c r="M523" s="5">
        <f>NAMR!$Z$91</f>
        <v>0</v>
      </c>
    </row>
    <row r="524" spans="2:13" ht="11.25" customHeight="1">
      <c r="B524" s="10" t="s">
        <v>471</v>
      </c>
      <c r="C524" s="1" t="str">
        <f>NAMR!$K$86</f>
        <v>JUNE ALTARAS</v>
      </c>
      <c r="E524" s="1"/>
      <c r="F524" s="33" t="s">
        <v>683</v>
      </c>
      <c r="G524" s="5">
        <f>NAMR!$AA$86</f>
        <v>0</v>
      </c>
      <c r="H524" s="10" t="s">
        <v>471</v>
      </c>
      <c r="I524" s="1" t="str">
        <f>NAMR!$K$91</f>
        <v>GLEN MARSHALL</v>
      </c>
      <c r="J524" s="9"/>
      <c r="K524" s="1"/>
      <c r="L524" s="33" t="s">
        <v>683</v>
      </c>
      <c r="M524" s="5">
        <f>NAMR!$AA$91</f>
        <v>0</v>
      </c>
    </row>
    <row r="525" spans="2:13" ht="11.25" customHeight="1">
      <c r="B525" s="10" t="s">
        <v>473</v>
      </c>
      <c r="C525" s="1" t="str">
        <f>NAMR!$L$86</f>
        <v>DAN HARRIS</v>
      </c>
      <c r="E525" s="1"/>
      <c r="F525" s="17" t="s">
        <v>474</v>
      </c>
      <c r="G525" s="5">
        <f>NAMR!$AB$86</f>
        <v>0</v>
      </c>
      <c r="H525" s="10" t="s">
        <v>473</v>
      </c>
      <c r="I525" s="1" t="str">
        <f>NAMR!$L$91</f>
        <v>TONY SUDDUTH</v>
      </c>
      <c r="J525" s="9"/>
      <c r="K525" s="1"/>
      <c r="L525" s="17" t="s">
        <v>474</v>
      </c>
      <c r="M525" s="5">
        <f>NAMR!$AB$91</f>
        <v>10</v>
      </c>
    </row>
    <row r="526" spans="2:13" ht="11.25" customHeight="1">
      <c r="B526" s="10" t="s">
        <v>475</v>
      </c>
      <c r="C526" s="1" t="str">
        <f>NAMR!$M$86</f>
        <v>SWEDISH HEALTH SERVICES</v>
      </c>
      <c r="D526" s="11"/>
      <c r="E526" s="1"/>
      <c r="F526" s="17" t="s">
        <v>476</v>
      </c>
      <c r="G526" s="5">
        <f>NAMR!$AC$86</f>
        <v>213</v>
      </c>
      <c r="H526" s="10" t="s">
        <v>475</v>
      </c>
      <c r="I526" s="1" t="str">
        <f>NAMR!$M$91</f>
        <v>KENNEWICK COUNTY PUBLIC HOSPITAL DISTRICT NO. 1</v>
      </c>
      <c r="J526" s="11"/>
      <c r="K526" s="1"/>
      <c r="L526" s="17" t="s">
        <v>476</v>
      </c>
      <c r="M526" s="5">
        <f>NAMR!$AC$91</f>
        <v>111</v>
      </c>
    </row>
    <row r="527" spans="2:13" ht="11.25" customHeight="1">
      <c r="B527" s="10" t="s">
        <v>477</v>
      </c>
      <c r="C527" s="1" t="str">
        <f>NAMR!$N$86</f>
        <v>PROVIDENCE HEALTH SYSTEM</v>
      </c>
      <c r="D527" s="11"/>
      <c r="E527" s="1"/>
      <c r="F527" s="17" t="s">
        <v>478</v>
      </c>
      <c r="G527" s="5">
        <f>NAMR!$AD$86</f>
        <v>385</v>
      </c>
      <c r="H527" s="10" t="s">
        <v>477</v>
      </c>
      <c r="I527" s="1">
        <f>NAMR!$N$91</f>
        <v>0</v>
      </c>
      <c r="J527" s="11"/>
      <c r="K527" s="1"/>
      <c r="L527" s="17" t="s">
        <v>478</v>
      </c>
      <c r="M527" s="5">
        <f>NAMR!$AD$91</f>
        <v>111</v>
      </c>
    </row>
    <row r="528" spans="3:13" ht="11.25" customHeight="1">
      <c r="C528" s="3"/>
      <c r="E528" s="3"/>
      <c r="G528" s="3"/>
      <c r="H528" s="9"/>
      <c r="I528" s="3"/>
      <c r="J528" s="9"/>
      <c r="K528" s="3"/>
      <c r="L528" s="9"/>
      <c r="M528" s="3"/>
    </row>
    <row r="529" spans="2:13" ht="11.25" customHeight="1">
      <c r="B529" s="10" t="s">
        <v>451</v>
      </c>
      <c r="C529" s="1" t="str">
        <f>NAMR!$C$87</f>
        <v>SWEDISH MEDICAL CENTER - FIRST HILL</v>
      </c>
      <c r="E529" s="1"/>
      <c r="F529" s="10" t="s">
        <v>452</v>
      </c>
      <c r="G529" s="2" t="str">
        <f>NAMR!$S$87</f>
        <v>500025</v>
      </c>
      <c r="H529" s="10" t="s">
        <v>451</v>
      </c>
      <c r="I529" s="1" t="str">
        <f>NAMR!$C$92</f>
        <v>TRI-STATE MEMORIAL HOSPITAL</v>
      </c>
      <c r="J529" s="9"/>
      <c r="K529" s="1"/>
      <c r="L529" s="10" t="s">
        <v>452</v>
      </c>
      <c r="M529" s="2" t="str">
        <f>NAMR!$S$92</f>
        <v>501332</v>
      </c>
    </row>
    <row r="530" spans="2:13" ht="11.25" customHeight="1">
      <c r="B530" s="10" t="s">
        <v>453</v>
      </c>
      <c r="C530" s="1">
        <f>NAMR!$B$87</f>
        <v>1</v>
      </c>
      <c r="D530" s="10" t="s">
        <v>454</v>
      </c>
      <c r="E530" s="1" t="str">
        <f>NAMR!$O$87</f>
        <v>12/31</v>
      </c>
      <c r="F530" s="10" t="s">
        <v>455</v>
      </c>
      <c r="G530" s="2" t="str">
        <f>NAMR!$T$87</f>
        <v>50S025</v>
      </c>
      <c r="H530" s="10" t="s">
        <v>453</v>
      </c>
      <c r="I530" s="1">
        <f>NAMR!$B$92</f>
        <v>108</v>
      </c>
      <c r="J530" s="10" t="s">
        <v>454</v>
      </c>
      <c r="K530" s="1" t="str">
        <f>NAMR!$O$92</f>
        <v>12/31</v>
      </c>
      <c r="L530" s="10" t="s">
        <v>455</v>
      </c>
      <c r="M530" s="2" t="str">
        <f>NAMR!$T$92</f>
        <v>50Z332</v>
      </c>
    </row>
    <row r="531" spans="2:13" ht="11.25" customHeight="1">
      <c r="B531" s="10" t="s">
        <v>456</v>
      </c>
      <c r="C531" s="2" t="str">
        <f>NAMR!$D$87</f>
        <v>747 BROADWAY</v>
      </c>
      <c r="D531" s="10"/>
      <c r="E531" s="1" t="str">
        <f>NAMR!$P$87</f>
        <v> </v>
      </c>
      <c r="F531" s="10" t="s">
        <v>458</v>
      </c>
      <c r="G531" s="2" t="str">
        <f>NAMR!$U$87</f>
        <v>50T025</v>
      </c>
      <c r="H531" s="10" t="s">
        <v>456</v>
      </c>
      <c r="I531" s="2" t="str">
        <f>NAMR!$D$92</f>
        <v>1221 HIGHLAND AVE </v>
      </c>
      <c r="J531" s="10"/>
      <c r="K531" s="1" t="str">
        <f>NAMR!$P$92</f>
        <v> </v>
      </c>
      <c r="L531" s="10" t="s">
        <v>458</v>
      </c>
      <c r="M531" s="2">
        <f>NAMR!$U$92</f>
        <v>0</v>
      </c>
    </row>
    <row r="532" spans="2:13" ht="11.25" customHeight="1">
      <c r="B532" s="10" t="s">
        <v>459</v>
      </c>
      <c r="C532" s="2">
        <f>NAMR!$E$87</f>
        <v>0</v>
      </c>
      <c r="D532" s="10" t="s">
        <v>460</v>
      </c>
      <c r="E532" s="1" t="str">
        <f>NAMR!Q$87</f>
        <v>Not For Profit</v>
      </c>
      <c r="F532" s="10" t="s">
        <v>464</v>
      </c>
      <c r="G532" s="5">
        <f>NAMR!$W$87</f>
        <v>48</v>
      </c>
      <c r="H532" s="10" t="s">
        <v>459</v>
      </c>
      <c r="I532" s="2" t="str">
        <f>NAMR!$E$92</f>
        <v>PO BOX 189</v>
      </c>
      <c r="J532" s="10" t="s">
        <v>460</v>
      </c>
      <c r="K532" s="1" t="str">
        <f>NAMR!Q$92</f>
        <v>Not For Profit</v>
      </c>
      <c r="L532" s="10" t="s">
        <v>464</v>
      </c>
      <c r="M532" s="5">
        <f>NAMR!$W$92</f>
        <v>4</v>
      </c>
    </row>
    <row r="533" spans="2:13" ht="11.25" customHeight="1">
      <c r="B533" s="10" t="s">
        <v>462</v>
      </c>
      <c r="C533" s="1" t="str">
        <f>NAMR!$F$87</f>
        <v>SEATTLE</v>
      </c>
      <c r="D533" s="10"/>
      <c r="E533" s="1" t="str">
        <f>NAMR!$R$87</f>
        <v> </v>
      </c>
      <c r="F533" s="10" t="s">
        <v>467</v>
      </c>
      <c r="G533" s="5">
        <f>NAMR!$X$87</f>
        <v>530</v>
      </c>
      <c r="H533" s="10" t="s">
        <v>462</v>
      </c>
      <c r="I533" s="1" t="str">
        <f>NAMR!$F$92</f>
        <v>CLARKSTON</v>
      </c>
      <c r="J533" s="10"/>
      <c r="K533" s="1" t="str">
        <f>NAMR!$R$92</f>
        <v> </v>
      </c>
      <c r="L533" s="10" t="s">
        <v>467</v>
      </c>
      <c r="M533" s="5">
        <f>NAMR!$X$92</f>
        <v>21</v>
      </c>
    </row>
    <row r="534" spans="2:13" ht="11.25" customHeight="1">
      <c r="B534" s="10" t="s">
        <v>465</v>
      </c>
      <c r="C534" s="1" t="str">
        <f>NAMR!$G$87</f>
        <v>98122-4307</v>
      </c>
      <c r="D534" s="10" t="s">
        <v>466</v>
      </c>
      <c r="E534" s="1" t="str">
        <f>NAMR!$I$87</f>
        <v>(206)386-2288</v>
      </c>
      <c r="F534" s="9" t="s">
        <v>682</v>
      </c>
      <c r="G534" s="5">
        <f>NAMR!$Y$87</f>
        <v>22</v>
      </c>
      <c r="H534" s="10" t="s">
        <v>465</v>
      </c>
      <c r="I534" s="1" t="str">
        <f>NAMR!$G$92</f>
        <v>99403-0189</v>
      </c>
      <c r="J534" s="10" t="s">
        <v>466</v>
      </c>
      <c r="K534" s="1" t="str">
        <f>NAMR!$I$92</f>
        <v>(509) 758-5511</v>
      </c>
      <c r="L534" s="9" t="s">
        <v>682</v>
      </c>
      <c r="M534" s="5">
        <f>NAMR!$Y$92</f>
        <v>0</v>
      </c>
    </row>
    <row r="535" spans="2:13" ht="11.25" customHeight="1">
      <c r="B535" s="10" t="s">
        <v>468</v>
      </c>
      <c r="C535" s="1" t="str">
        <f>NAMR!$H$87</f>
        <v>KING</v>
      </c>
      <c r="D535" s="10" t="s">
        <v>469</v>
      </c>
      <c r="E535" s="1" t="str">
        <f>NAMR!$J$87</f>
        <v> (206) 386-2277</v>
      </c>
      <c r="F535" s="10" t="s">
        <v>470</v>
      </c>
      <c r="G535" s="5">
        <f>NAMR!$Z$87</f>
        <v>0</v>
      </c>
      <c r="H535" s="10" t="s">
        <v>468</v>
      </c>
      <c r="I535" s="1" t="str">
        <f>NAMR!$H$92</f>
        <v>ASOTIN</v>
      </c>
      <c r="J535" s="10" t="s">
        <v>469</v>
      </c>
      <c r="K535" s="1" t="str">
        <f>NAMR!$J$92</f>
        <v>(509)791-4552</v>
      </c>
      <c r="L535" s="10" t="s">
        <v>470</v>
      </c>
      <c r="M535" s="5">
        <f>NAMR!$Z$92</f>
        <v>0</v>
      </c>
    </row>
    <row r="536" spans="2:13" ht="11.25" customHeight="1">
      <c r="B536" s="10" t="s">
        <v>471</v>
      </c>
      <c r="C536" s="1" t="str">
        <f>NAMR!$K$87</f>
        <v>JUNE ALTARAS</v>
      </c>
      <c r="E536" s="1"/>
      <c r="F536" s="33" t="s">
        <v>683</v>
      </c>
      <c r="G536" s="5">
        <f>NAMR!$AA$87</f>
        <v>33</v>
      </c>
      <c r="H536" s="10" t="s">
        <v>471</v>
      </c>
      <c r="I536" s="1" t="str">
        <f>NAMR!$K$92</f>
        <v>DONALD WEE</v>
      </c>
      <c r="J536" s="9"/>
      <c r="K536" s="1"/>
      <c r="L536" s="33" t="s">
        <v>683</v>
      </c>
      <c r="M536" s="5">
        <f>NAMR!$AA$92</f>
        <v>0</v>
      </c>
    </row>
    <row r="537" spans="2:13" ht="11.25" customHeight="1">
      <c r="B537" s="10" t="s">
        <v>473</v>
      </c>
      <c r="C537" s="1" t="str">
        <f>NAMR!$L$87</f>
        <v>DAN HARRIS</v>
      </c>
      <c r="E537" s="1"/>
      <c r="F537" s="17" t="s">
        <v>474</v>
      </c>
      <c r="G537" s="5">
        <f>NAMR!$AB$87</f>
        <v>84</v>
      </c>
      <c r="H537" s="10" t="s">
        <v>473</v>
      </c>
      <c r="I537" s="1" t="str">
        <f>NAMR!$L$92</f>
        <v>ALEX TOWN</v>
      </c>
      <c r="J537" s="9"/>
      <c r="K537" s="1"/>
      <c r="L537" s="17" t="s">
        <v>474</v>
      </c>
      <c r="M537" s="5">
        <f>NAMR!$AB$92</f>
        <v>0</v>
      </c>
    </row>
    <row r="538" spans="2:13" ht="11.25" customHeight="1">
      <c r="B538" s="10" t="s">
        <v>475</v>
      </c>
      <c r="C538" s="1" t="str">
        <f>NAMR!$M$87</f>
        <v>SWEDISH HEALTH SERVICES</v>
      </c>
      <c r="D538" s="11"/>
      <c r="E538" s="1"/>
      <c r="F538" s="17" t="s">
        <v>476</v>
      </c>
      <c r="G538" s="5">
        <f>NAMR!$AC$87</f>
        <v>717</v>
      </c>
      <c r="H538" s="10" t="s">
        <v>475</v>
      </c>
      <c r="I538" s="1" t="str">
        <f>NAMR!$M$92</f>
        <v>TRI-STATE MEMORIAL HOSPITAL INC.</v>
      </c>
      <c r="J538" s="11"/>
      <c r="K538" s="1"/>
      <c r="L538" s="17" t="s">
        <v>476</v>
      </c>
      <c r="M538" s="5">
        <f>NAMR!$AC$92</f>
        <v>25</v>
      </c>
    </row>
    <row r="539" spans="2:13" ht="11.25" customHeight="1">
      <c r="B539" s="10" t="s">
        <v>477</v>
      </c>
      <c r="C539" s="1" t="str">
        <f>NAMR!$N$87</f>
        <v>PROVIDENCE HEALTH SYSTEM</v>
      </c>
      <c r="D539" s="11"/>
      <c r="E539" s="1"/>
      <c r="F539" s="17" t="s">
        <v>478</v>
      </c>
      <c r="G539" s="5">
        <f>NAMR!$AD$87</f>
        <v>830</v>
      </c>
      <c r="H539" s="10" t="s">
        <v>477</v>
      </c>
      <c r="I539" s="1" t="str">
        <f>NAMR!$N$92</f>
        <v> </v>
      </c>
      <c r="J539" s="11"/>
      <c r="K539" s="1"/>
      <c r="L539" s="17" t="s">
        <v>478</v>
      </c>
      <c r="M539" s="5">
        <f>NAMR!$AD$92</f>
        <v>61</v>
      </c>
    </row>
    <row r="540" spans="3:13" ht="11.25" customHeight="1">
      <c r="C540" s="3"/>
      <c r="E540" s="3"/>
      <c r="G540" s="3"/>
      <c r="H540" s="9"/>
      <c r="I540" s="3"/>
      <c r="J540" s="9"/>
      <c r="K540" s="3"/>
      <c r="L540" s="9"/>
      <c r="M540" s="3"/>
    </row>
    <row r="541" spans="2:13" ht="11.25" customHeight="1">
      <c r="B541" s="10" t="s">
        <v>451</v>
      </c>
      <c r="C541" s="1" t="str">
        <f>NAMR!$C$93</f>
        <v>UW MEDICINE/HARBORVIEW MEDICAL CENTER</v>
      </c>
      <c r="E541" s="1"/>
      <c r="F541" s="10" t="s">
        <v>452</v>
      </c>
      <c r="G541" s="2" t="str">
        <f>NAMR!$S$93</f>
        <v>500064</v>
      </c>
      <c r="H541" s="10" t="s">
        <v>451</v>
      </c>
      <c r="I541" s="1" t="str">
        <f>NAMR!$C$98</f>
        <v>VIRGINIA MASON MEMORIAL HOSPITAL</v>
      </c>
      <c r="J541" s="9"/>
      <c r="K541" s="1"/>
      <c r="L541" s="10" t="s">
        <v>452</v>
      </c>
      <c r="M541" s="2" t="str">
        <f>NAMR!$S$98</f>
        <v>500036</v>
      </c>
    </row>
    <row r="542" spans="2:13" ht="11.25" customHeight="1">
      <c r="B542" s="10" t="s">
        <v>453</v>
      </c>
      <c r="C542" s="1">
        <f>NAMR!$B$93</f>
        <v>29</v>
      </c>
      <c r="D542" s="10" t="s">
        <v>454</v>
      </c>
      <c r="E542" s="1" t="str">
        <f>NAMR!$O$93</f>
        <v>6/30</v>
      </c>
      <c r="F542" s="10" t="s">
        <v>455</v>
      </c>
      <c r="G542" s="2" t="str">
        <f>NAMR!$T$93</f>
        <v>50S064</v>
      </c>
      <c r="H542" s="10" t="s">
        <v>453</v>
      </c>
      <c r="I542" s="1">
        <f>NAMR!$B$98</f>
        <v>58</v>
      </c>
      <c r="J542" s="10" t="s">
        <v>454</v>
      </c>
      <c r="K542" s="1" t="str">
        <f>NAMR!$O$98</f>
        <v>10/31</v>
      </c>
      <c r="L542" s="10" t="s">
        <v>455</v>
      </c>
      <c r="M542" s="2" t="str">
        <f>NAMR!$T$98</f>
        <v>50S036</v>
      </c>
    </row>
    <row r="543" spans="2:13" ht="11.25" customHeight="1">
      <c r="B543" s="10" t="s">
        <v>456</v>
      </c>
      <c r="C543" s="2" t="str">
        <f>NAMR!$D$93</f>
        <v>325 NINTH AVENUE</v>
      </c>
      <c r="D543" s="10"/>
      <c r="E543" s="1" t="str">
        <f>NAMR!$P$93</f>
        <v> </v>
      </c>
      <c r="F543" s="10" t="s">
        <v>458</v>
      </c>
      <c r="G543" s="2" t="str">
        <f>NAMR!$U$93</f>
        <v>50T064</v>
      </c>
      <c r="H543" s="10" t="s">
        <v>456</v>
      </c>
      <c r="I543" s="2" t="str">
        <f>NAMR!$D$98</f>
        <v>2811 TIETON DR</v>
      </c>
      <c r="J543" s="10"/>
      <c r="K543" s="1" t="str">
        <f>NAMR!$P$98</f>
        <v> </v>
      </c>
      <c r="L543" s="10" t="s">
        <v>458</v>
      </c>
      <c r="M543" s="2">
        <f>NAMR!$U$98</f>
        <v>0</v>
      </c>
    </row>
    <row r="544" spans="2:13" ht="11.25" customHeight="1">
      <c r="B544" s="10" t="s">
        <v>459</v>
      </c>
      <c r="C544" s="2">
        <f>NAMR!$E$93</f>
        <v>0</v>
      </c>
      <c r="D544" s="10" t="s">
        <v>460</v>
      </c>
      <c r="E544" s="1" t="str">
        <f>NAMR!Q$93</f>
        <v>County</v>
      </c>
      <c r="F544" s="10" t="s">
        <v>464</v>
      </c>
      <c r="G544" s="5">
        <f>NAMR!$W$93</f>
        <v>89</v>
      </c>
      <c r="H544" s="10" t="s">
        <v>459</v>
      </c>
      <c r="I544" s="2">
        <f>NAMR!$E$98</f>
        <v>0</v>
      </c>
      <c r="J544" s="10" t="s">
        <v>460</v>
      </c>
      <c r="K544" s="1" t="str">
        <f>NAMR!Q$98</f>
        <v>Not For Profit</v>
      </c>
      <c r="L544" s="10" t="s">
        <v>464</v>
      </c>
      <c r="M544" s="5">
        <f>NAMR!$W$98</f>
        <v>18</v>
      </c>
    </row>
    <row r="545" spans="2:13" ht="11.25" customHeight="1">
      <c r="B545" s="10" t="s">
        <v>462</v>
      </c>
      <c r="C545" s="1" t="str">
        <f>NAMR!$F$93</f>
        <v>SEATTLE</v>
      </c>
      <c r="D545" s="10"/>
      <c r="E545" s="1" t="str">
        <f>NAMR!$R$93</f>
        <v> </v>
      </c>
      <c r="F545" s="10" t="s">
        <v>467</v>
      </c>
      <c r="G545" s="5">
        <f>NAMR!$X$93</f>
        <v>258</v>
      </c>
      <c r="H545" s="10" t="s">
        <v>462</v>
      </c>
      <c r="I545" s="1" t="str">
        <f>NAMR!$F$98</f>
        <v>YAKIMA</v>
      </c>
      <c r="J545" s="10"/>
      <c r="K545" s="1" t="str">
        <f>NAMR!$R$98</f>
        <v> </v>
      </c>
      <c r="L545" s="10" t="s">
        <v>467</v>
      </c>
      <c r="M545" s="5">
        <f>NAMR!$X$98</f>
        <v>190</v>
      </c>
    </row>
    <row r="546" spans="2:13" ht="11.25" customHeight="1">
      <c r="B546" s="10" t="s">
        <v>465</v>
      </c>
      <c r="C546" s="1" t="str">
        <f>NAMR!$G$93</f>
        <v>98104-2499</v>
      </c>
      <c r="D546" s="10" t="s">
        <v>466</v>
      </c>
      <c r="E546" s="1" t="str">
        <f>NAMR!$I$93</f>
        <v>(206) 731-3036</v>
      </c>
      <c r="F546" s="9" t="s">
        <v>682</v>
      </c>
      <c r="G546" s="5">
        <f>NAMR!$Y$93</f>
        <v>66</v>
      </c>
      <c r="H546" s="10" t="s">
        <v>465</v>
      </c>
      <c r="I546" s="2" t="str">
        <f>NAMR!$G$98</f>
        <v>98902-3799</v>
      </c>
      <c r="J546" s="10" t="s">
        <v>466</v>
      </c>
      <c r="K546" s="1" t="str">
        <f>NAMR!$I$98</f>
        <v>(509) 575-8000</v>
      </c>
      <c r="L546" s="9" t="s">
        <v>682</v>
      </c>
      <c r="M546" s="5">
        <f>NAMR!$Y$98</f>
        <v>18</v>
      </c>
    </row>
    <row r="547" spans="2:13" ht="11.25" customHeight="1">
      <c r="B547" s="10" t="s">
        <v>468</v>
      </c>
      <c r="C547" s="1" t="str">
        <f>NAMR!$H$93</f>
        <v>KING</v>
      </c>
      <c r="D547" s="10" t="s">
        <v>469</v>
      </c>
      <c r="E547" s="1" t="str">
        <f>NAMR!$J$93</f>
        <v>(206)731-8551</v>
      </c>
      <c r="F547" s="10" t="s">
        <v>470</v>
      </c>
      <c r="G547" s="5">
        <f>NAMR!$Z$93</f>
        <v>0</v>
      </c>
      <c r="H547" s="10" t="s">
        <v>468</v>
      </c>
      <c r="I547" s="1" t="str">
        <f>NAMR!$H$98</f>
        <v>YAKIMA</v>
      </c>
      <c r="J547" s="10" t="s">
        <v>469</v>
      </c>
      <c r="K547" s="1" t="str">
        <f>NAMR!$J$98</f>
        <v>(509)575-8863</v>
      </c>
      <c r="L547" s="10" t="s">
        <v>470</v>
      </c>
      <c r="M547" s="5">
        <f>NAMR!$Z$98</f>
        <v>0</v>
      </c>
    </row>
    <row r="548" spans="2:13" ht="11.25" customHeight="1">
      <c r="B548" s="10" t="s">
        <v>471</v>
      </c>
      <c r="C548" s="1" t="str">
        <f>NAMR!$K$93</f>
        <v>PAUL HAYES</v>
      </c>
      <c r="E548" s="1"/>
      <c r="F548" s="33" t="s">
        <v>683</v>
      </c>
      <c r="G548" s="5">
        <f>NAMR!$AA$93</f>
        <v>0</v>
      </c>
      <c r="H548" s="10" t="s">
        <v>471</v>
      </c>
      <c r="I548" s="1" t="str">
        <f>NAMR!$K$98</f>
        <v>RUSS MEYERS</v>
      </c>
      <c r="J548" s="9"/>
      <c r="K548" s="1"/>
      <c r="L548" s="33" t="s">
        <v>683</v>
      </c>
      <c r="M548" s="5">
        <f>NAMR!$AA$98</f>
        <v>0</v>
      </c>
    </row>
    <row r="549" spans="2:13" ht="11.25" customHeight="1">
      <c r="B549" s="10" t="s">
        <v>473</v>
      </c>
      <c r="C549" s="1" t="str">
        <f>NAMR!$L$93</f>
        <v>LORI MITCHELL</v>
      </c>
      <c r="E549" s="1"/>
      <c r="F549" s="17" t="s">
        <v>474</v>
      </c>
      <c r="G549" s="5">
        <f>NAMR!$AB$93</f>
        <v>0</v>
      </c>
      <c r="H549" s="10" t="s">
        <v>473</v>
      </c>
      <c r="I549" s="1" t="str">
        <f>NAMR!$L$98</f>
        <v>TIM REED</v>
      </c>
      <c r="J549" s="9"/>
      <c r="K549" s="1"/>
      <c r="L549" s="17" t="s">
        <v>474</v>
      </c>
      <c r="M549" s="5">
        <f>NAMR!$AB$98</f>
        <v>12</v>
      </c>
    </row>
    <row r="550" spans="2:13" ht="11.25" customHeight="1">
      <c r="B550" s="10" t="s">
        <v>475</v>
      </c>
      <c r="C550" s="1" t="str">
        <f>NAMR!$M$93</f>
        <v>KING COUNTY</v>
      </c>
      <c r="D550" s="11"/>
      <c r="E550" s="1"/>
      <c r="F550" s="17" t="s">
        <v>476</v>
      </c>
      <c r="G550" s="5">
        <f>NAMR!$AC$93</f>
        <v>413</v>
      </c>
      <c r="H550" s="10" t="s">
        <v>475</v>
      </c>
      <c r="I550" s="1" t="str">
        <f>NAMR!$M$98</f>
        <v>VIRGINIA MASON HOSPITAL ASSOCIATION</v>
      </c>
      <c r="J550" s="11"/>
      <c r="K550" s="1"/>
      <c r="L550" s="17" t="s">
        <v>476</v>
      </c>
      <c r="M550" s="5">
        <f>NAMR!$AC$98</f>
        <v>238</v>
      </c>
    </row>
    <row r="551" spans="2:13" ht="11.25" customHeight="1">
      <c r="B551" s="10" t="s">
        <v>477</v>
      </c>
      <c r="C551" s="1" t="str">
        <f>NAMR!$N$93</f>
        <v>UW MEDICINE</v>
      </c>
      <c r="D551" s="11"/>
      <c r="E551" s="1"/>
      <c r="F551" s="17" t="s">
        <v>478</v>
      </c>
      <c r="G551" s="5">
        <f>NAMR!$AD$93</f>
        <v>413</v>
      </c>
      <c r="H551" s="10" t="s">
        <v>477</v>
      </c>
      <c r="I551" s="1" t="str">
        <f>NAMR!$N$98</f>
        <v>VIRGINIA MASON MEDICAL CENTER</v>
      </c>
      <c r="J551" s="11"/>
      <c r="K551" s="1"/>
      <c r="L551" s="17" t="s">
        <v>478</v>
      </c>
      <c r="M551" s="5">
        <f>NAMR!$AD$98</f>
        <v>226</v>
      </c>
    </row>
    <row r="552" spans="3:7" ht="11.25" customHeight="1">
      <c r="C552" s="3"/>
      <c r="E552" s="3"/>
      <c r="G552" s="3"/>
    </row>
    <row r="553" spans="2:13" ht="11.25" customHeight="1">
      <c r="B553" s="10" t="s">
        <v>451</v>
      </c>
      <c r="C553" s="1" t="str">
        <f>NAMR!$C$94</f>
        <v>UW MEDICINE/NORTHWEST HOSPITAL</v>
      </c>
      <c r="E553" s="1"/>
      <c r="F553" s="10" t="s">
        <v>452</v>
      </c>
      <c r="G553" s="2" t="str">
        <f>NAMR!$S$94</f>
        <v>500001</v>
      </c>
      <c r="H553" s="10" t="s">
        <v>451</v>
      </c>
      <c r="I553" s="1" t="str">
        <f>NAMR!$C$99</f>
        <v>WENATCHEE VALLEY HOSPITAL</v>
      </c>
      <c r="J553" s="9"/>
      <c r="K553" s="1"/>
      <c r="L553" s="10" t="s">
        <v>452</v>
      </c>
      <c r="M553" s="2" t="str">
        <f>NAMR!$S$99</f>
        <v>500148</v>
      </c>
    </row>
    <row r="554" spans="2:13" ht="11.25" customHeight="1">
      <c r="B554" s="10" t="s">
        <v>453</v>
      </c>
      <c r="C554" s="1">
        <f>NAMR!$B$94</f>
        <v>130</v>
      </c>
      <c r="D554" s="10" t="s">
        <v>454</v>
      </c>
      <c r="E554" s="1" t="str">
        <f>NAMR!$O$94</f>
        <v>12/31</v>
      </c>
      <c r="F554" s="10" t="s">
        <v>455</v>
      </c>
      <c r="G554" s="2" t="str">
        <f>NAMR!$T$94</f>
        <v>50T001</v>
      </c>
      <c r="H554" s="10" t="s">
        <v>453</v>
      </c>
      <c r="I554" s="1">
        <f>NAMR!$B$99</f>
        <v>205</v>
      </c>
      <c r="J554" s="10" t="s">
        <v>454</v>
      </c>
      <c r="K554" s="1" t="str">
        <f>NAMR!$O$99</f>
        <v>12/31</v>
      </c>
      <c r="L554" s="10" t="s">
        <v>455</v>
      </c>
      <c r="M554" s="2" t="str">
        <f>NAMR!$T$99</f>
        <v>50T148</v>
      </c>
    </row>
    <row r="555" spans="2:13" ht="11.25" customHeight="1">
      <c r="B555" s="10" t="s">
        <v>456</v>
      </c>
      <c r="C555" s="2" t="str">
        <f>NAMR!$D$94</f>
        <v>1550 NORTH 115TH STREET</v>
      </c>
      <c r="D555" s="10"/>
      <c r="E555" s="1" t="str">
        <f>NAMR!$P$94</f>
        <v> </v>
      </c>
      <c r="F555" s="10" t="s">
        <v>458</v>
      </c>
      <c r="G555" s="2" t="str">
        <f>NAMR!$U$94</f>
        <v>50S001</v>
      </c>
      <c r="H555" s="10" t="s">
        <v>456</v>
      </c>
      <c r="I555" s="2" t="str">
        <f>NAMR!$D$99</f>
        <v>820 N. CHELAN AVENUE</v>
      </c>
      <c r="J555" s="10"/>
      <c r="K555" s="1" t="str">
        <f>NAMR!$P$99</f>
        <v> </v>
      </c>
      <c r="L555" s="10" t="s">
        <v>458</v>
      </c>
      <c r="M555" s="2">
        <f>NAMR!$U$99</f>
        <v>0</v>
      </c>
    </row>
    <row r="556" spans="2:13" ht="11.25" customHeight="1">
      <c r="B556" s="10" t="s">
        <v>459</v>
      </c>
      <c r="C556" s="2">
        <f>NAMR!$E$94</f>
        <v>0</v>
      </c>
      <c r="D556" s="10" t="s">
        <v>460</v>
      </c>
      <c r="E556" s="1" t="str">
        <f>NAMR!Q$94</f>
        <v>State</v>
      </c>
      <c r="F556" s="10" t="s">
        <v>464</v>
      </c>
      <c r="G556" s="5">
        <f>NAMR!$W$94</f>
        <v>15</v>
      </c>
      <c r="H556" s="10" t="s">
        <v>459</v>
      </c>
      <c r="I556" s="2">
        <f>NAMR!$E$99</f>
        <v>0</v>
      </c>
      <c r="J556" s="10" t="s">
        <v>460</v>
      </c>
      <c r="K556" s="1" t="str">
        <f>NAMR!Q$99</f>
        <v>Proprietary</v>
      </c>
      <c r="L556" s="10" t="s">
        <v>464</v>
      </c>
      <c r="M556" s="5">
        <f>NAMR!$W$99</f>
        <v>0</v>
      </c>
    </row>
    <row r="557" spans="2:13" ht="11.25" customHeight="1">
      <c r="B557" s="10" t="s">
        <v>462</v>
      </c>
      <c r="C557" s="1" t="str">
        <f>NAMR!$F$94</f>
        <v>SEATTLE</v>
      </c>
      <c r="D557" s="10"/>
      <c r="E557" s="1" t="str">
        <f>NAMR!$R$94</f>
        <v> </v>
      </c>
      <c r="F557" s="10" t="s">
        <v>467</v>
      </c>
      <c r="G557" s="5">
        <f>NAMR!$X$94</f>
        <v>187</v>
      </c>
      <c r="H557" s="10" t="s">
        <v>462</v>
      </c>
      <c r="I557" s="1" t="str">
        <f>NAMR!$F$99</f>
        <v>WENATCHEE</v>
      </c>
      <c r="J557" s="10"/>
      <c r="K557" s="1" t="str">
        <f>NAMR!$R$99</f>
        <v> </v>
      </c>
      <c r="L557" s="10" t="s">
        <v>467</v>
      </c>
      <c r="M557" s="5">
        <f>NAMR!$X$99</f>
        <v>20</v>
      </c>
    </row>
    <row r="558" spans="2:13" ht="11.25" customHeight="1">
      <c r="B558" s="10" t="s">
        <v>465</v>
      </c>
      <c r="C558" s="1" t="str">
        <f>NAMR!$G$94</f>
        <v>98133-0806</v>
      </c>
      <c r="D558" s="10" t="s">
        <v>466</v>
      </c>
      <c r="E558" s="1" t="str">
        <f>NAMR!$I$94</f>
        <v>(206)368-1700</v>
      </c>
      <c r="F558" s="9" t="s">
        <v>682</v>
      </c>
      <c r="G558" s="5">
        <f>NAMR!$Y$94</f>
        <v>27</v>
      </c>
      <c r="H558" s="10" t="s">
        <v>465</v>
      </c>
      <c r="I558" s="2">
        <f>NAMR!$G$99</f>
        <v>98807</v>
      </c>
      <c r="J558" s="10" t="s">
        <v>466</v>
      </c>
      <c r="K558" s="1" t="str">
        <f>NAMR!$I$99</f>
        <v>(509)663-8711</v>
      </c>
      <c r="L558" s="9" t="s">
        <v>682</v>
      </c>
      <c r="M558" s="5">
        <f>NAMR!$Y$99</f>
        <v>0</v>
      </c>
    </row>
    <row r="559" spans="2:13" ht="11.25" customHeight="1">
      <c r="B559" s="10" t="s">
        <v>468</v>
      </c>
      <c r="C559" s="1" t="str">
        <f>NAMR!$H$94</f>
        <v>KING</v>
      </c>
      <c r="D559" s="10" t="s">
        <v>469</v>
      </c>
      <c r="E559" s="1" t="str">
        <f>NAMR!$J$94</f>
        <v>(206)368-1949</v>
      </c>
      <c r="F559" s="10" t="s">
        <v>470</v>
      </c>
      <c r="G559" s="5">
        <f>NAMR!$Z$94</f>
        <v>0</v>
      </c>
      <c r="H559" s="10" t="s">
        <v>468</v>
      </c>
      <c r="I559" s="1" t="str">
        <f>NAMR!$H$99</f>
        <v> CHELAN</v>
      </c>
      <c r="J559" s="10" t="s">
        <v>469</v>
      </c>
      <c r="K559" s="1" t="str">
        <f>NAMR!$J$99</f>
        <v>(509)664-7178</v>
      </c>
      <c r="L559" s="10" t="s">
        <v>470</v>
      </c>
      <c r="M559" s="5">
        <f>NAMR!$Z$99</f>
        <v>0</v>
      </c>
    </row>
    <row r="560" spans="2:13" ht="11.25" customHeight="1">
      <c r="B560" s="10" t="s">
        <v>471</v>
      </c>
      <c r="C560" s="1" t="str">
        <f>NAMR!$K$94</f>
        <v>CINDY HECKER</v>
      </c>
      <c r="E560" s="1"/>
      <c r="F560" s="33" t="s">
        <v>683</v>
      </c>
      <c r="G560" s="5">
        <f>NAMR!$AA$94</f>
        <v>0</v>
      </c>
      <c r="H560" s="10" t="s">
        <v>471</v>
      </c>
      <c r="I560" s="1" t="str">
        <f>NAMR!$K$99</f>
        <v>SHAUN KOOS</v>
      </c>
      <c r="J560" s="9"/>
      <c r="K560" s="1"/>
      <c r="L560" s="33" t="s">
        <v>683</v>
      </c>
      <c r="M560" s="5">
        <f>NAMR!$AA$99</f>
        <v>0</v>
      </c>
    </row>
    <row r="561" spans="2:13" ht="11.25" customHeight="1">
      <c r="B561" s="10" t="s">
        <v>473</v>
      </c>
      <c r="C561" s="1" t="str">
        <f>NAMR!$L$94</f>
        <v>KETTY HSIEH</v>
      </c>
      <c r="E561" s="1"/>
      <c r="F561" s="17" t="s">
        <v>474</v>
      </c>
      <c r="G561" s="5">
        <f>NAMR!$AB$94</f>
        <v>0</v>
      </c>
      <c r="H561" s="10" t="s">
        <v>473</v>
      </c>
      <c r="I561" s="1" t="str">
        <f>NAMR!$L$99</f>
        <v>JOHN DOYLE</v>
      </c>
      <c r="J561" s="9"/>
      <c r="K561" s="1"/>
      <c r="L561" s="17" t="s">
        <v>474</v>
      </c>
      <c r="M561" s="5">
        <f>NAMR!$AB$99</f>
        <v>0</v>
      </c>
    </row>
    <row r="562" spans="2:13" ht="11.25" customHeight="1">
      <c r="B562" s="10" t="s">
        <v>475</v>
      </c>
      <c r="C562" s="1" t="str">
        <f>NAMR!M$94</f>
        <v>NORTHWEST HOSPITAL</v>
      </c>
      <c r="D562" s="11"/>
      <c r="E562" s="1"/>
      <c r="F562" s="17" t="s">
        <v>476</v>
      </c>
      <c r="G562" s="5">
        <f>NAMR!$AC$94</f>
        <v>229</v>
      </c>
      <c r="H562" s="10" t="s">
        <v>475</v>
      </c>
      <c r="I562" s="1" t="str">
        <f>NAMR!$M$99</f>
        <v>WENATCHEE VALLEY CLINIC</v>
      </c>
      <c r="J562" s="11"/>
      <c r="K562" s="1"/>
      <c r="L562" s="17" t="s">
        <v>476</v>
      </c>
      <c r="M562" s="5">
        <f>NAMR!$AC$99</f>
        <v>20</v>
      </c>
    </row>
    <row r="563" spans="2:13" ht="11.25" customHeight="1">
      <c r="B563" s="10" t="s">
        <v>477</v>
      </c>
      <c r="C563" s="1" t="str">
        <f>NAMR!$N$94</f>
        <v>UW MEDICINE</v>
      </c>
      <c r="D563" s="11"/>
      <c r="E563" s="1"/>
      <c r="F563" s="17" t="s">
        <v>478</v>
      </c>
      <c r="G563" s="5">
        <f>NAMR!$AD$94</f>
        <v>281</v>
      </c>
      <c r="H563" s="10" t="s">
        <v>477</v>
      </c>
      <c r="I563" s="1" t="str">
        <f>NAMR!$N$99</f>
        <v>CONFLUENCE HEALTH</v>
      </c>
      <c r="J563" s="11"/>
      <c r="K563" s="1"/>
      <c r="L563" s="17" t="s">
        <v>478</v>
      </c>
      <c r="M563" s="5">
        <f>NAMR!$AD$99</f>
        <v>20</v>
      </c>
    </row>
    <row r="564" spans="3:11" ht="11.25" customHeight="1">
      <c r="C564" s="3"/>
      <c r="E564" s="3"/>
      <c r="G564" s="3"/>
      <c r="H564" s="9"/>
      <c r="I564" s="4"/>
      <c r="J564" s="9"/>
      <c r="K564" s="4"/>
    </row>
    <row r="565" spans="2:13" ht="11.25" customHeight="1">
      <c r="B565" s="10" t="s">
        <v>451</v>
      </c>
      <c r="C565" s="1" t="str">
        <f>NAMR!$C$95</f>
        <v>UW MEDICINE/UNIVERSITY OF WASHINGTON MEDICAL CENTER</v>
      </c>
      <c r="E565" s="1"/>
      <c r="F565" s="10" t="s">
        <v>452</v>
      </c>
      <c r="G565" s="2" t="str">
        <f>NAMR!$S$95</f>
        <v>500008</v>
      </c>
      <c r="H565" s="10" t="s">
        <v>451</v>
      </c>
      <c r="I565" s="1" t="str">
        <f>NAMR!$C$100</f>
        <v>WHIDBEYHEALTH</v>
      </c>
      <c r="J565" s="9"/>
      <c r="K565" s="1"/>
      <c r="L565" s="10" t="s">
        <v>452</v>
      </c>
      <c r="M565" s="2" t="str">
        <f>NAMR!$S$100</f>
        <v>500122</v>
      </c>
    </row>
    <row r="566" spans="2:13" ht="11.25" customHeight="1">
      <c r="B566" s="10" t="s">
        <v>453</v>
      </c>
      <c r="C566" s="1">
        <f>NAMR!$B$95</f>
        <v>128</v>
      </c>
      <c r="D566" s="10" t="s">
        <v>454</v>
      </c>
      <c r="E566" s="1" t="str">
        <f>NAMR!$O$95</f>
        <v>6/30</v>
      </c>
      <c r="F566" s="10" t="s">
        <v>455</v>
      </c>
      <c r="G566" s="2" t="str">
        <f>NAMR!$T$95</f>
        <v>50S008</v>
      </c>
      <c r="H566" s="10" t="s">
        <v>453</v>
      </c>
      <c r="I566" s="1">
        <f>NAMR!$B$100</f>
        <v>156</v>
      </c>
      <c r="J566" s="10" t="s">
        <v>454</v>
      </c>
      <c r="K566" s="1" t="str">
        <f>NAMR!$O$100</f>
        <v>12/31</v>
      </c>
      <c r="L566" s="10" t="s">
        <v>455</v>
      </c>
      <c r="M566" s="2" t="str">
        <f>NAMR!$T$100</f>
        <v>501542</v>
      </c>
    </row>
    <row r="567" spans="2:13" ht="11.25" customHeight="1">
      <c r="B567" s="10" t="s">
        <v>456</v>
      </c>
      <c r="C567" s="2" t="str">
        <f>NAMR!$D$95</f>
        <v>1959 NE PACIFIC ST</v>
      </c>
      <c r="D567" s="10"/>
      <c r="E567" s="1" t="str">
        <f>NAMR!$P$95</f>
        <v> </v>
      </c>
      <c r="F567" s="10" t="s">
        <v>458</v>
      </c>
      <c r="G567" s="2" t="str">
        <f>NAMR!$U$95</f>
        <v>50T008</v>
      </c>
      <c r="H567" s="10" t="s">
        <v>456</v>
      </c>
      <c r="I567" s="2" t="str">
        <f>NAMR!$D$100</f>
        <v>101 NORTH MAIN ST</v>
      </c>
      <c r="J567" s="10"/>
      <c r="K567" s="1" t="str">
        <f>NAMR!$P$100</f>
        <v> </v>
      </c>
      <c r="L567" s="10" t="s">
        <v>458</v>
      </c>
      <c r="M567" s="2">
        <f>NAMR!$U$100</f>
        <v>0</v>
      </c>
    </row>
    <row r="568" spans="2:13" ht="11.25" customHeight="1">
      <c r="B568" s="10" t="s">
        <v>459</v>
      </c>
      <c r="C568" s="2" t="str">
        <f>NAMR!$E$95</f>
        <v>PO BOX 356151</v>
      </c>
      <c r="D568" s="10" t="s">
        <v>460</v>
      </c>
      <c r="E568" s="1" t="str">
        <f>NAMR!Q$95</f>
        <v>State</v>
      </c>
      <c r="F568" s="10" t="s">
        <v>464</v>
      </c>
      <c r="G568" s="5">
        <f>NAMR!$W$95</f>
        <v>104</v>
      </c>
      <c r="H568" s="10" t="s">
        <v>459</v>
      </c>
      <c r="I568" s="2" t="str">
        <f>NAMR!$E$100</f>
        <v>PO BOX 400</v>
      </c>
      <c r="J568" s="10" t="s">
        <v>460</v>
      </c>
      <c r="K568" s="1" t="str">
        <f>NAMR!Q$100</f>
        <v>District</v>
      </c>
      <c r="L568" s="10" t="s">
        <v>464</v>
      </c>
      <c r="M568" s="5">
        <f>NAMR!$W$100</f>
        <v>3</v>
      </c>
    </row>
    <row r="569" spans="2:13" ht="11.25" customHeight="1">
      <c r="B569" s="10" t="s">
        <v>462</v>
      </c>
      <c r="C569" s="1" t="str">
        <f>NAMR!$F$95</f>
        <v>SEATTLE</v>
      </c>
      <c r="D569" s="10"/>
      <c r="E569" s="1" t="str">
        <f>NAMR!$R$95</f>
        <v> </v>
      </c>
      <c r="F569" s="10" t="s">
        <v>467</v>
      </c>
      <c r="G569" s="5">
        <f>NAMR!$X$95</f>
        <v>329</v>
      </c>
      <c r="H569" s="10" t="s">
        <v>462</v>
      </c>
      <c r="I569" s="1" t="str">
        <f>NAMR!$F$100</f>
        <v>COUPEVILLE</v>
      </c>
      <c r="J569" s="10"/>
      <c r="K569" s="1" t="str">
        <f>NAMR!$R$100</f>
        <v> </v>
      </c>
      <c r="L569" s="10" t="s">
        <v>467</v>
      </c>
      <c r="M569" s="5">
        <f>NAMR!$X$100</f>
        <v>22</v>
      </c>
    </row>
    <row r="570" spans="2:13" ht="11.25" customHeight="1">
      <c r="B570" s="10" t="s">
        <v>465</v>
      </c>
      <c r="C570" s="1">
        <f>NAMR!$G$95</f>
        <v>98195</v>
      </c>
      <c r="D570" s="10" t="s">
        <v>466</v>
      </c>
      <c r="E570" s="1" t="str">
        <f>NAMR!$I$95</f>
        <v>(206) 598-6364</v>
      </c>
      <c r="F570" s="9" t="s">
        <v>682</v>
      </c>
      <c r="G570" s="5">
        <f>NAMR!$Y$95</f>
        <v>14</v>
      </c>
      <c r="H570" s="10" t="s">
        <v>465</v>
      </c>
      <c r="I570" s="2" t="str">
        <f>NAMR!$G$100</f>
        <v>98239-0400</v>
      </c>
      <c r="J570" s="10" t="s">
        <v>466</v>
      </c>
      <c r="K570" s="1" t="str">
        <f>NAMR!$I$100</f>
        <v>(360) 678-5151</v>
      </c>
      <c r="L570" s="9" t="s">
        <v>682</v>
      </c>
      <c r="M570" s="5">
        <f>NAMR!$Y$100</f>
        <v>0</v>
      </c>
    </row>
    <row r="571" spans="2:13" ht="11.25" customHeight="1">
      <c r="B571" s="10" t="s">
        <v>468</v>
      </c>
      <c r="C571" s="1" t="str">
        <f>NAMR!$H$95</f>
        <v>KING</v>
      </c>
      <c r="D571" s="10" t="s">
        <v>469</v>
      </c>
      <c r="E571" s="1" t="str">
        <f>NAMR!$J$95</f>
        <v>(206)598-6292</v>
      </c>
      <c r="F571" s="10" t="s">
        <v>470</v>
      </c>
      <c r="G571" s="5">
        <f>NAMR!$Z$95</f>
        <v>0</v>
      </c>
      <c r="H571" s="10" t="s">
        <v>468</v>
      </c>
      <c r="I571" s="1" t="str">
        <f>NAMR!$H$100</f>
        <v>ISLAND</v>
      </c>
      <c r="J571" s="10" t="s">
        <v>469</v>
      </c>
      <c r="K571" s="1" t="str">
        <f>NAMR!$J$100</f>
        <v>(360)678-7323</v>
      </c>
      <c r="L571" s="10" t="s">
        <v>470</v>
      </c>
      <c r="M571" s="5">
        <f>NAMR!$Z$100</f>
        <v>0</v>
      </c>
    </row>
    <row r="572" spans="2:13" ht="11.25" customHeight="1">
      <c r="B572" s="10" t="s">
        <v>471</v>
      </c>
      <c r="C572" s="1" t="str">
        <f>NAMR!$K$95</f>
        <v>STEPHEN ZIENIEWICZ</v>
      </c>
      <c r="E572" s="1"/>
      <c r="F572" s="33" t="s">
        <v>683</v>
      </c>
      <c r="G572" s="5">
        <f>NAMR!$AA$95</f>
        <v>0</v>
      </c>
      <c r="H572" s="10" t="s">
        <v>471</v>
      </c>
      <c r="I572" s="1" t="str">
        <f>NAMR!$K$100</f>
        <v>TOM TOMASINO</v>
      </c>
      <c r="J572" s="9"/>
      <c r="K572" s="1"/>
      <c r="L572" s="33" t="s">
        <v>683</v>
      </c>
      <c r="M572" s="5">
        <f>NAMR!$AA$100</f>
        <v>0</v>
      </c>
    </row>
    <row r="573" spans="2:13" ht="11.25" customHeight="1">
      <c r="B573" s="10" t="s">
        <v>473</v>
      </c>
      <c r="C573" s="1" t="str">
        <f>NAMR!$L$95</f>
        <v>PAM PALAGI</v>
      </c>
      <c r="E573" s="1"/>
      <c r="F573" s="17" t="s">
        <v>474</v>
      </c>
      <c r="G573" s="5">
        <f>NAMR!$AB$95</f>
        <v>0</v>
      </c>
      <c r="H573" s="10" t="s">
        <v>473</v>
      </c>
      <c r="I573" s="1" t="str">
        <f>NAMR!$L$100</f>
        <v>JOE VESSEY</v>
      </c>
      <c r="J573" s="9"/>
      <c r="K573" s="1"/>
      <c r="L573" s="17" t="s">
        <v>474</v>
      </c>
      <c r="M573" s="5">
        <f>NAMR!$AB$100</f>
        <v>0</v>
      </c>
    </row>
    <row r="574" spans="2:13" ht="11.25" customHeight="1">
      <c r="B574" s="10" t="s">
        <v>475</v>
      </c>
      <c r="C574" s="1" t="str">
        <f>NAMR!$M$95</f>
        <v>UNIVERSITY OF WASHINGTON</v>
      </c>
      <c r="D574" s="11"/>
      <c r="E574" s="1"/>
      <c r="F574" s="17" t="s">
        <v>476</v>
      </c>
      <c r="G574" s="5">
        <f>NAMR!$AC$95</f>
        <v>447</v>
      </c>
      <c r="H574" s="10" t="s">
        <v>475</v>
      </c>
      <c r="I574" s="1" t="str">
        <f>NAMR!$M$100</f>
        <v>WHIDBEY ISLAND PUBLIC HOSP. DIST. OF ISLAND COUNTY</v>
      </c>
      <c r="J574" s="11"/>
      <c r="K574" s="1"/>
      <c r="L574" s="17" t="s">
        <v>476</v>
      </c>
      <c r="M574" s="5">
        <f>NAMR!$AC$100</f>
        <v>25</v>
      </c>
    </row>
    <row r="575" spans="2:13" ht="11.25" customHeight="1">
      <c r="B575" s="10" t="s">
        <v>477</v>
      </c>
      <c r="C575" s="1" t="str">
        <f>NAMR!$N$95</f>
        <v>STATE OF WASHINGTON</v>
      </c>
      <c r="D575" s="11"/>
      <c r="E575" s="1"/>
      <c r="F575" s="17" t="s">
        <v>478</v>
      </c>
      <c r="G575" s="5">
        <f>NAMR!$AD$95</f>
        <v>450</v>
      </c>
      <c r="H575" s="10" t="s">
        <v>477</v>
      </c>
      <c r="I575" s="1">
        <f>NAMR!$N$100</f>
        <v>0</v>
      </c>
      <c r="J575" s="11"/>
      <c r="K575" s="1"/>
      <c r="L575" s="17" t="s">
        <v>478</v>
      </c>
      <c r="M575" s="5">
        <f>NAMR!$AD$100</f>
        <v>25</v>
      </c>
    </row>
    <row r="576" spans="2:7" ht="11.25" customHeight="1">
      <c r="B576" s="12"/>
      <c r="C576"/>
      <c r="D576" s="12"/>
      <c r="E576"/>
      <c r="F576" s="12"/>
      <c r="G576"/>
    </row>
    <row r="577" spans="2:13" ht="11.25" customHeight="1">
      <c r="B577" s="10" t="s">
        <v>451</v>
      </c>
      <c r="C577" s="1" t="str">
        <f>NAMR!$C$96</f>
        <v>UW MEDICINE/VALLEY MEDICAL CENTER</v>
      </c>
      <c r="E577" s="1"/>
      <c r="F577" s="10" t="s">
        <v>452</v>
      </c>
      <c r="G577" s="2" t="str">
        <f>NAMR!$S$96</f>
        <v>500088</v>
      </c>
      <c r="H577" s="10" t="s">
        <v>451</v>
      </c>
      <c r="I577" s="1" t="str">
        <f>NAMR!$C$101</f>
        <v>WHITMAN HOSPITAL AND MEDICAL CENTER</v>
      </c>
      <c r="J577" s="9"/>
      <c r="K577" s="1"/>
      <c r="L577" s="10" t="s">
        <v>452</v>
      </c>
      <c r="M577" s="2" t="str">
        <f>NAMR!$S$101</f>
        <v>501327</v>
      </c>
    </row>
    <row r="578" spans="2:13" ht="11.25" customHeight="1">
      <c r="B578" s="10" t="s">
        <v>453</v>
      </c>
      <c r="C578" s="1">
        <f>NAMR!$B$96</f>
        <v>155</v>
      </c>
      <c r="D578" s="10" t="s">
        <v>454</v>
      </c>
      <c r="E578" s="1" t="str">
        <f>NAMR!$O$96</f>
        <v>12/31</v>
      </c>
      <c r="F578" s="10" t="s">
        <v>455</v>
      </c>
      <c r="G578" s="2">
        <f>NAMR!$T$96</f>
        <v>0</v>
      </c>
      <c r="H578" s="10" t="s">
        <v>453</v>
      </c>
      <c r="I578" s="1">
        <f>NAMR!$B$101</f>
        <v>153</v>
      </c>
      <c r="J578" s="10" t="s">
        <v>454</v>
      </c>
      <c r="K578" s="1" t="str">
        <f>NAMR!$O$101</f>
        <v>12/31</v>
      </c>
      <c r="L578" s="10" t="s">
        <v>455</v>
      </c>
      <c r="M578" s="2" t="str">
        <f>NAMR!$T$101</f>
        <v>50Z327</v>
      </c>
    </row>
    <row r="579" spans="2:13" ht="11.25" customHeight="1">
      <c r="B579" s="10" t="s">
        <v>456</v>
      </c>
      <c r="C579" s="2" t="str">
        <f>NAMR!$D$96</f>
        <v>400 SOUTH 43RD ST</v>
      </c>
      <c r="D579" s="10"/>
      <c r="E579" s="1" t="str">
        <f>NAMR!$P$96</f>
        <v> </v>
      </c>
      <c r="F579" s="10" t="s">
        <v>458</v>
      </c>
      <c r="G579" s="2">
        <f>NAMR!$U$96</f>
        <v>0</v>
      </c>
      <c r="H579" s="10" t="s">
        <v>456</v>
      </c>
      <c r="I579" s="2" t="str">
        <f>NAMR!$D$101</f>
        <v>1200 WEST FAIRVIEW ROAD</v>
      </c>
      <c r="J579" s="10"/>
      <c r="K579" s="1" t="str">
        <f>NAMR!$P$101</f>
        <v> </v>
      </c>
      <c r="L579" s="10" t="s">
        <v>458</v>
      </c>
      <c r="M579" s="2">
        <f>NAMR!$U$101</f>
        <v>0</v>
      </c>
    </row>
    <row r="580" spans="2:13" ht="11.25" customHeight="1">
      <c r="B580" s="10" t="s">
        <v>459</v>
      </c>
      <c r="C580" s="2" t="str">
        <f>NAMR!$E$96</f>
        <v>PO BOX 50010</v>
      </c>
      <c r="D580" s="10" t="s">
        <v>460</v>
      </c>
      <c r="E580" s="1" t="str">
        <f>NAMR!Q$96</f>
        <v>State</v>
      </c>
      <c r="F580" s="10" t="s">
        <v>464</v>
      </c>
      <c r="G580" s="5">
        <f>NAMR!$W$96</f>
        <v>30</v>
      </c>
      <c r="H580" s="10" t="s">
        <v>459</v>
      </c>
      <c r="I580" s="2">
        <f>NAMR!$E$101</f>
        <v>0</v>
      </c>
      <c r="J580" s="10" t="s">
        <v>460</v>
      </c>
      <c r="K580" s="1" t="str">
        <f>NAMR!Q$101</f>
        <v>District</v>
      </c>
      <c r="L580" s="10" t="s">
        <v>464</v>
      </c>
      <c r="M580" s="5">
        <f>NAMR!$W$101</f>
        <v>0</v>
      </c>
    </row>
    <row r="581" spans="2:13" ht="11.25" customHeight="1">
      <c r="B581" s="10" t="s">
        <v>462</v>
      </c>
      <c r="C581" s="1" t="str">
        <f>NAMR!$F$96</f>
        <v>RENTON</v>
      </c>
      <c r="D581" s="10"/>
      <c r="E581" s="1" t="str">
        <f>NAMR!$R$96</f>
        <v> </v>
      </c>
      <c r="F581" s="10" t="s">
        <v>467</v>
      </c>
      <c r="G581" s="5">
        <f>NAMR!$X$96</f>
        <v>253</v>
      </c>
      <c r="H581" s="10" t="s">
        <v>462</v>
      </c>
      <c r="I581" s="1" t="str">
        <f>NAMR!$F$101</f>
        <v>COLFAX</v>
      </c>
      <c r="J581" s="10"/>
      <c r="K581" s="1" t="str">
        <f>NAMR!$R$101</f>
        <v> </v>
      </c>
      <c r="L581" s="10" t="s">
        <v>467</v>
      </c>
      <c r="M581" s="5">
        <f>NAMR!$X$101</f>
        <v>25</v>
      </c>
    </row>
    <row r="582" spans="2:13" ht="11.25" customHeight="1">
      <c r="B582" s="10" t="s">
        <v>465</v>
      </c>
      <c r="C582" s="1" t="str">
        <f>NAMR!$G$96</f>
        <v>98058-5010</v>
      </c>
      <c r="D582" s="10" t="s">
        <v>466</v>
      </c>
      <c r="E582" s="1" t="str">
        <f>NAMR!$I$96</f>
        <v>(425)228-3440</v>
      </c>
      <c r="F582" s="9" t="s">
        <v>682</v>
      </c>
      <c r="G582" s="5">
        <f>NAMR!$Y$96</f>
        <v>0</v>
      </c>
      <c r="H582" s="10" t="s">
        <v>465</v>
      </c>
      <c r="I582" s="2" t="str">
        <f>NAMR!$G$101</f>
        <v>99111-9552</v>
      </c>
      <c r="J582" s="10" t="s">
        <v>466</v>
      </c>
      <c r="K582" s="1" t="str">
        <f>NAMR!$I$101</f>
        <v>(509) 397-3435</v>
      </c>
      <c r="L582" s="9" t="s">
        <v>682</v>
      </c>
      <c r="M582" s="5">
        <f>NAMR!$Y$101</f>
        <v>0</v>
      </c>
    </row>
    <row r="583" spans="2:13" ht="11.25" customHeight="1">
      <c r="B583" s="10" t="s">
        <v>468</v>
      </c>
      <c r="C583" s="1" t="str">
        <f>NAMR!$H$96</f>
        <v>KING</v>
      </c>
      <c r="D583" s="10" t="s">
        <v>469</v>
      </c>
      <c r="E583" s="1" t="str">
        <f>NAMR!$J$96</f>
        <v>(206)575-2572</v>
      </c>
      <c r="F583" s="10" t="s">
        <v>470</v>
      </c>
      <c r="G583" s="5">
        <f>NAMR!$Z$96</f>
        <v>0</v>
      </c>
      <c r="H583" s="10" t="s">
        <v>468</v>
      </c>
      <c r="I583" s="1" t="str">
        <f>NAMR!$H$101</f>
        <v>WHITMAN</v>
      </c>
      <c r="J583" s="10" t="s">
        <v>469</v>
      </c>
      <c r="K583" s="1" t="str">
        <f>NAMR!$J$101</f>
        <v>(509)397-2563</v>
      </c>
      <c r="L583" s="10" t="s">
        <v>470</v>
      </c>
      <c r="M583" s="5">
        <f>NAMR!$Z$101</f>
        <v>0</v>
      </c>
    </row>
    <row r="584" spans="2:13" ht="11.25" customHeight="1">
      <c r="B584" s="10" t="s">
        <v>471</v>
      </c>
      <c r="C584" s="1" t="str">
        <f>NAMR!$K$96</f>
        <v>RICHARD ROODMAN</v>
      </c>
      <c r="E584" s="1"/>
      <c r="F584" s="33" t="s">
        <v>683</v>
      </c>
      <c r="G584" s="5">
        <f>NAMR!$AA$96</f>
        <v>0</v>
      </c>
      <c r="H584" s="10" t="s">
        <v>471</v>
      </c>
      <c r="I584" s="1" t="str">
        <f>NAMR!$K$101</f>
        <v>HANK HANIGAN</v>
      </c>
      <c r="J584" s="9"/>
      <c r="K584" s="1"/>
      <c r="L584" s="33" t="s">
        <v>683</v>
      </c>
      <c r="M584" s="5">
        <f>NAMR!$AA$101</f>
        <v>0</v>
      </c>
    </row>
    <row r="585" spans="2:13" ht="11.25" customHeight="1">
      <c r="B585" s="10" t="s">
        <v>473</v>
      </c>
      <c r="C585" s="1" t="str">
        <f>NAMR!$L$96</f>
        <v>LARRY SMITH</v>
      </c>
      <c r="E585" s="1"/>
      <c r="F585" s="17" t="s">
        <v>474</v>
      </c>
      <c r="G585" s="5">
        <f>NAMR!$AB$96</f>
        <v>0</v>
      </c>
      <c r="H585" s="10" t="s">
        <v>473</v>
      </c>
      <c r="I585" s="1" t="str">
        <f>NAMR!$L$101</f>
        <v>JAMES J. HEILSBERG</v>
      </c>
      <c r="J585" s="9"/>
      <c r="K585" s="1"/>
      <c r="L585" s="17" t="s">
        <v>474</v>
      </c>
      <c r="M585" s="5">
        <f>NAMR!$AB$101</f>
        <v>0</v>
      </c>
    </row>
    <row r="586" spans="2:13" ht="11.25" customHeight="1">
      <c r="B586" s="10" t="s">
        <v>475</v>
      </c>
      <c r="C586" s="1" t="str">
        <f>NAMR!$M$96</f>
        <v>KING  COUNTY PUBLIC HOSPITAL DISTRICT NO. 1</v>
      </c>
      <c r="D586" s="11"/>
      <c r="E586" s="1"/>
      <c r="F586" s="17" t="s">
        <v>476</v>
      </c>
      <c r="G586" s="5">
        <f>NAMR!$AC$96</f>
        <v>283</v>
      </c>
      <c r="H586" s="10" t="s">
        <v>475</v>
      </c>
      <c r="I586" s="1" t="str">
        <f>NAMR!$M$101</f>
        <v>WHITMAN  COUNTY PUBLIC HOSPITAL DISTRICT NO. 3</v>
      </c>
      <c r="J586" s="11"/>
      <c r="K586" s="1"/>
      <c r="L586" s="17" t="s">
        <v>476</v>
      </c>
      <c r="M586" s="5">
        <f>NAMR!$AC$101</f>
        <v>25</v>
      </c>
    </row>
    <row r="587" spans="2:13" ht="11.25" customHeight="1">
      <c r="B587" s="10" t="s">
        <v>477</v>
      </c>
      <c r="C587" s="1" t="str">
        <f>NAMR!$N$96</f>
        <v>UW MEDICINE</v>
      </c>
      <c r="D587" s="11"/>
      <c r="E587" s="1"/>
      <c r="F587" s="17" t="s">
        <v>478</v>
      </c>
      <c r="G587" s="5">
        <f>NAMR!$AD$96</f>
        <v>321</v>
      </c>
      <c r="H587" s="10" t="s">
        <v>477</v>
      </c>
      <c r="I587" s="1" t="str">
        <f>NAMR!$N$101</f>
        <v> </v>
      </c>
      <c r="J587" s="11"/>
      <c r="K587" s="1"/>
      <c r="L587" s="17" t="s">
        <v>478</v>
      </c>
      <c r="M587" s="5">
        <f>NAMR!$AD$101</f>
        <v>25</v>
      </c>
    </row>
    <row r="588" spans="2:7" ht="11.25" customHeight="1">
      <c r="B588" s="12"/>
      <c r="C588"/>
      <c r="D588" s="12"/>
      <c r="E588"/>
      <c r="F588" s="12"/>
      <c r="G588"/>
    </row>
    <row r="589" spans="2:13" ht="11.25" customHeight="1">
      <c r="B589" s="10" t="s">
        <v>451</v>
      </c>
      <c r="C589" s="1" t="str">
        <f>NAMR!$C$97</f>
        <v>VIRGINIA MASON MEDICAL CENTER</v>
      </c>
      <c r="E589" s="1"/>
      <c r="F589" s="10" t="s">
        <v>452</v>
      </c>
      <c r="G589" s="2" t="str">
        <f>NAMR!$S$97</f>
        <v>500005</v>
      </c>
      <c r="H589" s="10" t="s">
        <v>451</v>
      </c>
      <c r="I589" s="1" t="str">
        <f>NAMR!$C$102</f>
        <v>WILLAPA HARBOR HOSPITAL</v>
      </c>
      <c r="J589" s="9"/>
      <c r="K589" s="1"/>
      <c r="L589" s="10" t="s">
        <v>452</v>
      </c>
      <c r="M589" s="2" t="str">
        <f>NAMR!$S$102</f>
        <v>501303</v>
      </c>
    </row>
    <row r="590" spans="2:13" ht="11.25" customHeight="1">
      <c r="B590" s="10" t="s">
        <v>453</v>
      </c>
      <c r="C590" s="1">
        <f>NAMR!$B$97</f>
        <v>10</v>
      </c>
      <c r="D590" s="10" t="s">
        <v>454</v>
      </c>
      <c r="E590" s="1" t="str">
        <f>NAMR!$O$97</f>
        <v>12/31</v>
      </c>
      <c r="F590" s="10" t="s">
        <v>455</v>
      </c>
      <c r="G590" s="2" t="str">
        <f>NAMR!$T$97</f>
        <v>50T005</v>
      </c>
      <c r="H590" s="10" t="s">
        <v>453</v>
      </c>
      <c r="I590" s="1">
        <f>NAMR!$B$102</f>
        <v>56</v>
      </c>
      <c r="J590" s="10" t="s">
        <v>454</v>
      </c>
      <c r="K590" s="1" t="str">
        <f>NAMR!$O$102</f>
        <v>12/31</v>
      </c>
      <c r="L590" s="10" t="s">
        <v>455</v>
      </c>
      <c r="M590" s="2" t="str">
        <f>NAMR!$T$102</f>
        <v>50Z303</v>
      </c>
    </row>
    <row r="591" spans="2:13" ht="11.25" customHeight="1">
      <c r="B591" s="10" t="s">
        <v>456</v>
      </c>
      <c r="C591" s="2" t="str">
        <f>NAMR!$D$97</f>
        <v>1100 9TH AVENUE</v>
      </c>
      <c r="D591" s="10"/>
      <c r="E591" s="1" t="str">
        <f>NAMR!$P$97</f>
        <v> </v>
      </c>
      <c r="F591" s="10" t="s">
        <v>458</v>
      </c>
      <c r="G591" s="2">
        <f>NAMR!$U$97</f>
        <v>0</v>
      </c>
      <c r="H591" s="10" t="s">
        <v>456</v>
      </c>
      <c r="I591" s="2" t="str">
        <f>NAMR!$D$102</f>
        <v>800 ALDER STREET</v>
      </c>
      <c r="J591" s="10"/>
      <c r="K591" s="1" t="str">
        <f>NAMR!$P$102</f>
        <v> </v>
      </c>
      <c r="L591" s="10" t="s">
        <v>458</v>
      </c>
      <c r="M591" s="2">
        <f>NAMR!$U$102</f>
        <v>0</v>
      </c>
    </row>
    <row r="592" spans="2:13" ht="11.25" customHeight="1">
      <c r="B592" s="10" t="s">
        <v>459</v>
      </c>
      <c r="C592" s="2" t="str">
        <f>NAMR!$E$97</f>
        <v>PO BOX 900</v>
      </c>
      <c r="D592" s="10" t="s">
        <v>460</v>
      </c>
      <c r="E592" s="1" t="str">
        <f>NAMR!Q$97</f>
        <v>Not For Profit</v>
      </c>
      <c r="F592" s="10" t="s">
        <v>464</v>
      </c>
      <c r="G592" s="5">
        <f>NAMR!$W$97</f>
        <v>30</v>
      </c>
      <c r="H592" s="10" t="s">
        <v>459</v>
      </c>
      <c r="I592" s="2" t="str">
        <f>NAMR!$E$102</f>
        <v>PO BOX 438</v>
      </c>
      <c r="J592" s="10" t="s">
        <v>460</v>
      </c>
      <c r="K592" s="1" t="str">
        <f>NAMR!Q$102</f>
        <v>District</v>
      </c>
      <c r="L592" s="10" t="s">
        <v>464</v>
      </c>
      <c r="M592" s="5">
        <f>NAMR!$W$102</f>
        <v>0</v>
      </c>
    </row>
    <row r="593" spans="2:13" ht="11.25" customHeight="1">
      <c r="B593" s="10" t="s">
        <v>462</v>
      </c>
      <c r="C593" s="1" t="str">
        <f>NAMR!$F$97</f>
        <v>SEATTLE</v>
      </c>
      <c r="D593" s="10"/>
      <c r="E593" s="1" t="str">
        <f>NAMR!$R$97</f>
        <v> </v>
      </c>
      <c r="F593" s="10" t="s">
        <v>467</v>
      </c>
      <c r="G593" s="5">
        <f>NAMR!$X$97</f>
        <v>226</v>
      </c>
      <c r="H593" s="10" t="s">
        <v>462</v>
      </c>
      <c r="I593" s="1" t="str">
        <f>NAMR!$F$102</f>
        <v>SOUTH BEND</v>
      </c>
      <c r="J593" s="10"/>
      <c r="K593" s="1" t="str">
        <f>NAMR!$R$102</f>
        <v> </v>
      </c>
      <c r="L593" s="10" t="s">
        <v>467</v>
      </c>
      <c r="M593" s="5">
        <f>NAMR!$X$102</f>
        <v>15</v>
      </c>
    </row>
    <row r="594" spans="2:13" ht="11.25" customHeight="1">
      <c r="B594" s="10" t="s">
        <v>465</v>
      </c>
      <c r="C594" s="1" t="str">
        <f>NAMR!$G$97</f>
        <v>98101</v>
      </c>
      <c r="D594" s="10" t="s">
        <v>466</v>
      </c>
      <c r="E594" s="1" t="str">
        <f>NAMR!$I$97</f>
        <v>(206)223-6918</v>
      </c>
      <c r="F594" s="9" t="s">
        <v>682</v>
      </c>
      <c r="G594" s="5">
        <f>NAMR!$Y$97</f>
        <v>0</v>
      </c>
      <c r="H594" s="10" t="s">
        <v>465</v>
      </c>
      <c r="I594" s="2" t="str">
        <f>NAMR!$G$102</f>
        <v>98586-0438</v>
      </c>
      <c r="J594" s="10" t="s">
        <v>466</v>
      </c>
      <c r="K594" s="1" t="str">
        <f>NAMR!$I$102</f>
        <v>(360) 875-5526</v>
      </c>
      <c r="L594" s="9" t="s">
        <v>682</v>
      </c>
      <c r="M594" s="5">
        <f>NAMR!$Y$102</f>
        <v>0</v>
      </c>
    </row>
    <row r="595" spans="2:13" ht="11.25" customHeight="1">
      <c r="B595" s="10" t="s">
        <v>468</v>
      </c>
      <c r="C595" s="1" t="str">
        <f>NAMR!$H$97</f>
        <v>KING</v>
      </c>
      <c r="D595" s="10" t="s">
        <v>469</v>
      </c>
      <c r="E595" s="1" t="str">
        <f>NAMR!$J$97</f>
        <v>(206)625-7333</v>
      </c>
      <c r="F595" s="10" t="s">
        <v>470</v>
      </c>
      <c r="G595" s="5">
        <f>NAMR!$Z$97</f>
        <v>0</v>
      </c>
      <c r="H595" s="10" t="s">
        <v>468</v>
      </c>
      <c r="I595" s="1" t="str">
        <f>NAMR!$H$102</f>
        <v>PACIFIC</v>
      </c>
      <c r="J595" s="10" t="s">
        <v>469</v>
      </c>
      <c r="K595" s="1" t="str">
        <f>NAMR!$J$102</f>
        <v>(360)875-6167</v>
      </c>
      <c r="L595" s="10" t="s">
        <v>470</v>
      </c>
      <c r="M595" s="5">
        <f>NAMR!$Z$102</f>
        <v>5</v>
      </c>
    </row>
    <row r="596" spans="2:13" ht="11.25" customHeight="1">
      <c r="B596" s="10" t="s">
        <v>471</v>
      </c>
      <c r="C596" s="1" t="str">
        <f>NAMR!$K$97</f>
        <v>GARY KAPLAN MD</v>
      </c>
      <c r="E596" s="1"/>
      <c r="F596" s="33" t="s">
        <v>683</v>
      </c>
      <c r="G596" s="5">
        <f>NAMR!$AA$97</f>
        <v>35</v>
      </c>
      <c r="H596" s="10" t="s">
        <v>471</v>
      </c>
      <c r="I596" s="1" t="str">
        <f>NAMR!$K$102</f>
        <v>CAROLE HALSAN</v>
      </c>
      <c r="J596" s="9"/>
      <c r="K596" s="1"/>
      <c r="L596" s="33" t="s">
        <v>683</v>
      </c>
      <c r="M596" s="5">
        <f>NAMR!$AA$102</f>
        <v>0</v>
      </c>
    </row>
    <row r="597" spans="2:13" ht="11.25" customHeight="1">
      <c r="B597" s="10" t="s">
        <v>473</v>
      </c>
      <c r="C597" s="1" t="str">
        <f>NAMR!$L$97</f>
        <v>SUZANN ANDERSON</v>
      </c>
      <c r="E597" s="1"/>
      <c r="F597" s="17" t="s">
        <v>474</v>
      </c>
      <c r="G597" s="5">
        <f>NAMR!$AB$97</f>
        <v>0</v>
      </c>
      <c r="H597" s="10" t="s">
        <v>473</v>
      </c>
      <c r="I597" s="1" t="str">
        <f>NAMR!$L$102</f>
        <v>PHIL HJEMBO</v>
      </c>
      <c r="J597" s="9"/>
      <c r="K597" s="1"/>
      <c r="L597" s="17" t="s">
        <v>474</v>
      </c>
      <c r="M597" s="5">
        <f>NAMR!$AB$102</f>
        <v>0</v>
      </c>
    </row>
    <row r="598" spans="2:13" ht="11.25" customHeight="1">
      <c r="B598" s="10" t="s">
        <v>475</v>
      </c>
      <c r="C598" s="1" t="str">
        <f>NAMR!$M$97</f>
        <v>VIRGINIA MASON HOSPITAL ASSOCIATION</v>
      </c>
      <c r="D598" s="11"/>
      <c r="E598" s="1"/>
      <c r="F598" s="17" t="s">
        <v>476</v>
      </c>
      <c r="G598" s="5">
        <f>NAMR!$AC$97</f>
        <v>291</v>
      </c>
      <c r="H598" s="10" t="s">
        <v>475</v>
      </c>
      <c r="I598" s="1" t="str">
        <f>NAMR!$M$102</f>
        <v>PACIFIC COUNTY PUBLIC HOSPITAL DISTRICT NO. 2</v>
      </c>
      <c r="J598" s="11"/>
      <c r="K598" s="1"/>
      <c r="L598" s="17" t="s">
        <v>476</v>
      </c>
      <c r="M598" s="5">
        <f>NAMR!$AC$102</f>
        <v>20</v>
      </c>
    </row>
    <row r="599" spans="2:13" ht="11.25" customHeight="1">
      <c r="B599" s="10" t="s">
        <v>477</v>
      </c>
      <c r="C599" s="1" t="str">
        <f>NAMR!$N$97</f>
        <v>VIRGINIA MASON MEDICAL CENTER</v>
      </c>
      <c r="D599" s="11"/>
      <c r="E599" s="1"/>
      <c r="F599" s="17" t="s">
        <v>478</v>
      </c>
      <c r="G599" s="5">
        <f>NAMR!$AD$97</f>
        <v>371</v>
      </c>
      <c r="H599" s="10" t="s">
        <v>477</v>
      </c>
      <c r="I599" s="1" t="str">
        <f>NAMR!$N$102</f>
        <v> </v>
      </c>
      <c r="J599" s="11"/>
      <c r="K599" s="1"/>
      <c r="L599" s="17" t="s">
        <v>478</v>
      </c>
      <c r="M599" s="5">
        <f>NAMR!$AD$102</f>
        <v>26</v>
      </c>
    </row>
    <row r="600" spans="2:11" ht="11.25" customHeight="1">
      <c r="B600" s="12"/>
      <c r="C600"/>
      <c r="D600" s="12"/>
      <c r="E600"/>
      <c r="F600" s="12"/>
      <c r="G600"/>
      <c r="H600" s="13"/>
      <c r="I600" s="6"/>
      <c r="J600" s="13"/>
      <c r="K600" s="6"/>
    </row>
    <row r="601" spans="2:11" ht="11.25" customHeight="1">
      <c r="B601" s="10" t="s">
        <v>451</v>
      </c>
      <c r="C601" s="1" t="str">
        <f>NAMR!$C$103</f>
        <v>YAKIMA REGIONAL MEDICAL AND CARDIAC CENTER</v>
      </c>
      <c r="E601" s="1"/>
      <c r="F601" s="10" t="s">
        <v>452</v>
      </c>
      <c r="G601" s="2" t="str">
        <f>NAMR!$S$103</f>
        <v>500012</v>
      </c>
      <c r="H601" s="19" t="s">
        <v>479</v>
      </c>
      <c r="I601" s="6"/>
      <c r="J601" s="13"/>
      <c r="K601" s="6"/>
    </row>
    <row r="602" spans="2:11" ht="11.25" customHeight="1">
      <c r="B602" s="10" t="s">
        <v>453</v>
      </c>
      <c r="C602" s="1">
        <f>NAMR!$B$103</f>
        <v>102</v>
      </c>
      <c r="D602" s="10" t="s">
        <v>454</v>
      </c>
      <c r="E602" s="1" t="str">
        <f>NAMR!$O$103</f>
        <v>12/31</v>
      </c>
      <c r="F602" s="10" t="s">
        <v>455</v>
      </c>
      <c r="G602" s="2" t="str">
        <f>NAMR!$T$103</f>
        <v>50T012</v>
      </c>
      <c r="J602" s="13"/>
      <c r="K602" s="6"/>
    </row>
    <row r="603" spans="2:11" ht="12.75">
      <c r="B603" s="10" t="s">
        <v>456</v>
      </c>
      <c r="C603" s="2" t="str">
        <f>NAMR!$D$103</f>
        <v>110 9TH AVE S</v>
      </c>
      <c r="D603" s="10"/>
      <c r="E603" s="1" t="str">
        <f>NAMR!$P$103</f>
        <v> </v>
      </c>
      <c r="F603" s="10" t="s">
        <v>458</v>
      </c>
      <c r="G603" s="2">
        <f>NAMR!$U$103</f>
        <v>0</v>
      </c>
      <c r="H603" s="13" t="s">
        <v>451</v>
      </c>
      <c r="I603" s="6" t="s">
        <v>486</v>
      </c>
      <c r="J603" s="13" t="s">
        <v>480</v>
      </c>
      <c r="K603" s="6">
        <v>48</v>
      </c>
    </row>
    <row r="604" spans="2:11" ht="12.75">
      <c r="B604" s="10" t="s">
        <v>459</v>
      </c>
      <c r="C604" s="2">
        <f>NAMR!$E$103</f>
        <v>0</v>
      </c>
      <c r="D604" s="10" t="s">
        <v>460</v>
      </c>
      <c r="E604" s="1" t="str">
        <f>NAMR!K$103</f>
        <v>PERRY GAY</v>
      </c>
      <c r="F604" s="10" t="s">
        <v>464</v>
      </c>
      <c r="G604" s="5">
        <f>NAMR!$W$103</f>
        <v>25</v>
      </c>
      <c r="H604" s="13" t="s">
        <v>453</v>
      </c>
      <c r="I604" s="6" t="s">
        <v>487</v>
      </c>
      <c r="J604" s="13" t="s">
        <v>481</v>
      </c>
      <c r="K604" s="6" t="s">
        <v>482</v>
      </c>
    </row>
    <row r="605" spans="2:11" ht="12.75">
      <c r="B605" s="10" t="s">
        <v>462</v>
      </c>
      <c r="C605" s="1" t="str">
        <f>NAMR!$F$103</f>
        <v>YAKIMA</v>
      </c>
      <c r="D605" s="10"/>
      <c r="E605" s="1" t="str">
        <f>NAMR!$R$103</f>
        <v> </v>
      </c>
      <c r="F605" s="10" t="s">
        <v>467</v>
      </c>
      <c r="G605" s="5">
        <f>NAMR!$X$103</f>
        <v>93</v>
      </c>
      <c r="H605" s="13" t="s">
        <v>456</v>
      </c>
      <c r="I605" s="6" t="s">
        <v>488</v>
      </c>
      <c r="J605" s="13" t="s">
        <v>466</v>
      </c>
      <c r="K605" s="8" t="s">
        <v>489</v>
      </c>
    </row>
    <row r="606" spans="2:11" ht="12.75">
      <c r="B606" s="10" t="s">
        <v>465</v>
      </c>
      <c r="C606" s="2" t="str">
        <f>NAMR!$G$103</f>
        <v>98902-3397</v>
      </c>
      <c r="D606" s="10" t="s">
        <v>466</v>
      </c>
      <c r="E606" s="1" t="str">
        <f>NAMR!$I$103</f>
        <v>(509) 575-5126</v>
      </c>
      <c r="F606" s="9" t="s">
        <v>682</v>
      </c>
      <c r="G606" s="5">
        <f>NAMR!$Y$103</f>
        <v>0</v>
      </c>
      <c r="H606" s="13" t="s">
        <v>462</v>
      </c>
      <c r="I606" s="6" t="s">
        <v>490</v>
      </c>
      <c r="J606" s="13"/>
      <c r="K606" s="6"/>
    </row>
    <row r="607" spans="2:11" ht="12.75">
      <c r="B607" s="10" t="s">
        <v>468</v>
      </c>
      <c r="C607" s="1" t="str">
        <f>NAMR!$H$103</f>
        <v>YAKIMA</v>
      </c>
      <c r="D607" s="10" t="s">
        <v>469</v>
      </c>
      <c r="E607" s="1" t="str">
        <f>NAMR!$J$103</f>
        <v>(509) 454-6376</v>
      </c>
      <c r="F607" s="10" t="s">
        <v>470</v>
      </c>
      <c r="G607" s="5">
        <f>NAMR!$Z$103</f>
        <v>0</v>
      </c>
      <c r="H607" s="13" t="s">
        <v>465</v>
      </c>
      <c r="I607" s="6" t="s">
        <v>491</v>
      </c>
      <c r="J607" s="13"/>
      <c r="K607" s="6"/>
    </row>
    <row r="608" spans="2:11" ht="12.75">
      <c r="B608" s="10" t="s">
        <v>471</v>
      </c>
      <c r="C608" s="1" t="str">
        <f>NAMR!$K$103</f>
        <v>PERRY GAY</v>
      </c>
      <c r="E608" s="1"/>
      <c r="F608" s="33" t="s">
        <v>683</v>
      </c>
      <c r="G608" s="5">
        <f>NAMR!$AA$103</f>
        <v>0</v>
      </c>
      <c r="H608" s="13" t="s">
        <v>468</v>
      </c>
      <c r="I608" s="6" t="s">
        <v>484</v>
      </c>
      <c r="J608" s="13"/>
      <c r="K608" s="6"/>
    </row>
    <row r="609" spans="2:11" ht="12.75">
      <c r="B609" s="10" t="s">
        <v>473</v>
      </c>
      <c r="C609" s="1" t="str">
        <f>NAMR!$L$103</f>
        <v>VERONICA KNUDSON</v>
      </c>
      <c r="E609" s="1"/>
      <c r="F609" s="17" t="s">
        <v>474</v>
      </c>
      <c r="G609" s="5">
        <f>NAMR!$AB$103</f>
        <v>0</v>
      </c>
      <c r="H609" s="13" t="s">
        <v>485</v>
      </c>
      <c r="I609" s="6" t="s">
        <v>492</v>
      </c>
      <c r="J609" s="13"/>
      <c r="K609" s="6"/>
    </row>
    <row r="610" spans="2:11" ht="12.75">
      <c r="B610" s="10" t="s">
        <v>475</v>
      </c>
      <c r="C610" s="1" t="str">
        <f>NAMR!$M$103</f>
        <v>REGIONAL HEALTH</v>
      </c>
      <c r="D610" s="11"/>
      <c r="E610" s="1"/>
      <c r="F610" s="17" t="s">
        <v>476</v>
      </c>
      <c r="G610" s="5">
        <f>NAMR!$AC$103</f>
        <v>118</v>
      </c>
      <c r="H610" s="13" t="s">
        <v>475</v>
      </c>
      <c r="I610" s="6" t="s">
        <v>493</v>
      </c>
      <c r="J610" s="13"/>
      <c r="K610" s="6"/>
    </row>
    <row r="611" spans="2:11" ht="12.75">
      <c r="B611" s="10" t="s">
        <v>477</v>
      </c>
      <c r="C611" s="1">
        <f>NAMR!$N$103</f>
        <v>0</v>
      </c>
      <c r="D611" s="11"/>
      <c r="E611" s="1"/>
      <c r="F611" s="17" t="s">
        <v>478</v>
      </c>
      <c r="G611" s="5">
        <f>NAMR!$AD$103</f>
        <v>214</v>
      </c>
      <c r="H611" s="13" t="s">
        <v>477</v>
      </c>
      <c r="I611" s="6"/>
      <c r="J611" s="13"/>
      <c r="K611" s="6"/>
    </row>
    <row r="613" spans="2:11" ht="13.5">
      <c r="B613" s="19" t="s">
        <v>539</v>
      </c>
      <c r="C613" s="24"/>
      <c r="D613" s="13"/>
      <c r="E613" s="24"/>
      <c r="H613" s="19" t="s">
        <v>496</v>
      </c>
      <c r="I613" s="6"/>
      <c r="J613" s="13"/>
      <c r="K613" s="6"/>
    </row>
    <row r="614" spans="2:11" ht="13.5">
      <c r="B614" s="12"/>
      <c r="C614" s="12"/>
      <c r="D614" s="13"/>
      <c r="E614" s="24"/>
      <c r="J614" s="13"/>
      <c r="K614" s="6"/>
    </row>
    <row r="615" spans="2:11" ht="13.5">
      <c r="B615" s="13" t="s">
        <v>451</v>
      </c>
      <c r="C615" s="24" t="s">
        <v>543</v>
      </c>
      <c r="D615" s="13" t="s">
        <v>480</v>
      </c>
      <c r="E615" s="24">
        <v>297</v>
      </c>
      <c r="H615" s="13" t="s">
        <v>451</v>
      </c>
      <c r="I615" s="1" t="s">
        <v>1291</v>
      </c>
      <c r="J615" s="13" t="s">
        <v>480</v>
      </c>
      <c r="K615" s="6">
        <v>274</v>
      </c>
    </row>
    <row r="616" spans="2:11" ht="13.5">
      <c r="B616" s="13" t="s">
        <v>453</v>
      </c>
      <c r="C616" s="24" t="s">
        <v>544</v>
      </c>
      <c r="D616" s="13" t="s">
        <v>481</v>
      </c>
      <c r="E616" s="24" t="s">
        <v>497</v>
      </c>
      <c r="H616" s="13" t="s">
        <v>453</v>
      </c>
      <c r="I616" s="6" t="s">
        <v>498</v>
      </c>
      <c r="J616" s="13" t="s">
        <v>481</v>
      </c>
      <c r="K616" s="6" t="s">
        <v>497</v>
      </c>
    </row>
    <row r="617" spans="2:11" ht="13.5">
      <c r="B617" s="13" t="s">
        <v>456</v>
      </c>
      <c r="C617" s="24" t="s">
        <v>548</v>
      </c>
      <c r="D617" s="13" t="s">
        <v>466</v>
      </c>
      <c r="E617" s="26" t="s">
        <v>549</v>
      </c>
      <c r="H617" s="13" t="s">
        <v>456</v>
      </c>
      <c r="I617" s="6" t="s">
        <v>499</v>
      </c>
      <c r="J617" s="13" t="s">
        <v>466</v>
      </c>
      <c r="K617" s="8" t="s">
        <v>500</v>
      </c>
    </row>
    <row r="618" spans="2:11" ht="13.5">
      <c r="B618" s="13" t="s">
        <v>462</v>
      </c>
      <c r="C618" s="24" t="s">
        <v>552</v>
      </c>
      <c r="D618" s="13"/>
      <c r="E618" s="24"/>
      <c r="H618" s="13" t="s">
        <v>462</v>
      </c>
      <c r="I618" s="6" t="s">
        <v>490</v>
      </c>
      <c r="J618" s="13" t="s">
        <v>469</v>
      </c>
      <c r="K618" s="8" t="s">
        <v>501</v>
      </c>
    </row>
    <row r="619" spans="2:11" ht="13.5">
      <c r="B619" s="13" t="s">
        <v>465</v>
      </c>
      <c r="C619" s="26" t="s">
        <v>556</v>
      </c>
      <c r="D619" s="13"/>
      <c r="E619" s="24"/>
      <c r="H619" s="13" t="s">
        <v>465</v>
      </c>
      <c r="I619" s="8" t="s">
        <v>502</v>
      </c>
      <c r="J619" s="13"/>
      <c r="K619" s="6"/>
    </row>
    <row r="620" spans="2:11" ht="13.5">
      <c r="B620" s="13" t="s">
        <v>468</v>
      </c>
      <c r="C620" s="24" t="s">
        <v>494</v>
      </c>
      <c r="D620" s="13"/>
      <c r="E620" s="24"/>
      <c r="H620" s="13" t="s">
        <v>468</v>
      </c>
      <c r="I620" s="6" t="s">
        <v>484</v>
      </c>
      <c r="J620" s="13"/>
      <c r="K620" s="6"/>
    </row>
    <row r="621" spans="2:11" ht="13.5">
      <c r="B621" s="13" t="s">
        <v>485</v>
      </c>
      <c r="C621" s="24"/>
      <c r="D621" s="13"/>
      <c r="E621" s="24"/>
      <c r="H621" s="13" t="s">
        <v>485</v>
      </c>
      <c r="I621" s="6"/>
      <c r="J621" s="13"/>
      <c r="K621" s="6"/>
    </row>
    <row r="622" spans="2:11" ht="13.5">
      <c r="B622" s="13" t="s">
        <v>475</v>
      </c>
      <c r="C622" s="24" t="s">
        <v>561</v>
      </c>
      <c r="D622" s="13"/>
      <c r="E622" s="24"/>
      <c r="H622" s="13" t="s">
        <v>475</v>
      </c>
      <c r="I622" s="6" t="s">
        <v>503</v>
      </c>
      <c r="J622" s="13"/>
      <c r="K622" s="6"/>
    </row>
    <row r="623" spans="2:11" ht="13.5">
      <c r="B623" s="13" t="s">
        <v>477</v>
      </c>
      <c r="C623" s="24" t="s">
        <v>563</v>
      </c>
      <c r="D623" s="13"/>
      <c r="E623" s="24"/>
      <c r="H623" s="13" t="s">
        <v>477</v>
      </c>
      <c r="I623" s="6" t="s">
        <v>504</v>
      </c>
      <c r="J623" s="13"/>
      <c r="K623" s="6"/>
    </row>
    <row r="624" spans="2:11" ht="13.5">
      <c r="B624" s="12"/>
      <c r="C624" s="12"/>
      <c r="D624" s="13"/>
      <c r="E624" s="24"/>
      <c r="J624" s="13"/>
      <c r="K624" s="6"/>
    </row>
    <row r="625" spans="2:11" ht="13.5">
      <c r="B625" s="13" t="s">
        <v>451</v>
      </c>
      <c r="C625" s="24" t="s">
        <v>569</v>
      </c>
      <c r="D625" s="13" t="s">
        <v>480</v>
      </c>
      <c r="E625" s="24">
        <v>806</v>
      </c>
      <c r="H625" s="13" t="s">
        <v>451</v>
      </c>
      <c r="I625" s="1" t="s">
        <v>1284</v>
      </c>
      <c r="J625" s="13" t="s">
        <v>480</v>
      </c>
      <c r="K625" s="6">
        <v>66</v>
      </c>
    </row>
    <row r="626" spans="2:11" ht="13.5">
      <c r="B626" s="13" t="s">
        <v>453</v>
      </c>
      <c r="C626" s="24" t="s">
        <v>571</v>
      </c>
      <c r="D626" s="13" t="s">
        <v>481</v>
      </c>
      <c r="E626" s="24" t="s">
        <v>497</v>
      </c>
      <c r="H626" s="13" t="s">
        <v>453</v>
      </c>
      <c r="I626" s="6">
        <v>458</v>
      </c>
      <c r="J626" s="13" t="s">
        <v>481</v>
      </c>
      <c r="K626" s="6" t="s">
        <v>497</v>
      </c>
    </row>
    <row r="627" spans="2:11" ht="13.5">
      <c r="B627" s="13" t="s">
        <v>456</v>
      </c>
      <c r="C627" s="24" t="s">
        <v>575</v>
      </c>
      <c r="D627" s="13" t="s">
        <v>466</v>
      </c>
      <c r="E627" s="26" t="s">
        <v>576</v>
      </c>
      <c r="H627" s="13" t="s">
        <v>456</v>
      </c>
      <c r="I627" s="1" t="s">
        <v>1282</v>
      </c>
      <c r="J627" s="13" t="s">
        <v>466</v>
      </c>
      <c r="K627" s="1" t="s">
        <v>1285</v>
      </c>
    </row>
    <row r="628" spans="2:11" ht="13.5">
      <c r="B628" s="13" t="s">
        <v>462</v>
      </c>
      <c r="C628" s="24" t="s">
        <v>578</v>
      </c>
      <c r="D628" s="13"/>
      <c r="E628" s="13"/>
      <c r="H628" s="13" t="s">
        <v>462</v>
      </c>
      <c r="I628" s="6" t="s">
        <v>494</v>
      </c>
      <c r="J628" s="13" t="s">
        <v>1289</v>
      </c>
      <c r="K628" s="1" t="s">
        <v>1286</v>
      </c>
    </row>
    <row r="629" spans="2:11" ht="13.5">
      <c r="B629" s="13" t="s">
        <v>465</v>
      </c>
      <c r="C629" s="26" t="s">
        <v>581</v>
      </c>
      <c r="D629" s="13"/>
      <c r="E629" s="13"/>
      <c r="H629" s="13" t="s">
        <v>465</v>
      </c>
      <c r="I629" s="58" t="s">
        <v>1283</v>
      </c>
      <c r="J629" s="13" t="s">
        <v>469</v>
      </c>
      <c r="K629" s="58" t="s">
        <v>1287</v>
      </c>
    </row>
    <row r="630" spans="2:11" ht="13.5">
      <c r="B630" s="13" t="s">
        <v>468</v>
      </c>
      <c r="C630" s="24" t="s">
        <v>511</v>
      </c>
      <c r="D630" s="13"/>
      <c r="E630" s="13"/>
      <c r="H630" s="13" t="s">
        <v>468</v>
      </c>
      <c r="I630" s="6" t="s">
        <v>494</v>
      </c>
      <c r="J630" s="13"/>
      <c r="K630" s="6"/>
    </row>
    <row r="631" spans="2:11" ht="13.5">
      <c r="B631" s="13" t="s">
        <v>485</v>
      </c>
      <c r="C631" s="24"/>
      <c r="D631" s="13"/>
      <c r="E631" s="13"/>
      <c r="H631" s="13" t="s">
        <v>485</v>
      </c>
      <c r="I631" s="6"/>
      <c r="J631" s="13"/>
      <c r="K631" s="6"/>
    </row>
    <row r="632" spans="2:11" ht="13.5">
      <c r="B632" s="13" t="s">
        <v>475</v>
      </c>
      <c r="C632" s="24" t="s">
        <v>561</v>
      </c>
      <c r="D632" s="13"/>
      <c r="E632" s="13"/>
      <c r="H632" s="13" t="s">
        <v>475</v>
      </c>
      <c r="I632" s="6" t="s">
        <v>503</v>
      </c>
      <c r="J632" s="13"/>
      <c r="K632" s="6"/>
    </row>
    <row r="633" spans="2:11" ht="13.5">
      <c r="B633" s="13" t="s">
        <v>477</v>
      </c>
      <c r="C633" s="24" t="s">
        <v>563</v>
      </c>
      <c r="D633" s="13"/>
      <c r="E633" s="13"/>
      <c r="H633" s="13" t="s">
        <v>477</v>
      </c>
      <c r="I633" s="6" t="s">
        <v>504</v>
      </c>
      <c r="J633" s="13"/>
      <c r="K633" s="6"/>
    </row>
    <row r="634" spans="10:11" ht="13.5">
      <c r="J634" s="13"/>
      <c r="K634" s="6"/>
    </row>
    <row r="635" spans="8:11" ht="13.5">
      <c r="H635" s="13" t="s">
        <v>451</v>
      </c>
      <c r="I635" s="1" t="s">
        <v>1292</v>
      </c>
      <c r="J635" s="13" t="s">
        <v>480</v>
      </c>
      <c r="K635" s="6">
        <v>230</v>
      </c>
    </row>
    <row r="636" spans="8:11" ht="13.5">
      <c r="H636" s="13" t="s">
        <v>453</v>
      </c>
      <c r="I636" s="6" t="s">
        <v>513</v>
      </c>
      <c r="J636" s="13" t="s">
        <v>481</v>
      </c>
      <c r="K636" s="6" t="s">
        <v>497</v>
      </c>
    </row>
    <row r="637" spans="8:11" ht="13.5">
      <c r="H637" s="13" t="s">
        <v>456</v>
      </c>
      <c r="I637" s="8" t="s">
        <v>515</v>
      </c>
      <c r="J637" s="13" t="s">
        <v>466</v>
      </c>
      <c r="K637" s="8" t="s">
        <v>516</v>
      </c>
    </row>
    <row r="638" spans="8:11" ht="13.5">
      <c r="H638" s="13" t="s">
        <v>462</v>
      </c>
      <c r="I638" s="6" t="s">
        <v>508</v>
      </c>
      <c r="J638" s="13" t="s">
        <v>469</v>
      </c>
      <c r="K638" s="8" t="s">
        <v>517</v>
      </c>
    </row>
    <row r="639" spans="8:11" ht="13.5">
      <c r="H639" s="13" t="s">
        <v>465</v>
      </c>
      <c r="I639" s="8" t="s">
        <v>518</v>
      </c>
      <c r="J639" s="13"/>
      <c r="K639" s="6"/>
    </row>
    <row r="640" spans="8:11" ht="13.5">
      <c r="H640" s="13" t="s">
        <v>468</v>
      </c>
      <c r="I640" s="6" t="s">
        <v>511</v>
      </c>
      <c r="J640" s="13"/>
      <c r="K640" s="6"/>
    </row>
    <row r="641" spans="8:11" ht="13.5">
      <c r="H641" s="13" t="s">
        <v>485</v>
      </c>
      <c r="I641" s="8"/>
      <c r="J641" s="13"/>
      <c r="K641" s="6"/>
    </row>
    <row r="642" spans="8:11" ht="13.5">
      <c r="H642" s="13" t="s">
        <v>475</v>
      </c>
      <c r="I642" s="6" t="s">
        <v>503</v>
      </c>
      <c r="J642" s="13"/>
      <c r="K642" s="6"/>
    </row>
    <row r="643" spans="8:11" ht="13.5">
      <c r="H643" s="13" t="s">
        <v>477</v>
      </c>
      <c r="I643" s="6" t="s">
        <v>504</v>
      </c>
      <c r="J643" s="13"/>
      <c r="K643" s="6"/>
    </row>
    <row r="644" spans="8:11" ht="13.5">
      <c r="H644" s="13"/>
      <c r="I644" s="6"/>
      <c r="J644" s="13"/>
      <c r="K644" s="6"/>
    </row>
    <row r="645" spans="8:11" ht="13.5">
      <c r="H645" s="13" t="s">
        <v>451</v>
      </c>
      <c r="I645" s="1" t="s">
        <v>1288</v>
      </c>
      <c r="J645" s="13" t="s">
        <v>480</v>
      </c>
      <c r="K645" s="6">
        <v>31</v>
      </c>
    </row>
    <row r="646" spans="8:11" ht="13.5">
      <c r="H646" s="13" t="s">
        <v>453</v>
      </c>
      <c r="I646" s="6">
        <v>455</v>
      </c>
      <c r="J646" s="13" t="s">
        <v>481</v>
      </c>
      <c r="K646" s="6" t="s">
        <v>497</v>
      </c>
    </row>
    <row r="647" spans="8:11" ht="13.5">
      <c r="H647" s="13" t="s">
        <v>456</v>
      </c>
      <c r="I647" s="6" t="s">
        <v>526</v>
      </c>
      <c r="J647" s="13" t="s">
        <v>466</v>
      </c>
      <c r="K647" s="8" t="s">
        <v>527</v>
      </c>
    </row>
    <row r="648" spans="8:11" ht="13.5">
      <c r="H648" s="13" t="s">
        <v>462</v>
      </c>
      <c r="I648" s="6" t="s">
        <v>528</v>
      </c>
      <c r="J648" s="13" t="s">
        <v>1289</v>
      </c>
      <c r="K648" s="8" t="s">
        <v>1290</v>
      </c>
    </row>
    <row r="649" spans="8:11" ht="13.5">
      <c r="H649" s="13" t="s">
        <v>465</v>
      </c>
      <c r="I649" s="8" t="s">
        <v>531</v>
      </c>
      <c r="J649" s="13" t="s">
        <v>469</v>
      </c>
      <c r="K649" s="8" t="s">
        <v>529</v>
      </c>
    </row>
    <row r="650" spans="8:11" ht="13.5">
      <c r="H650" s="13" t="s">
        <v>468</v>
      </c>
      <c r="I650" s="6" t="s">
        <v>528</v>
      </c>
      <c r="J650" s="13"/>
      <c r="K650" s="6"/>
    </row>
    <row r="651" spans="8:11" ht="13.5">
      <c r="H651" s="13" t="s">
        <v>485</v>
      </c>
      <c r="I651" s="6"/>
      <c r="J651" s="13"/>
      <c r="K651" s="6"/>
    </row>
    <row r="652" spans="8:11" ht="13.5">
      <c r="H652" s="13" t="s">
        <v>475</v>
      </c>
      <c r="I652" s="6" t="s">
        <v>503</v>
      </c>
      <c r="J652" s="13"/>
      <c r="K652" s="6"/>
    </row>
    <row r="653" spans="8:11" ht="13.5">
      <c r="H653" s="13" t="s">
        <v>477</v>
      </c>
      <c r="I653" s="6" t="s">
        <v>504</v>
      </c>
      <c r="J653" s="13"/>
      <c r="K653" s="6"/>
    </row>
    <row r="654" spans="1:5" ht="13.5">
      <c r="A654" s="12"/>
      <c r="B654" s="19" t="s">
        <v>505</v>
      </c>
      <c r="C654" s="6"/>
      <c r="D654" s="13"/>
      <c r="E654" s="6"/>
    </row>
    <row r="655" spans="1:5" ht="13.5">
      <c r="A655" s="12"/>
      <c r="B655" s="12"/>
      <c r="C655"/>
      <c r="D655" s="13"/>
      <c r="E655" s="6"/>
    </row>
    <row r="656" spans="2:5" ht="13.5">
      <c r="B656" s="13" t="s">
        <v>451</v>
      </c>
      <c r="C656" s="6" t="s">
        <v>506</v>
      </c>
      <c r="D656" s="13" t="s">
        <v>480</v>
      </c>
      <c r="E656" s="6">
        <v>243</v>
      </c>
    </row>
    <row r="657" spans="2:5" ht="13.5">
      <c r="B657" s="13" t="s">
        <v>453</v>
      </c>
      <c r="C657" s="6" t="s">
        <v>507</v>
      </c>
      <c r="D657" s="13" t="s">
        <v>481</v>
      </c>
      <c r="E657" s="6" t="s">
        <v>497</v>
      </c>
    </row>
    <row r="658" spans="2:5" ht="13.5">
      <c r="B658" s="13" t="s">
        <v>456</v>
      </c>
      <c r="C658" s="1" t="s">
        <v>1295</v>
      </c>
      <c r="D658" s="13" t="s">
        <v>466</v>
      </c>
      <c r="E658" s="8" t="s">
        <v>680</v>
      </c>
    </row>
    <row r="659" spans="2:5" ht="13.5">
      <c r="B659" s="13" t="s">
        <v>462</v>
      </c>
      <c r="C659" s="6" t="s">
        <v>508</v>
      </c>
      <c r="D659" s="13" t="s">
        <v>469</v>
      </c>
      <c r="E659" s="8" t="s">
        <v>509</v>
      </c>
    </row>
    <row r="660" spans="2:5" ht="13.5">
      <c r="B660" s="13" t="s">
        <v>465</v>
      </c>
      <c r="C660" s="8" t="s">
        <v>510</v>
      </c>
      <c r="D660" s="13"/>
      <c r="E660" s="6"/>
    </row>
    <row r="661" spans="2:5" ht="13.5">
      <c r="B661" s="13" t="s">
        <v>468</v>
      </c>
      <c r="C661" s="6" t="s">
        <v>511</v>
      </c>
      <c r="D661" s="13"/>
      <c r="E661" s="6"/>
    </row>
    <row r="662" spans="2:5" ht="13.5">
      <c r="B662" s="13" t="s">
        <v>485</v>
      </c>
      <c r="C662" s="6"/>
      <c r="D662" s="13"/>
      <c r="E662" s="6"/>
    </row>
    <row r="663" spans="2:5" ht="13.5">
      <c r="B663" s="13" t="s">
        <v>475</v>
      </c>
      <c r="C663" s="6" t="s">
        <v>512</v>
      </c>
      <c r="D663" s="13"/>
      <c r="E663" s="6"/>
    </row>
    <row r="664" spans="2:5" ht="13.5">
      <c r="B664" s="13" t="s">
        <v>477</v>
      </c>
      <c r="C664" s="6" t="s">
        <v>504</v>
      </c>
      <c r="D664" s="13"/>
      <c r="E664" s="6"/>
    </row>
    <row r="665" spans="2:5" ht="13.5">
      <c r="B665" s="13"/>
      <c r="C665" s="6"/>
      <c r="D665" s="13"/>
      <c r="E665" s="6"/>
    </row>
    <row r="666" spans="2:5" ht="13.5">
      <c r="B666" s="19" t="s">
        <v>514</v>
      </c>
      <c r="C666" s="6"/>
      <c r="D666" s="13"/>
      <c r="E666" s="6"/>
    </row>
    <row r="667" spans="2:5" ht="13.5">
      <c r="B667" s="12"/>
      <c r="C667"/>
      <c r="D667" s="13"/>
      <c r="E667" s="6"/>
    </row>
    <row r="668" spans="2:5" ht="13.5">
      <c r="B668" s="13" t="s">
        <v>451</v>
      </c>
      <c r="C668" s="1" t="s">
        <v>1294</v>
      </c>
      <c r="D668" s="13" t="s">
        <v>480</v>
      </c>
      <c r="E668" s="6">
        <v>72</v>
      </c>
    </row>
    <row r="669" spans="2:5" ht="13.5">
      <c r="B669" s="13" t="s">
        <v>453</v>
      </c>
      <c r="C669" s="6" t="s">
        <v>519</v>
      </c>
      <c r="D669" s="13" t="s">
        <v>481</v>
      </c>
      <c r="E669" s="6" t="s">
        <v>497</v>
      </c>
    </row>
    <row r="670" spans="2:5" ht="13.5">
      <c r="B670" s="13" t="s">
        <v>456</v>
      </c>
      <c r="C670" s="8" t="s">
        <v>520</v>
      </c>
      <c r="D670" s="13" t="s">
        <v>466</v>
      </c>
      <c r="E670" s="8" t="s">
        <v>681</v>
      </c>
    </row>
    <row r="671" spans="2:5" ht="13.5">
      <c r="B671" s="13" t="s">
        <v>462</v>
      </c>
      <c r="C671" s="6" t="s">
        <v>521</v>
      </c>
      <c r="D671" s="13" t="s">
        <v>1289</v>
      </c>
      <c r="E671" s="8" t="s">
        <v>1293</v>
      </c>
    </row>
    <row r="672" spans="2:5" ht="13.5">
      <c r="B672" s="13" t="s">
        <v>465</v>
      </c>
      <c r="C672" s="8" t="s">
        <v>523</v>
      </c>
      <c r="D672" s="13" t="s">
        <v>469</v>
      </c>
      <c r="E672" s="8" t="s">
        <v>522</v>
      </c>
    </row>
    <row r="673" spans="2:5" ht="13.5">
      <c r="B673" s="13" t="s">
        <v>468</v>
      </c>
      <c r="C673" s="6" t="s">
        <v>524</v>
      </c>
      <c r="D673" s="13"/>
      <c r="E673" s="6"/>
    </row>
    <row r="674" spans="2:5" ht="13.5">
      <c r="B674" s="13" t="s">
        <v>485</v>
      </c>
      <c r="C674" s="6"/>
      <c r="D674" s="13"/>
      <c r="E674" s="6"/>
    </row>
    <row r="675" spans="2:5" ht="13.5">
      <c r="B675" s="13" t="s">
        <v>475</v>
      </c>
      <c r="C675" s="6" t="s">
        <v>525</v>
      </c>
      <c r="D675" s="13"/>
      <c r="E675" s="6"/>
    </row>
    <row r="676" spans="2:5" ht="13.5">
      <c r="B676" s="13" t="s">
        <v>477</v>
      </c>
      <c r="C676" s="1" t="s">
        <v>504</v>
      </c>
      <c r="D676" s="13"/>
      <c r="E676" s="6"/>
    </row>
    <row r="677" spans="2:5" ht="13.5">
      <c r="B677" s="12"/>
      <c r="C677"/>
      <c r="D677" s="13"/>
      <c r="E677" s="6"/>
    </row>
    <row r="678" spans="2:5" ht="13.5">
      <c r="B678" s="13" t="s">
        <v>451</v>
      </c>
      <c r="C678" s="6" t="s">
        <v>530</v>
      </c>
      <c r="D678" s="13" t="s">
        <v>480</v>
      </c>
      <c r="E678" s="6">
        <v>12</v>
      </c>
    </row>
    <row r="679" spans="2:5" ht="13.5">
      <c r="B679" s="13" t="s">
        <v>453</v>
      </c>
      <c r="C679" s="6" t="s">
        <v>532</v>
      </c>
      <c r="D679" s="13" t="s">
        <v>481</v>
      </c>
      <c r="E679" s="6" t="s">
        <v>497</v>
      </c>
    </row>
    <row r="680" spans="2:5" ht="13.5">
      <c r="B680" s="13" t="s">
        <v>456</v>
      </c>
      <c r="C680" s="6" t="s">
        <v>533</v>
      </c>
      <c r="D680" s="13" t="s">
        <v>466</v>
      </c>
      <c r="E680" s="8" t="s">
        <v>534</v>
      </c>
    </row>
    <row r="681" spans="2:5" ht="13.5">
      <c r="B681" s="13" t="s">
        <v>462</v>
      </c>
      <c r="C681" s="6" t="s">
        <v>535</v>
      </c>
      <c r="D681" s="13" t="s">
        <v>469</v>
      </c>
      <c r="E681" s="8" t="s">
        <v>536</v>
      </c>
    </row>
    <row r="682" spans="2:5" ht="13.5">
      <c r="B682" s="13" t="s">
        <v>465</v>
      </c>
      <c r="C682" s="8" t="s">
        <v>537</v>
      </c>
      <c r="D682" s="13"/>
      <c r="E682" s="6"/>
    </row>
    <row r="683" spans="2:5" ht="13.5">
      <c r="B683" s="13" t="s">
        <v>468</v>
      </c>
      <c r="C683" s="6" t="s">
        <v>538</v>
      </c>
      <c r="D683" s="13"/>
      <c r="E683" s="24"/>
    </row>
    <row r="684" spans="2:5" ht="13.5">
      <c r="B684" s="13" t="s">
        <v>485</v>
      </c>
      <c r="C684" s="6"/>
      <c r="D684" s="13"/>
      <c r="E684" s="24"/>
    </row>
    <row r="685" spans="2:5" ht="13.5">
      <c r="B685" s="13" t="s">
        <v>475</v>
      </c>
      <c r="C685" s="6" t="s">
        <v>525</v>
      </c>
      <c r="D685" s="13"/>
      <c r="E685" s="24"/>
    </row>
    <row r="686" spans="2:5" ht="13.5">
      <c r="B686" s="13" t="s">
        <v>477</v>
      </c>
      <c r="C686" s="6" t="s">
        <v>504</v>
      </c>
      <c r="D686" s="13"/>
      <c r="E686" s="24"/>
    </row>
    <row r="706" spans="2:13" s="12" customFormat="1" ht="11.25" customHeight="1">
      <c r="B706" s="20" t="s">
        <v>540</v>
      </c>
      <c r="C706" s="14"/>
      <c r="D706" s="14"/>
      <c r="E706" s="14"/>
      <c r="F706" s="11"/>
      <c r="G706" s="14"/>
      <c r="H706" s="20" t="s">
        <v>540</v>
      </c>
      <c r="I706" s="14"/>
      <c r="J706" s="14"/>
      <c r="K706" s="14"/>
      <c r="L706" s="11"/>
      <c r="M706" s="14"/>
    </row>
    <row r="707" spans="2:13" s="12" customFormat="1" ht="11.25" customHeight="1">
      <c r="B707" s="15" t="s">
        <v>468</v>
      </c>
      <c r="C707" s="15" t="s">
        <v>541</v>
      </c>
      <c r="D707" s="15"/>
      <c r="E707" s="15" t="s">
        <v>462</v>
      </c>
      <c r="F707" s="15"/>
      <c r="G707" s="15" t="s">
        <v>542</v>
      </c>
      <c r="H707" s="15" t="s">
        <v>468</v>
      </c>
      <c r="I707" s="15" t="s">
        <v>541</v>
      </c>
      <c r="J707" s="15"/>
      <c r="K707" s="15" t="s">
        <v>462</v>
      </c>
      <c r="L707" s="15"/>
      <c r="M707" s="15" t="s">
        <v>542</v>
      </c>
    </row>
    <row r="708" spans="2:13" s="12" customFormat="1" ht="11.25" customHeight="1">
      <c r="B708" s="9"/>
      <c r="C708" s="25"/>
      <c r="D708" s="9"/>
      <c r="F708" s="9"/>
      <c r="H708" s="30"/>
      <c r="L708" s="9"/>
      <c r="M708" s="18"/>
    </row>
    <row r="709" spans="2:13" s="12" customFormat="1" ht="11.25" customHeight="1">
      <c r="B709" s="21" t="s">
        <v>545</v>
      </c>
      <c r="C709" s="16" t="s">
        <v>546</v>
      </c>
      <c r="D709" s="16"/>
      <c r="E709" s="16" t="s">
        <v>547</v>
      </c>
      <c r="F709" s="9"/>
      <c r="G709" s="18">
        <v>3</v>
      </c>
      <c r="H709" s="21" t="s">
        <v>625</v>
      </c>
      <c r="I709" s="16" t="s">
        <v>626</v>
      </c>
      <c r="J709" s="16"/>
      <c r="K709" s="16" t="s">
        <v>627</v>
      </c>
      <c r="L709" s="18"/>
      <c r="M709" s="18">
        <v>8</v>
      </c>
    </row>
    <row r="710" spans="2:13" s="12" customFormat="1" ht="11.25" customHeight="1">
      <c r="B710" s="21"/>
      <c r="C710" s="16" t="s">
        <v>550</v>
      </c>
      <c r="D710" s="16"/>
      <c r="E710" s="16" t="s">
        <v>551</v>
      </c>
      <c r="F710" s="9"/>
      <c r="G710" s="18">
        <v>10</v>
      </c>
      <c r="H710" s="21"/>
      <c r="I710" s="28" t="s">
        <v>628</v>
      </c>
      <c r="J710" s="16"/>
      <c r="K710" s="16" t="s">
        <v>629</v>
      </c>
      <c r="L710" s="18"/>
      <c r="M710" s="18">
        <v>11</v>
      </c>
    </row>
    <row r="711" spans="2:13" s="12" customFormat="1" ht="11.25" customHeight="1">
      <c r="B711" s="21" t="s">
        <v>553</v>
      </c>
      <c r="C711" s="16" t="s">
        <v>554</v>
      </c>
      <c r="D711" s="16"/>
      <c r="E711" s="16" t="s">
        <v>555</v>
      </c>
      <c r="F711" s="9"/>
      <c r="G711" s="18">
        <v>17</v>
      </c>
      <c r="H711" s="21" t="s">
        <v>630</v>
      </c>
      <c r="I711" s="16" t="s">
        <v>631</v>
      </c>
      <c r="J711" s="16"/>
      <c r="K711" s="16" t="s">
        <v>632</v>
      </c>
      <c r="L711" s="18"/>
      <c r="M711" s="18">
        <v>7</v>
      </c>
    </row>
    <row r="712" spans="2:13" s="12" customFormat="1" ht="11.25" customHeight="1">
      <c r="B712" s="21" t="s">
        <v>557</v>
      </c>
      <c r="C712" s="16" t="s">
        <v>1301</v>
      </c>
      <c r="D712" s="16"/>
      <c r="E712" s="16" t="s">
        <v>558</v>
      </c>
      <c r="F712" s="9"/>
      <c r="G712" s="18">
        <v>5</v>
      </c>
      <c r="H712" s="21"/>
      <c r="I712" s="16" t="s">
        <v>1310</v>
      </c>
      <c r="J712" s="16"/>
      <c r="K712" s="16" t="s">
        <v>633</v>
      </c>
      <c r="L712" s="18"/>
      <c r="M712" s="18">
        <v>9</v>
      </c>
    </row>
    <row r="713" spans="2:13" s="12" customFormat="1" ht="11.25" customHeight="1">
      <c r="B713" s="21"/>
      <c r="C713" s="16" t="s">
        <v>1746</v>
      </c>
      <c r="D713" s="16"/>
      <c r="E713" s="16" t="s">
        <v>559</v>
      </c>
      <c r="F713" s="9"/>
      <c r="G713" s="18">
        <v>6</v>
      </c>
      <c r="H713" s="21" t="s">
        <v>634</v>
      </c>
      <c r="I713" s="16" t="s">
        <v>635</v>
      </c>
      <c r="J713" s="16"/>
      <c r="K713" s="16" t="s">
        <v>636</v>
      </c>
      <c r="L713" s="18"/>
      <c r="M713" s="18">
        <v>8</v>
      </c>
    </row>
    <row r="714" spans="2:13" s="12" customFormat="1" ht="11.25" customHeight="1">
      <c r="B714" s="21"/>
      <c r="C714" s="27" t="s">
        <v>560</v>
      </c>
      <c r="D714" s="16"/>
      <c r="E714" s="16" t="s">
        <v>558</v>
      </c>
      <c r="F714" s="9"/>
      <c r="G714" s="18">
        <v>7</v>
      </c>
      <c r="H714" s="21" t="s">
        <v>637</v>
      </c>
      <c r="I714" s="16" t="s">
        <v>638</v>
      </c>
      <c r="J714" s="16"/>
      <c r="K714" s="16" t="s">
        <v>639</v>
      </c>
      <c r="L714" s="18"/>
      <c r="M714" s="18">
        <v>8</v>
      </c>
    </row>
    <row r="715" spans="2:13" s="12" customFormat="1" ht="11.25" customHeight="1">
      <c r="B715" s="21"/>
      <c r="C715" s="16" t="s">
        <v>1712</v>
      </c>
      <c r="D715" s="16"/>
      <c r="E715" s="16" t="s">
        <v>562</v>
      </c>
      <c r="F715" s="9"/>
      <c r="G715" s="18">
        <v>11</v>
      </c>
      <c r="H715" s="21"/>
      <c r="I715" s="16" t="s">
        <v>640</v>
      </c>
      <c r="J715" s="16"/>
      <c r="K715" s="16" t="s">
        <v>641</v>
      </c>
      <c r="L715" s="18"/>
      <c r="M715" s="18">
        <v>9</v>
      </c>
    </row>
    <row r="716" spans="2:13" s="12" customFormat="1" ht="11.25" customHeight="1">
      <c r="B716" s="21" t="s">
        <v>564</v>
      </c>
      <c r="C716" s="16" t="s">
        <v>565</v>
      </c>
      <c r="D716" s="16"/>
      <c r="E716" s="16" t="s">
        <v>566</v>
      </c>
      <c r="F716" s="9"/>
      <c r="G716" s="18">
        <v>1</v>
      </c>
      <c r="H716" s="21"/>
      <c r="I716" s="16" t="s">
        <v>1745</v>
      </c>
      <c r="J716" s="16"/>
      <c r="K716" s="16" t="s">
        <v>642</v>
      </c>
      <c r="L716" s="18"/>
      <c r="M716" s="18">
        <v>10</v>
      </c>
    </row>
    <row r="717" spans="2:13" s="12" customFormat="1" ht="11.25" customHeight="1">
      <c r="B717" s="21"/>
      <c r="C717" s="16" t="s">
        <v>567</v>
      </c>
      <c r="D717" s="16"/>
      <c r="E717" s="16" t="s">
        <v>568</v>
      </c>
      <c r="F717" s="9"/>
      <c r="G717" s="18">
        <v>2</v>
      </c>
      <c r="H717" s="21" t="s">
        <v>643</v>
      </c>
      <c r="I717" s="16" t="s">
        <v>644</v>
      </c>
      <c r="J717" s="16"/>
      <c r="K717" s="16" t="s">
        <v>645</v>
      </c>
      <c r="L717" s="18"/>
      <c r="M717" s="18">
        <v>9</v>
      </c>
    </row>
    <row r="718" spans="2:13" s="12" customFormat="1" ht="11.25" customHeight="1">
      <c r="B718" s="21"/>
      <c r="C718" s="16" t="s">
        <v>570</v>
      </c>
      <c r="D718" s="16"/>
      <c r="E718" s="16" t="s">
        <v>564</v>
      </c>
      <c r="F718" s="9"/>
      <c r="G718" s="18">
        <v>6</v>
      </c>
      <c r="H718" s="21"/>
      <c r="I718" s="16" t="s">
        <v>646</v>
      </c>
      <c r="J718" s="16"/>
      <c r="K718" s="16" t="s">
        <v>647</v>
      </c>
      <c r="L718" s="18"/>
      <c r="M718" s="18">
        <v>19</v>
      </c>
    </row>
    <row r="719" spans="2:13" s="12" customFormat="1" ht="11.25" customHeight="1">
      <c r="B719" s="21"/>
      <c r="C719" s="16" t="s">
        <v>675</v>
      </c>
      <c r="D719" s="16"/>
      <c r="E719" s="16" t="s">
        <v>568</v>
      </c>
      <c r="F719" s="9"/>
      <c r="G719" s="18">
        <v>18</v>
      </c>
      <c r="H719" s="31" t="s">
        <v>648</v>
      </c>
      <c r="I719" s="16" t="s">
        <v>1311</v>
      </c>
      <c r="J719" s="16"/>
      <c r="K719" s="16" t="s">
        <v>649</v>
      </c>
      <c r="L719" s="18"/>
      <c r="M719" s="18">
        <v>9</v>
      </c>
    </row>
    <row r="720" spans="2:13" s="12" customFormat="1" ht="11.25" customHeight="1">
      <c r="B720" s="21" t="s">
        <v>572</v>
      </c>
      <c r="C720" s="16" t="s">
        <v>573</v>
      </c>
      <c r="D720" s="16"/>
      <c r="E720" s="16" t="s">
        <v>574</v>
      </c>
      <c r="F720" s="9"/>
      <c r="G720" s="18">
        <v>3</v>
      </c>
      <c r="H720" s="21" t="s">
        <v>511</v>
      </c>
      <c r="I720" s="16" t="s">
        <v>1744</v>
      </c>
      <c r="J720" s="16"/>
      <c r="K720" s="16" t="s">
        <v>650</v>
      </c>
      <c r="L720" s="18"/>
      <c r="M720" s="18">
        <v>4</v>
      </c>
    </row>
    <row r="721" spans="2:13" s="12" customFormat="1" ht="11.25" customHeight="1">
      <c r="B721" s="21"/>
      <c r="C721" s="16" t="s">
        <v>1302</v>
      </c>
      <c r="D721" s="16"/>
      <c r="E721" s="16" t="s">
        <v>577</v>
      </c>
      <c r="F721" s="9"/>
      <c r="G721" s="18">
        <v>10</v>
      </c>
      <c r="H721" s="21"/>
      <c r="I721" s="16" t="s">
        <v>506</v>
      </c>
      <c r="J721" s="16"/>
      <c r="K721" s="16" t="s">
        <v>508</v>
      </c>
      <c r="L721" s="18"/>
      <c r="M721" s="18">
        <v>21</v>
      </c>
    </row>
    <row r="722" spans="2:13" s="12" customFormat="1" ht="11.25" customHeight="1">
      <c r="B722" s="21" t="s">
        <v>579</v>
      </c>
      <c r="C722" s="16" t="s">
        <v>1713</v>
      </c>
      <c r="D722" s="16"/>
      <c r="E722" s="16" t="s">
        <v>580</v>
      </c>
      <c r="F722" s="9"/>
      <c r="G722" s="18">
        <v>15</v>
      </c>
      <c r="H722" s="16"/>
      <c r="I722" s="16" t="s">
        <v>1743</v>
      </c>
      <c r="J722" s="16"/>
      <c r="K722" s="16" t="s">
        <v>508</v>
      </c>
      <c r="L722" s="18"/>
      <c r="M722" s="18">
        <v>8</v>
      </c>
    </row>
    <row r="723" spans="2:13" s="12" customFormat="1" ht="11.25" customHeight="1">
      <c r="B723" s="21"/>
      <c r="C723" s="16" t="s">
        <v>1303</v>
      </c>
      <c r="D723" s="16"/>
      <c r="E723" s="16" t="s">
        <v>580</v>
      </c>
      <c r="F723" s="9"/>
      <c r="G723" s="18">
        <v>7</v>
      </c>
      <c r="H723" s="21"/>
      <c r="I723" s="18" t="s">
        <v>1742</v>
      </c>
      <c r="J723" s="16"/>
      <c r="K723" s="16" t="s">
        <v>1312</v>
      </c>
      <c r="L723" s="18"/>
      <c r="M723" s="18">
        <v>13</v>
      </c>
    </row>
    <row r="724" spans="2:13" s="12" customFormat="1" ht="11.25" customHeight="1">
      <c r="B724" s="21" t="s">
        <v>582</v>
      </c>
      <c r="C724" s="16" t="s">
        <v>583</v>
      </c>
      <c r="D724" s="16"/>
      <c r="E724" s="16" t="s">
        <v>584</v>
      </c>
      <c r="F724" s="9"/>
      <c r="G724" s="18">
        <v>2</v>
      </c>
      <c r="H724" s="21"/>
      <c r="I724" s="16" t="s">
        <v>1741</v>
      </c>
      <c r="J724" s="16"/>
      <c r="K724" s="16" t="s">
        <v>508</v>
      </c>
      <c r="L724" s="18"/>
      <c r="M724" s="18">
        <v>13</v>
      </c>
    </row>
    <row r="725" spans="2:13" s="12" customFormat="1" ht="11.25" customHeight="1">
      <c r="B725" s="21" t="s">
        <v>585</v>
      </c>
      <c r="C725" s="27" t="s">
        <v>1714</v>
      </c>
      <c r="D725" s="16"/>
      <c r="E725" s="16" t="s">
        <v>586</v>
      </c>
      <c r="F725" s="9"/>
      <c r="G725" s="18">
        <v>10</v>
      </c>
      <c r="H725" s="21"/>
      <c r="I725" s="16" t="s">
        <v>1739</v>
      </c>
      <c r="J725" s="16"/>
      <c r="K725" s="16" t="s">
        <v>508</v>
      </c>
      <c r="L725" s="18"/>
      <c r="M725" s="18">
        <v>14</v>
      </c>
    </row>
    <row r="726" spans="2:13" s="12" customFormat="1" ht="11.25" customHeight="1">
      <c r="B726" s="21" t="s">
        <v>587</v>
      </c>
      <c r="C726" s="16" t="s">
        <v>588</v>
      </c>
      <c r="D726" s="16"/>
      <c r="E726" s="16" t="s">
        <v>589</v>
      </c>
      <c r="F726" s="9"/>
      <c r="G726" s="18">
        <v>3</v>
      </c>
      <c r="H726" s="21"/>
      <c r="I726" s="27" t="s">
        <v>1740</v>
      </c>
      <c r="J726" s="16"/>
      <c r="K726" s="16" t="s">
        <v>508</v>
      </c>
      <c r="L726" s="18"/>
      <c r="M726" s="18">
        <v>16</v>
      </c>
    </row>
    <row r="727" spans="2:13" s="12" customFormat="1" ht="11.25" customHeight="1">
      <c r="B727" s="21" t="s">
        <v>590</v>
      </c>
      <c r="C727" s="16" t="s">
        <v>591</v>
      </c>
      <c r="D727" s="16"/>
      <c r="E727" s="16" t="s">
        <v>592</v>
      </c>
      <c r="F727" s="9"/>
      <c r="G727" s="18">
        <v>7</v>
      </c>
      <c r="H727" s="21"/>
      <c r="I727" s="16" t="s">
        <v>1292</v>
      </c>
      <c r="J727" s="16"/>
      <c r="K727" s="16" t="s">
        <v>508</v>
      </c>
      <c r="L727" s="18"/>
      <c r="M727" s="18">
        <v>20</v>
      </c>
    </row>
    <row r="728" spans="2:13" s="12" customFormat="1" ht="11.25" customHeight="1">
      <c r="B728" s="21" t="s">
        <v>593</v>
      </c>
      <c r="C728" s="16" t="s">
        <v>594</v>
      </c>
      <c r="D728" s="16"/>
      <c r="E728" s="16" t="s">
        <v>595</v>
      </c>
      <c r="F728" s="9"/>
      <c r="G728" s="18">
        <v>4</v>
      </c>
      <c r="H728" s="16"/>
      <c r="I728" s="16" t="s">
        <v>569</v>
      </c>
      <c r="J728" s="16"/>
      <c r="K728" s="16" t="s">
        <v>1313</v>
      </c>
      <c r="L728" s="18"/>
      <c r="M728" s="18">
        <v>22</v>
      </c>
    </row>
    <row r="729" spans="2:13" s="12" customFormat="1" ht="11.25" customHeight="1">
      <c r="B729" s="21" t="s">
        <v>596</v>
      </c>
      <c r="C729" s="16" t="s">
        <v>597</v>
      </c>
      <c r="D729" s="16"/>
      <c r="E729" s="16" t="s">
        <v>598</v>
      </c>
      <c r="F729" s="9"/>
      <c r="G729" s="18">
        <v>2</v>
      </c>
      <c r="H729" s="21" t="s">
        <v>651</v>
      </c>
      <c r="I729" s="16" t="s">
        <v>652</v>
      </c>
      <c r="J729" s="16"/>
      <c r="K729" s="16" t="s">
        <v>653</v>
      </c>
      <c r="L729" s="18"/>
      <c r="M729" s="18">
        <v>5</v>
      </c>
    </row>
    <row r="730" spans="2:13" s="12" customFormat="1" ht="11.25" customHeight="1">
      <c r="B730" s="21"/>
      <c r="C730" s="16" t="s">
        <v>1304</v>
      </c>
      <c r="D730" s="16"/>
      <c r="E730" s="16" t="s">
        <v>599</v>
      </c>
      <c r="F730" s="9"/>
      <c r="G730" s="18">
        <v>2</v>
      </c>
      <c r="H730" s="21"/>
      <c r="I730" s="16" t="s">
        <v>1314</v>
      </c>
      <c r="J730" s="16"/>
      <c r="K730" s="16" t="s">
        <v>133</v>
      </c>
      <c r="L730" s="18"/>
      <c r="M730" s="18">
        <v>15</v>
      </c>
    </row>
    <row r="731" spans="2:13" s="12" customFormat="1" ht="11.25" customHeight="1">
      <c r="B731" s="21"/>
      <c r="C731" s="16" t="s">
        <v>1305</v>
      </c>
      <c r="D731" s="16"/>
      <c r="E731" s="16" t="s">
        <v>600</v>
      </c>
      <c r="F731" s="9"/>
      <c r="G731" s="18">
        <v>13</v>
      </c>
      <c r="H731" s="21"/>
      <c r="I731" s="16" t="s">
        <v>1735</v>
      </c>
      <c r="J731" s="16"/>
      <c r="K731" s="16" t="s">
        <v>128</v>
      </c>
      <c r="L731" s="18"/>
      <c r="M731" s="18">
        <v>17</v>
      </c>
    </row>
    <row r="732" spans="2:13" s="12" customFormat="1" ht="11.25" customHeight="1">
      <c r="B732" s="21"/>
      <c r="C732" s="16" t="s">
        <v>601</v>
      </c>
      <c r="D732" s="16"/>
      <c r="E732" s="16" t="s">
        <v>602</v>
      </c>
      <c r="F732" s="9"/>
      <c r="G732" s="18">
        <v>14</v>
      </c>
      <c r="H732" s="31" t="s">
        <v>654</v>
      </c>
      <c r="I732" s="16" t="s">
        <v>655</v>
      </c>
      <c r="J732" s="16"/>
      <c r="K732" s="16" t="s">
        <v>656</v>
      </c>
      <c r="L732" s="18"/>
      <c r="M732" s="18">
        <v>1</v>
      </c>
    </row>
    <row r="733" spans="2:13" s="12" customFormat="1" ht="11.25" customHeight="1">
      <c r="B733" s="22" t="s">
        <v>603</v>
      </c>
      <c r="C733" s="16" t="s">
        <v>604</v>
      </c>
      <c r="D733" s="16"/>
      <c r="E733" s="16" t="s">
        <v>605</v>
      </c>
      <c r="F733" s="23"/>
      <c r="G733" s="18">
        <v>4</v>
      </c>
      <c r="H733" s="21"/>
      <c r="I733" s="27" t="s">
        <v>1315</v>
      </c>
      <c r="J733" s="16"/>
      <c r="K733" s="16" t="s">
        <v>657</v>
      </c>
      <c r="L733" s="18"/>
      <c r="M733" s="18">
        <v>12</v>
      </c>
    </row>
    <row r="734" spans="2:13" s="12" customFormat="1" ht="11.25" customHeight="1">
      <c r="B734" s="22"/>
      <c r="C734" s="16" t="s">
        <v>1715</v>
      </c>
      <c r="D734" s="16"/>
      <c r="E734" s="16" t="s">
        <v>1306</v>
      </c>
      <c r="F734" s="9"/>
      <c r="G734" s="18">
        <v>7</v>
      </c>
      <c r="H734" s="21"/>
      <c r="I734" s="27" t="s">
        <v>1734</v>
      </c>
      <c r="J734" s="16"/>
      <c r="K734" s="16" t="s">
        <v>658</v>
      </c>
      <c r="L734" s="18"/>
      <c r="M734" s="18">
        <v>16</v>
      </c>
    </row>
    <row r="735" spans="2:13" s="12" customFormat="1" ht="11.25" customHeight="1">
      <c r="B735" s="16" t="s">
        <v>538</v>
      </c>
      <c r="C735" s="16" t="s">
        <v>1308</v>
      </c>
      <c r="D735" s="16"/>
      <c r="E735" s="16" t="s">
        <v>535</v>
      </c>
      <c r="F735" s="9"/>
      <c r="G735" s="18">
        <v>21</v>
      </c>
      <c r="H735" s="21"/>
      <c r="I735" s="16" t="s">
        <v>1736</v>
      </c>
      <c r="J735" s="16"/>
      <c r="K735" s="16" t="s">
        <v>659</v>
      </c>
      <c r="L735" s="18"/>
      <c r="M735" s="18">
        <v>17</v>
      </c>
    </row>
    <row r="736" spans="2:13" s="12" customFormat="1" ht="11.25" customHeight="1">
      <c r="B736" s="21"/>
      <c r="C736" s="16" t="s">
        <v>1716</v>
      </c>
      <c r="D736" s="16"/>
      <c r="E736" s="16" t="s">
        <v>606</v>
      </c>
      <c r="F736" s="9"/>
      <c r="G736" s="18">
        <v>19</v>
      </c>
      <c r="H736" s="21"/>
      <c r="I736" s="16" t="s">
        <v>1737</v>
      </c>
      <c r="J736" s="16"/>
      <c r="K736" s="16" t="s">
        <v>659</v>
      </c>
      <c r="L736" s="18"/>
      <c r="M736" s="18"/>
    </row>
    <row r="737" spans="2:13" s="12" customFormat="1" ht="11.25" customHeight="1">
      <c r="B737" s="21" t="s">
        <v>607</v>
      </c>
      <c r="C737" s="16" t="s">
        <v>1307</v>
      </c>
      <c r="D737" s="16"/>
      <c r="E737" s="16" t="s">
        <v>608</v>
      </c>
      <c r="F737" s="9"/>
      <c r="G737" s="18">
        <v>5</v>
      </c>
      <c r="H737" s="21"/>
      <c r="I737" s="16" t="s">
        <v>1738</v>
      </c>
      <c r="J737" s="16"/>
      <c r="K737" s="16" t="s">
        <v>657</v>
      </c>
      <c r="L737" s="18"/>
      <c r="M737" s="18"/>
    </row>
    <row r="738" spans="2:13" s="12" customFormat="1" ht="11.25" customHeight="1">
      <c r="B738" s="21" t="s">
        <v>484</v>
      </c>
      <c r="C738" s="27" t="s">
        <v>1717</v>
      </c>
      <c r="D738" s="16"/>
      <c r="E738" s="16" t="s">
        <v>609</v>
      </c>
      <c r="F738" s="9"/>
      <c r="G738" s="18">
        <v>1</v>
      </c>
      <c r="H738" s="21" t="s">
        <v>494</v>
      </c>
      <c r="I738" s="16" t="s">
        <v>1733</v>
      </c>
      <c r="J738" s="16"/>
      <c r="K738" s="16" t="s">
        <v>494</v>
      </c>
      <c r="L738" s="18"/>
      <c r="M738" s="18">
        <v>2</v>
      </c>
    </row>
    <row r="739" spans="2:13" s="12" customFormat="1" ht="11.25" customHeight="1">
      <c r="B739" s="16"/>
      <c r="C739" s="27" t="s">
        <v>610</v>
      </c>
      <c r="D739" s="16"/>
      <c r="E739" s="16" t="s">
        <v>483</v>
      </c>
      <c r="F739" s="9"/>
      <c r="G739" s="18">
        <v>1</v>
      </c>
      <c r="H739" s="16"/>
      <c r="I739" s="16" t="s">
        <v>543</v>
      </c>
      <c r="J739" s="16"/>
      <c r="K739" s="16" t="s">
        <v>552</v>
      </c>
      <c r="L739" s="18"/>
      <c r="M739" s="18">
        <v>22</v>
      </c>
    </row>
    <row r="740" spans="2:13" s="12" customFormat="1" ht="11.25" customHeight="1">
      <c r="B740" s="21"/>
      <c r="C740" s="27" t="s">
        <v>1718</v>
      </c>
      <c r="D740" s="16"/>
      <c r="E740" s="16" t="s">
        <v>611</v>
      </c>
      <c r="F740" s="9"/>
      <c r="G740" s="18">
        <v>3</v>
      </c>
      <c r="H740" s="21"/>
      <c r="I740" s="16" t="s">
        <v>1316</v>
      </c>
      <c r="J740" s="16"/>
      <c r="K740" s="16" t="s">
        <v>494</v>
      </c>
      <c r="L740" s="18"/>
      <c r="M740" s="18">
        <v>11</v>
      </c>
    </row>
    <row r="741" spans="2:13" s="12" customFormat="1" ht="11.25" customHeight="1">
      <c r="B741" s="21"/>
      <c r="C741" s="16" t="s">
        <v>1719</v>
      </c>
      <c r="D741" s="16"/>
      <c r="E741" s="16" t="s">
        <v>483</v>
      </c>
      <c r="F741" s="9"/>
      <c r="G741" s="18">
        <v>3</v>
      </c>
      <c r="H741" s="21"/>
      <c r="I741" s="16" t="s">
        <v>1317</v>
      </c>
      <c r="J741" s="16"/>
      <c r="K741" s="16" t="s">
        <v>494</v>
      </c>
      <c r="L741" s="18"/>
      <c r="M741" s="18">
        <v>12</v>
      </c>
    </row>
    <row r="742" spans="2:13" s="12" customFormat="1" ht="11.25" customHeight="1">
      <c r="B742" s="21"/>
      <c r="C742" s="16" t="s">
        <v>1297</v>
      </c>
      <c r="D742" s="16"/>
      <c r="E742" s="16" t="s">
        <v>490</v>
      </c>
      <c r="F742" s="9"/>
      <c r="G742" s="18">
        <v>4</v>
      </c>
      <c r="H742" s="21"/>
      <c r="I742" s="16" t="s">
        <v>1732</v>
      </c>
      <c r="J742" s="16"/>
      <c r="K742" s="16" t="s">
        <v>494</v>
      </c>
      <c r="L742" s="18"/>
      <c r="M742" s="18">
        <v>14</v>
      </c>
    </row>
    <row r="743" spans="2:13" s="12" customFormat="1" ht="11.25" customHeight="1">
      <c r="B743" s="21"/>
      <c r="C743" s="16" t="s">
        <v>1720</v>
      </c>
      <c r="D743" s="16"/>
      <c r="E743" s="16" t="s">
        <v>490</v>
      </c>
      <c r="F743" s="9"/>
      <c r="G743" s="18">
        <v>4</v>
      </c>
      <c r="H743" s="16"/>
      <c r="I743" s="16" t="s">
        <v>1281</v>
      </c>
      <c r="J743" s="16"/>
      <c r="K743" s="16" t="s">
        <v>494</v>
      </c>
      <c r="L743" s="18"/>
      <c r="M743" s="18">
        <v>20</v>
      </c>
    </row>
    <row r="744" spans="2:13" s="12" customFormat="1" ht="11.25" customHeight="1">
      <c r="B744" s="21"/>
      <c r="C744" s="16" t="s">
        <v>1298</v>
      </c>
      <c r="D744" s="16"/>
      <c r="E744" s="16" t="s">
        <v>490</v>
      </c>
      <c r="F744" s="9"/>
      <c r="G744" s="18">
        <v>5</v>
      </c>
      <c r="H744" s="21"/>
      <c r="I744" s="16" t="s">
        <v>1284</v>
      </c>
      <c r="J744" s="16"/>
      <c r="K744" s="16" t="s">
        <v>494</v>
      </c>
      <c r="L744" s="18"/>
      <c r="M744" s="18">
        <v>20</v>
      </c>
    </row>
    <row r="745" spans="2:13" s="12" customFormat="1" ht="11.25" customHeight="1">
      <c r="B745" s="21"/>
      <c r="C745" s="27" t="s">
        <v>676</v>
      </c>
      <c r="D745" s="16"/>
      <c r="E745" s="16" t="s">
        <v>490</v>
      </c>
      <c r="F745" s="9"/>
      <c r="G745" s="18">
        <v>6</v>
      </c>
      <c r="H745" s="16"/>
      <c r="I745" s="16" t="s">
        <v>1731</v>
      </c>
      <c r="J745" s="16"/>
      <c r="K745" s="16" t="s">
        <v>494</v>
      </c>
      <c r="L745" s="18"/>
      <c r="M745" s="18">
        <v>18</v>
      </c>
    </row>
    <row r="746" spans="2:13" s="12" customFormat="1" ht="11.25" customHeight="1">
      <c r="B746" s="21"/>
      <c r="C746" s="16" t="s">
        <v>1300</v>
      </c>
      <c r="D746" s="16"/>
      <c r="E746" s="16" t="s">
        <v>490</v>
      </c>
      <c r="F746" s="9"/>
      <c r="G746" s="18">
        <v>8</v>
      </c>
      <c r="H746" s="21" t="s">
        <v>660</v>
      </c>
      <c r="I746" s="16" t="s">
        <v>1318</v>
      </c>
      <c r="J746" s="16"/>
      <c r="K746" s="16" t="s">
        <v>661</v>
      </c>
      <c r="L746" s="18"/>
      <c r="M746" s="18">
        <v>11</v>
      </c>
    </row>
    <row r="747" spans="2:13" s="12" customFormat="1" ht="11.25" customHeight="1">
      <c r="B747" s="21"/>
      <c r="C747" s="16" t="s">
        <v>1721</v>
      </c>
      <c r="D747" s="16"/>
      <c r="E747" s="16" t="s">
        <v>490</v>
      </c>
      <c r="F747" s="9"/>
      <c r="G747" s="18">
        <v>9</v>
      </c>
      <c r="H747" s="21"/>
      <c r="I747" s="16" t="s">
        <v>1730</v>
      </c>
      <c r="J747" s="16"/>
      <c r="K747" s="16" t="s">
        <v>662</v>
      </c>
      <c r="L747" s="18"/>
      <c r="M747" s="18">
        <v>12</v>
      </c>
    </row>
    <row r="748" spans="2:13" s="12" customFormat="1" ht="11.25" customHeight="1">
      <c r="B748" s="21"/>
      <c r="C748" s="16" t="s">
        <v>612</v>
      </c>
      <c r="D748" s="16"/>
      <c r="E748" s="16" t="s">
        <v>613</v>
      </c>
      <c r="F748" s="9"/>
      <c r="G748" s="18">
        <v>10</v>
      </c>
      <c r="H748" s="21" t="s">
        <v>663</v>
      </c>
      <c r="I748" s="18" t="s">
        <v>664</v>
      </c>
      <c r="J748" s="16"/>
      <c r="K748" s="16" t="s">
        <v>665</v>
      </c>
      <c r="L748" s="18"/>
      <c r="M748" s="18">
        <v>1</v>
      </c>
    </row>
    <row r="749" spans="2:13" s="12" customFormat="1" ht="11.25" customHeight="1">
      <c r="B749" s="21"/>
      <c r="C749" s="29" t="s">
        <v>614</v>
      </c>
      <c r="D749" s="16"/>
      <c r="E749" s="16" t="s">
        <v>490</v>
      </c>
      <c r="F749" s="9"/>
      <c r="G749" s="18">
        <v>13</v>
      </c>
      <c r="H749" s="21"/>
      <c r="I749" s="28" t="s">
        <v>1729</v>
      </c>
      <c r="J749" s="16"/>
      <c r="K749" s="16" t="s">
        <v>665</v>
      </c>
      <c r="L749" s="18"/>
      <c r="M749" s="18">
        <v>12</v>
      </c>
    </row>
    <row r="750" spans="2:13" s="12" customFormat="1" ht="11.25" customHeight="1">
      <c r="B750" s="21"/>
      <c r="C750" s="16" t="s">
        <v>1722</v>
      </c>
      <c r="D750" s="16"/>
      <c r="E750" s="16" t="s">
        <v>615</v>
      </c>
      <c r="F750" s="9"/>
      <c r="G750" s="18">
        <v>14</v>
      </c>
      <c r="H750" s="31" t="s">
        <v>528</v>
      </c>
      <c r="I750" s="16" t="s">
        <v>1288</v>
      </c>
      <c r="J750" s="16"/>
      <c r="K750" s="16" t="s">
        <v>528</v>
      </c>
      <c r="L750" s="18"/>
      <c r="M750" s="18">
        <v>21</v>
      </c>
    </row>
    <row r="751" spans="2:13" s="12" customFormat="1" ht="11.25" customHeight="1">
      <c r="B751" s="21"/>
      <c r="C751" s="16" t="s">
        <v>677</v>
      </c>
      <c r="D751" s="16"/>
      <c r="E751" s="16" t="s">
        <v>490</v>
      </c>
      <c r="F751" s="9"/>
      <c r="G751" s="18">
        <v>14</v>
      </c>
      <c r="H751" s="16"/>
      <c r="I751" s="16" t="s">
        <v>1728</v>
      </c>
      <c r="J751" s="16"/>
      <c r="K751" s="16" t="s">
        <v>528</v>
      </c>
      <c r="L751" s="18"/>
      <c r="M751" s="18">
        <v>12</v>
      </c>
    </row>
    <row r="752" spans="2:13" s="12" customFormat="1" ht="11.25" customHeight="1">
      <c r="B752" s="21"/>
      <c r="C752" s="16" t="s">
        <v>1296</v>
      </c>
      <c r="D752" s="16"/>
      <c r="E752" s="16" t="s">
        <v>490</v>
      </c>
      <c r="F752" s="9"/>
      <c r="G752" s="18">
        <v>15</v>
      </c>
      <c r="H752" s="21" t="s">
        <v>666</v>
      </c>
      <c r="I752" s="16" t="s">
        <v>1727</v>
      </c>
      <c r="J752" s="16"/>
      <c r="K752" s="16" t="s">
        <v>667</v>
      </c>
      <c r="L752" s="18"/>
      <c r="M752" s="18">
        <v>11</v>
      </c>
    </row>
    <row r="753" spans="2:13" s="12" customFormat="1" ht="11.25" customHeight="1">
      <c r="B753" s="21"/>
      <c r="C753" s="16" t="s">
        <v>486</v>
      </c>
      <c r="D753" s="16"/>
      <c r="E753" s="16" t="s">
        <v>490</v>
      </c>
      <c r="F753" s="9"/>
      <c r="G753" s="18">
        <v>20</v>
      </c>
      <c r="H753" s="21" t="s">
        <v>668</v>
      </c>
      <c r="I753" s="27" t="s">
        <v>306</v>
      </c>
      <c r="J753" s="16"/>
      <c r="K753" s="16" t="s">
        <v>669</v>
      </c>
      <c r="L753" s="18"/>
      <c r="M753" s="18">
        <v>13</v>
      </c>
    </row>
    <row r="754" spans="2:13" s="12" customFormat="1" ht="11.25" customHeight="1">
      <c r="B754" s="16"/>
      <c r="C754" s="16" t="s">
        <v>678</v>
      </c>
      <c r="D754" s="16"/>
      <c r="E754" s="16" t="s">
        <v>679</v>
      </c>
      <c r="F754" s="9"/>
      <c r="G754" s="18">
        <v>15</v>
      </c>
      <c r="H754" s="21"/>
      <c r="I754" s="16" t="s">
        <v>1319</v>
      </c>
      <c r="J754" s="16"/>
      <c r="K754" s="16" t="s">
        <v>670</v>
      </c>
      <c r="L754" s="18"/>
      <c r="M754" s="18">
        <v>19</v>
      </c>
    </row>
    <row r="755" spans="2:13" s="12" customFormat="1" ht="11.25" customHeight="1">
      <c r="B755" s="16"/>
      <c r="C755" s="32" t="s">
        <v>1723</v>
      </c>
      <c r="D755" s="16"/>
      <c r="E755" s="16" t="s">
        <v>490</v>
      </c>
      <c r="F755" s="9"/>
      <c r="G755" s="18">
        <v>16</v>
      </c>
      <c r="H755" s="21" t="s">
        <v>671</v>
      </c>
      <c r="I755" s="16" t="s">
        <v>673</v>
      </c>
      <c r="J755" s="16"/>
      <c r="K755" s="16" t="s">
        <v>674</v>
      </c>
      <c r="L755" s="18"/>
      <c r="M755" s="18">
        <v>16</v>
      </c>
    </row>
    <row r="756" spans="2:13" s="12" customFormat="1" ht="11.25" customHeight="1">
      <c r="B756" s="21"/>
      <c r="C756" s="32" t="s">
        <v>1299</v>
      </c>
      <c r="D756" s="16"/>
      <c r="E756" s="16" t="s">
        <v>490</v>
      </c>
      <c r="F756" s="9"/>
      <c r="G756" s="18">
        <v>16</v>
      </c>
      <c r="H756" s="21"/>
      <c r="I756" s="16" t="s">
        <v>1320</v>
      </c>
      <c r="J756" s="16"/>
      <c r="K756" s="16" t="s">
        <v>672</v>
      </c>
      <c r="L756" s="18"/>
      <c r="M756" s="18">
        <v>17</v>
      </c>
    </row>
    <row r="757" spans="2:13" s="12" customFormat="1" ht="11.25" customHeight="1">
      <c r="B757" s="21"/>
      <c r="C757" s="16" t="s">
        <v>616</v>
      </c>
      <c r="D757" s="16"/>
      <c r="E757" s="16" t="s">
        <v>490</v>
      </c>
      <c r="F757" s="9"/>
      <c r="G757" s="18">
        <v>17</v>
      </c>
      <c r="H757" s="21"/>
      <c r="I757" s="16" t="s">
        <v>1321</v>
      </c>
      <c r="J757" s="16"/>
      <c r="K757" s="16" t="s">
        <v>671</v>
      </c>
      <c r="L757" s="18"/>
      <c r="M757" s="18">
        <v>19</v>
      </c>
    </row>
    <row r="758" spans="2:13" s="12" customFormat="1" ht="11.25" customHeight="1">
      <c r="B758" s="21"/>
      <c r="C758" s="16" t="s">
        <v>1291</v>
      </c>
      <c r="D758" s="16"/>
      <c r="E758" s="16" t="s">
        <v>490</v>
      </c>
      <c r="F758" s="9"/>
      <c r="G758" s="18">
        <v>20</v>
      </c>
      <c r="H758" s="21"/>
      <c r="I758" s="16" t="s">
        <v>1660</v>
      </c>
      <c r="J758" s="16"/>
      <c r="K758" s="16" t="s">
        <v>671</v>
      </c>
      <c r="L758" s="18"/>
      <c r="M758" s="18">
        <v>19</v>
      </c>
    </row>
    <row r="759" spans="2:7" s="12" customFormat="1" ht="11.25" customHeight="1">
      <c r="B759" s="21"/>
      <c r="C759" s="16" t="s">
        <v>1724</v>
      </c>
      <c r="D759" s="16"/>
      <c r="E759" s="16" t="s">
        <v>617</v>
      </c>
      <c r="F759" s="9"/>
      <c r="G759" s="18">
        <v>18</v>
      </c>
    </row>
    <row r="760" spans="2:7" s="12" customFormat="1" ht="11.25" customHeight="1">
      <c r="B760" s="21"/>
      <c r="C760" s="16" t="s">
        <v>618</v>
      </c>
      <c r="D760" s="16"/>
      <c r="E760" s="16" t="s">
        <v>490</v>
      </c>
      <c r="F760" s="9"/>
      <c r="G760" s="18">
        <v>18</v>
      </c>
    </row>
    <row r="761" spans="2:7" s="12" customFormat="1" ht="11.25" customHeight="1">
      <c r="B761" s="21" t="s">
        <v>524</v>
      </c>
      <c r="C761" s="16" t="s">
        <v>1725</v>
      </c>
      <c r="D761" s="16"/>
      <c r="E761" s="16" t="s">
        <v>521</v>
      </c>
      <c r="F761" s="9"/>
      <c r="G761" s="18">
        <v>5</v>
      </c>
    </row>
    <row r="762" spans="3:7" s="12" customFormat="1" ht="11.25" customHeight="1">
      <c r="C762" s="16" t="s">
        <v>1294</v>
      </c>
      <c r="D762" s="16"/>
      <c r="E762" s="16" t="s">
        <v>521</v>
      </c>
      <c r="F762" s="9"/>
      <c r="G762" s="18">
        <v>21</v>
      </c>
    </row>
    <row r="763" spans="2:7" s="12" customFormat="1" ht="11.25" customHeight="1">
      <c r="B763" s="21" t="s">
        <v>619</v>
      </c>
      <c r="C763" s="16" t="s">
        <v>1726</v>
      </c>
      <c r="D763" s="16"/>
      <c r="E763" s="16" t="s">
        <v>620</v>
      </c>
      <c r="F763" s="9"/>
      <c r="G763" s="18">
        <v>6</v>
      </c>
    </row>
    <row r="764" spans="2:7" s="12" customFormat="1" ht="11.25" customHeight="1">
      <c r="B764" s="21" t="s">
        <v>621</v>
      </c>
      <c r="C764" s="16" t="s">
        <v>1309</v>
      </c>
      <c r="D764" s="16"/>
      <c r="E764" s="16" t="s">
        <v>622</v>
      </c>
      <c r="F764" s="9"/>
      <c r="G764" s="18">
        <v>6</v>
      </c>
    </row>
    <row r="765" spans="3:7" s="12" customFormat="1" ht="11.25" customHeight="1">
      <c r="C765" s="16" t="s">
        <v>623</v>
      </c>
      <c r="D765" s="16"/>
      <c r="E765" s="16" t="s">
        <v>624</v>
      </c>
      <c r="F765" s="9"/>
      <c r="G765" s="18">
        <v>15</v>
      </c>
    </row>
    <row r="766" spans="9:13" ht="13.5">
      <c r="I766" s="12"/>
      <c r="K766" s="12"/>
      <c r="M766" s="12"/>
    </row>
    <row r="839" spans="9:12" ht="13.5">
      <c r="I839" s="12"/>
      <c r="J839"/>
      <c r="K839" s="13"/>
      <c r="L839" s="6"/>
    </row>
    <row r="857" spans="3:6" ht="13.5">
      <c r="C857" s="9"/>
      <c r="D857" s="4"/>
      <c r="E857" s="9"/>
      <c r="F857" s="4"/>
    </row>
  </sheetData>
  <sheetProtection/>
  <printOptions/>
  <pageMargins left="0.8" right="0.8" top="0.82" bottom="0.65" header="0.5" footer="0.4"/>
  <pageSetup horizontalDpi="300" verticalDpi="300" orientation="portrait" pageOrder="overThenDown" r:id="rId1"/>
  <headerFooter alignWithMargins="0">
    <oddHeader>&amp;C&amp;"Times New Roman,Italic"Directory of Washington Hospitals</oddHeader>
    <oddFooter>&amp;C&amp;"Times New Roman,Regular"Page &amp;P</oddFooter>
  </headerFooter>
  <rowBreaks count="11" manualBreakCount="11">
    <brk id="60" max="65535" man="1"/>
    <brk id="120" max="65535" man="1"/>
    <brk id="180" max="65535" man="1"/>
    <brk id="240" max="65535" man="1"/>
    <brk id="300" max="65535" man="1"/>
    <brk id="360" max="65535" man="1"/>
    <brk id="420" max="65535" man="1"/>
    <brk id="480" max="65535" man="1"/>
    <brk id="540" max="65535" man="1"/>
    <brk id="600" max="255" man="1"/>
    <brk id="7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zoomScalePageLayoutView="0" workbookViewId="0" topLeftCell="A7">
      <selection activeCell="A22" sqref="A22"/>
    </sheetView>
  </sheetViews>
  <sheetFormatPr defaultColWidth="9.140625" defaultRowHeight="12.75"/>
  <cols>
    <col min="1" max="1" width="89.00390625" style="0" customWidth="1"/>
  </cols>
  <sheetData>
    <row r="1" ht="34.5">
      <c r="A1" s="34" t="s">
        <v>684</v>
      </c>
    </row>
    <row r="2" ht="50.25">
      <c r="A2" s="35" t="s">
        <v>685</v>
      </c>
    </row>
    <row r="3" ht="50.25">
      <c r="A3" s="35" t="s">
        <v>686</v>
      </c>
    </row>
    <row r="4" ht="31.5" customHeight="1">
      <c r="A4" s="49" t="s">
        <v>1328</v>
      </c>
    </row>
    <row r="5" ht="17.25">
      <c r="A5" s="36"/>
    </row>
    <row r="6" ht="17.25">
      <c r="A6" s="36"/>
    </row>
    <row r="9" ht="12.75">
      <c r="A9" s="39"/>
    </row>
    <row r="10" ht="24">
      <c r="A10" s="37"/>
    </row>
    <row r="11" ht="13.5">
      <c r="A11" s="40" t="s">
        <v>687</v>
      </c>
    </row>
    <row r="12" ht="13.5">
      <c r="A12" s="50" t="s">
        <v>47</v>
      </c>
    </row>
    <row r="13" ht="13.5">
      <c r="A13" s="50" t="s">
        <v>48</v>
      </c>
    </row>
    <row r="14" ht="13.5">
      <c r="A14" s="40"/>
    </row>
    <row r="15" ht="13.5">
      <c r="A15" s="50" t="s">
        <v>49</v>
      </c>
    </row>
    <row r="16" ht="13.5">
      <c r="A16" s="40" t="s">
        <v>688</v>
      </c>
    </row>
    <row r="17" ht="13.5">
      <c r="A17" s="40"/>
    </row>
    <row r="18" ht="13.5">
      <c r="A18" s="40" t="s">
        <v>689</v>
      </c>
    </row>
    <row r="19" ht="13.5">
      <c r="A19" s="40" t="s">
        <v>690</v>
      </c>
    </row>
    <row r="20" ht="13.5">
      <c r="A20" s="40"/>
    </row>
    <row r="21" ht="13.5">
      <c r="A21" s="40" t="s">
        <v>1331</v>
      </c>
    </row>
    <row r="22" ht="13.5">
      <c r="A22" s="40" t="s">
        <v>691</v>
      </c>
    </row>
    <row r="23" ht="13.5">
      <c r="A23" s="40" t="s">
        <v>692</v>
      </c>
    </row>
    <row r="24" ht="13.5">
      <c r="A24" s="40"/>
    </row>
    <row r="25" ht="13.5">
      <c r="A25" s="40" t="s">
        <v>1329</v>
      </c>
    </row>
    <row r="26" ht="13.5">
      <c r="A26" s="40" t="s">
        <v>693</v>
      </c>
    </row>
    <row r="27" ht="13.5">
      <c r="A27" s="40" t="s">
        <v>694</v>
      </c>
    </row>
    <row r="28" ht="13.5">
      <c r="A28" s="40"/>
    </row>
    <row r="29" ht="13.5">
      <c r="A29" s="40" t="s">
        <v>1330</v>
      </c>
    </row>
    <row r="30" ht="13.5">
      <c r="A30" s="40" t="s">
        <v>694</v>
      </c>
    </row>
    <row r="31" ht="13.5">
      <c r="A31" s="40" t="s">
        <v>695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9">
      <selection activeCell="F13" sqref="F13:F15"/>
    </sheetView>
  </sheetViews>
  <sheetFormatPr defaultColWidth="9.140625" defaultRowHeight="12.75"/>
  <cols>
    <col min="1" max="1" width="17.28125" style="0" bestFit="1" customWidth="1"/>
    <col min="2" max="2" width="90.140625" style="0" customWidth="1"/>
  </cols>
  <sheetData>
    <row r="1" spans="1:2" ht="15">
      <c r="A1" s="41" t="s">
        <v>696</v>
      </c>
      <c r="B1" s="38" t="s">
        <v>697</v>
      </c>
    </row>
    <row r="2" spans="1:2" ht="6.75" customHeight="1">
      <c r="A2" s="42"/>
      <c r="B2" s="39"/>
    </row>
    <row r="3" spans="1:2" ht="15">
      <c r="A3" s="41" t="s">
        <v>451</v>
      </c>
      <c r="B3" s="38" t="s">
        <v>698</v>
      </c>
    </row>
    <row r="4" spans="1:2" ht="15">
      <c r="A4" s="41" t="s">
        <v>453</v>
      </c>
      <c r="B4" s="38" t="s">
        <v>699</v>
      </c>
    </row>
    <row r="5" spans="1:2" ht="15">
      <c r="A5" s="41" t="s">
        <v>456</v>
      </c>
      <c r="B5" s="38" t="s">
        <v>700</v>
      </c>
    </row>
    <row r="6" spans="1:2" ht="15">
      <c r="A6" s="41" t="s">
        <v>459</v>
      </c>
      <c r="B6" s="38" t="s">
        <v>701</v>
      </c>
    </row>
    <row r="7" spans="1:2" ht="15">
      <c r="A7" s="41" t="s">
        <v>462</v>
      </c>
      <c r="B7" s="38" t="s">
        <v>462</v>
      </c>
    </row>
    <row r="8" spans="1:2" ht="15">
      <c r="A8" s="41" t="s">
        <v>702</v>
      </c>
      <c r="B8" s="38" t="s">
        <v>703</v>
      </c>
    </row>
    <row r="9" spans="1:2" ht="15">
      <c r="A9" s="41" t="s">
        <v>468</v>
      </c>
      <c r="B9" s="38" t="s">
        <v>704</v>
      </c>
    </row>
    <row r="10" spans="1:2" ht="15">
      <c r="A10" s="41" t="s">
        <v>471</v>
      </c>
      <c r="B10" s="38" t="s">
        <v>705</v>
      </c>
    </row>
    <row r="11" spans="1:2" ht="15">
      <c r="A11" s="41" t="s">
        <v>473</v>
      </c>
      <c r="B11" s="38" t="s">
        <v>706</v>
      </c>
    </row>
    <row r="12" spans="1:2" ht="15">
      <c r="A12" s="41" t="s">
        <v>475</v>
      </c>
      <c r="B12" s="38" t="s">
        <v>707</v>
      </c>
    </row>
    <row r="13" spans="1:2" ht="15">
      <c r="A13" s="41" t="s">
        <v>477</v>
      </c>
      <c r="B13" s="38" t="s">
        <v>708</v>
      </c>
    </row>
    <row r="14" spans="1:2" ht="15">
      <c r="A14" s="41" t="s">
        <v>454</v>
      </c>
      <c r="B14" s="38" t="s">
        <v>709</v>
      </c>
    </row>
    <row r="15" spans="1:2" ht="15">
      <c r="A15" s="41" t="s">
        <v>457</v>
      </c>
      <c r="B15" s="38" t="s">
        <v>710</v>
      </c>
    </row>
    <row r="16" spans="1:2" ht="15">
      <c r="A16" s="41" t="s">
        <v>481</v>
      </c>
      <c r="B16" s="38" t="s">
        <v>711</v>
      </c>
    </row>
    <row r="17" spans="1:2" ht="15">
      <c r="A17" s="41" t="s">
        <v>463</v>
      </c>
      <c r="B17" s="38" t="s">
        <v>712</v>
      </c>
    </row>
    <row r="18" spans="1:2" ht="15">
      <c r="A18" s="41" t="s">
        <v>466</v>
      </c>
      <c r="B18" s="38" t="s">
        <v>713</v>
      </c>
    </row>
    <row r="19" spans="1:2" ht="15">
      <c r="A19" s="41" t="s">
        <v>714</v>
      </c>
      <c r="B19" s="38" t="s">
        <v>715</v>
      </c>
    </row>
    <row r="20" spans="1:2" ht="15">
      <c r="A20" s="41" t="s">
        <v>452</v>
      </c>
      <c r="B20" s="38" t="s">
        <v>716</v>
      </c>
    </row>
    <row r="21" spans="1:2" ht="15">
      <c r="A21" s="41" t="s">
        <v>455</v>
      </c>
      <c r="B21" s="38" t="s">
        <v>717</v>
      </c>
    </row>
    <row r="22" spans="1:2" ht="15">
      <c r="A22" s="41" t="s">
        <v>458</v>
      </c>
      <c r="B22" s="38" t="s">
        <v>717</v>
      </c>
    </row>
    <row r="23" spans="1:2" ht="15">
      <c r="A23" s="41" t="s">
        <v>461</v>
      </c>
      <c r="B23" s="38" t="s">
        <v>717</v>
      </c>
    </row>
    <row r="24" spans="1:2" ht="15">
      <c r="A24" s="41" t="s">
        <v>467</v>
      </c>
      <c r="B24" s="38" t="s">
        <v>718</v>
      </c>
    </row>
    <row r="25" spans="1:2" ht="15">
      <c r="A25" s="41" t="s">
        <v>470</v>
      </c>
      <c r="B25" s="38" t="s">
        <v>719</v>
      </c>
    </row>
    <row r="26" spans="1:2" ht="15">
      <c r="A26" s="41" t="s">
        <v>472</v>
      </c>
      <c r="B26" s="38" t="s">
        <v>720</v>
      </c>
    </row>
    <row r="27" spans="1:2" ht="15">
      <c r="A27" s="41" t="s">
        <v>476</v>
      </c>
      <c r="B27" s="38" t="s">
        <v>721</v>
      </c>
    </row>
    <row r="28" spans="1:2" ht="15">
      <c r="A28" s="41" t="s">
        <v>478</v>
      </c>
      <c r="B28" s="38" t="s">
        <v>722</v>
      </c>
    </row>
    <row r="29" spans="1:2" ht="6.75" customHeight="1">
      <c r="A29" s="42"/>
      <c r="B29" s="39"/>
    </row>
    <row r="30" spans="1:2" ht="63.75" customHeight="1">
      <c r="A30" s="84" t="s">
        <v>723</v>
      </c>
      <c r="B30" s="84"/>
    </row>
    <row r="31" spans="1:2" ht="6.75" customHeight="1">
      <c r="A31" s="42"/>
      <c r="B31" s="39"/>
    </row>
    <row r="32" spans="1:2" ht="26.25" customHeight="1">
      <c r="A32" s="85" t="s">
        <v>724</v>
      </c>
      <c r="B32" s="85"/>
    </row>
    <row r="33" spans="1:2" ht="13.5">
      <c r="A33" s="43"/>
      <c r="B33" s="40" t="s">
        <v>725</v>
      </c>
    </row>
    <row r="34" spans="1:2" ht="13.5">
      <c r="A34" s="43"/>
      <c r="B34" s="40" t="s">
        <v>687</v>
      </c>
    </row>
    <row r="35" spans="1:2" ht="13.5">
      <c r="A35" s="43"/>
      <c r="B35" s="40" t="s">
        <v>726</v>
      </c>
    </row>
    <row r="36" spans="1:2" ht="13.5">
      <c r="A36" s="43"/>
      <c r="B36" s="50" t="s">
        <v>48</v>
      </c>
    </row>
    <row r="37" spans="1:2" ht="13.5">
      <c r="A37" s="43"/>
      <c r="B37" s="40" t="s">
        <v>727</v>
      </c>
    </row>
    <row r="38" spans="1:2" ht="13.5">
      <c r="A38" s="43"/>
      <c r="B38" s="40" t="s">
        <v>728</v>
      </c>
    </row>
    <row r="39" spans="1:2" ht="12.75">
      <c r="A39" s="43" t="s">
        <v>52</v>
      </c>
      <c r="B39" s="51" t="s">
        <v>53</v>
      </c>
    </row>
    <row r="40" spans="1:2" ht="12.75">
      <c r="A40" s="43" t="s">
        <v>51</v>
      </c>
      <c r="B40" s="51" t="s">
        <v>50</v>
      </c>
    </row>
  </sheetData>
  <sheetProtection/>
  <mergeCells count="2">
    <mergeCell ref="A30:B30"/>
    <mergeCell ref="A32:B32"/>
  </mergeCells>
  <hyperlinks>
    <hyperlink ref="B39" r:id="rId1" display="Ric.Ordos@doh.wa.gov"/>
    <hyperlink ref="B40" r:id="rId2" display="http://www.doh.wa.gov/EHSPHL/hospdata/"/>
  </hyperlinks>
  <printOptions/>
  <pageMargins left="0.75" right="0.75" top="1" bottom="1" header="0.5" footer="0.5"/>
  <pageSetup horizontalDpi="600" verticalDpi="60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K104"/>
  <sheetViews>
    <sheetView zoomScale="87" zoomScaleNormal="87" zoomScalePageLayoutView="0" workbookViewId="0" topLeftCell="A1">
      <pane xSplit="3" ySplit="1" topLeftCell="D5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92" sqref="C92"/>
    </sheetView>
  </sheetViews>
  <sheetFormatPr defaultColWidth="18.7109375" defaultRowHeight="12.75"/>
  <cols>
    <col min="1" max="1" width="18.00390625" style="63" bestFit="1" customWidth="1"/>
    <col min="2" max="2" width="9.8515625" style="63" bestFit="1" customWidth="1"/>
    <col min="3" max="3" width="55.140625" style="63" customWidth="1"/>
    <col min="4" max="4" width="33.57421875" style="70" bestFit="1" customWidth="1"/>
    <col min="5" max="5" width="7.7109375" style="71" bestFit="1" customWidth="1"/>
    <col min="6" max="6" width="17.7109375" style="63" bestFit="1" customWidth="1"/>
    <col min="7" max="7" width="10.57421875" style="70" customWidth="1"/>
    <col min="8" max="8" width="16.140625" style="63" bestFit="1" customWidth="1"/>
    <col min="9" max="9" width="13.421875" style="63" bestFit="1" customWidth="1"/>
    <col min="10" max="10" width="14.00390625" style="63" bestFit="1" customWidth="1"/>
    <col min="11" max="11" width="20.8515625" style="63" customWidth="1"/>
    <col min="12" max="12" width="21.8515625" style="63" bestFit="1" customWidth="1"/>
    <col min="13" max="13" width="73.8515625" style="63" bestFit="1" customWidth="1"/>
    <col min="14" max="14" width="33.8515625" style="63" bestFit="1" customWidth="1"/>
    <col min="15" max="15" width="5.57421875" style="72" bestFit="1" customWidth="1"/>
    <col min="16" max="16" width="7.28125" style="63" customWidth="1"/>
    <col min="17" max="17" width="12.00390625" style="63" customWidth="1"/>
    <col min="18" max="18" width="6.57421875" style="63" customWidth="1"/>
    <col min="19" max="21" width="11.57421875" style="70" customWidth="1"/>
    <col min="22" max="22" width="10.421875" style="70" bestFit="1" customWidth="1"/>
    <col min="23" max="23" width="5.140625" style="48" bestFit="1" customWidth="1"/>
    <col min="24" max="24" width="7.140625" style="48" bestFit="1" customWidth="1"/>
    <col min="25" max="25" width="7.28125" style="48" bestFit="1" customWidth="1"/>
    <col min="26" max="27" width="4.7109375" style="48" customWidth="1"/>
    <col min="28" max="28" width="7.28125" style="48" customWidth="1"/>
    <col min="29" max="29" width="11.421875" style="48" customWidth="1"/>
    <col min="30" max="30" width="10.140625" style="48" customWidth="1"/>
    <col min="31" max="31" width="7.28125" style="48" customWidth="1"/>
    <col min="32" max="32" width="7.28125" style="63" bestFit="1" customWidth="1"/>
    <col min="33" max="33" width="5.421875" style="63" bestFit="1" customWidth="1"/>
    <col min="34" max="34" width="2.57421875" style="63" bestFit="1" customWidth="1"/>
    <col min="35" max="35" width="5.28125" style="63" bestFit="1" customWidth="1"/>
    <col min="36" max="36" width="2.57421875" style="63" bestFit="1" customWidth="1"/>
    <col min="37" max="37" width="89.421875" style="63" bestFit="1" customWidth="1"/>
    <col min="38" max="16384" width="18.7109375" style="63" customWidth="1"/>
  </cols>
  <sheetData>
    <row r="1" spans="1:36" ht="12" customHeight="1">
      <c r="A1" s="59" t="s">
        <v>729</v>
      </c>
      <c r="B1" s="60" t="s">
        <v>1332</v>
      </c>
      <c r="C1" s="60" t="s">
        <v>730</v>
      </c>
      <c r="D1" s="61" t="s">
        <v>731</v>
      </c>
      <c r="E1" s="62" t="s">
        <v>732</v>
      </c>
      <c r="F1" s="60" t="s">
        <v>733</v>
      </c>
      <c r="G1" s="61" t="s">
        <v>734</v>
      </c>
      <c r="H1" s="60" t="s">
        <v>735</v>
      </c>
      <c r="I1" s="60" t="s">
        <v>736</v>
      </c>
      <c r="J1" s="60" t="s">
        <v>714</v>
      </c>
      <c r="K1" s="60" t="s">
        <v>737</v>
      </c>
      <c r="L1" s="60" t="s">
        <v>473</v>
      </c>
      <c r="M1" s="60" t="s">
        <v>738</v>
      </c>
      <c r="N1" s="60" t="s">
        <v>739</v>
      </c>
      <c r="O1" s="61" t="s">
        <v>454</v>
      </c>
      <c r="P1" s="60" t="s">
        <v>740</v>
      </c>
      <c r="Q1" s="60" t="s">
        <v>741</v>
      </c>
      <c r="R1" s="60" t="s">
        <v>463</v>
      </c>
      <c r="S1" s="61" t="s">
        <v>742</v>
      </c>
      <c r="T1" s="61" t="s">
        <v>743</v>
      </c>
      <c r="U1" s="61" t="s">
        <v>744</v>
      </c>
      <c r="V1" s="61" t="s">
        <v>1632</v>
      </c>
      <c r="W1" s="60" t="s">
        <v>464</v>
      </c>
      <c r="X1" s="60" t="s">
        <v>745</v>
      </c>
      <c r="Y1" s="60" t="s">
        <v>751</v>
      </c>
      <c r="Z1" s="60" t="s">
        <v>470</v>
      </c>
      <c r="AA1" s="60" t="s">
        <v>746</v>
      </c>
      <c r="AB1" s="60" t="s">
        <v>747</v>
      </c>
      <c r="AC1" s="60" t="s">
        <v>748</v>
      </c>
      <c r="AD1" s="60" t="s">
        <v>749</v>
      </c>
      <c r="AE1" s="60" t="s">
        <v>750</v>
      </c>
      <c r="AF1" s="60" t="s">
        <v>751</v>
      </c>
      <c r="AG1" s="59" t="s">
        <v>111</v>
      </c>
      <c r="AH1" s="75" t="s">
        <v>1650</v>
      </c>
      <c r="AI1" s="76" t="s">
        <v>1651</v>
      </c>
      <c r="AJ1" s="77" t="s">
        <v>844</v>
      </c>
    </row>
    <row r="2" spans="1:36" ht="12" customHeight="1">
      <c r="A2" s="59" t="s">
        <v>1449</v>
      </c>
      <c r="B2" s="44">
        <v>43</v>
      </c>
      <c r="C2" s="59" t="s">
        <v>1450</v>
      </c>
      <c r="D2" s="64" t="s">
        <v>1243</v>
      </c>
      <c r="E2" s="56" t="s">
        <v>1663</v>
      </c>
      <c r="F2" s="63" t="s">
        <v>196</v>
      </c>
      <c r="G2" s="57" t="s">
        <v>29</v>
      </c>
      <c r="H2" s="45" t="s">
        <v>196</v>
      </c>
      <c r="I2" s="46" t="s">
        <v>1479</v>
      </c>
      <c r="J2" s="46" t="s">
        <v>30</v>
      </c>
      <c r="K2" s="45" t="s">
        <v>990</v>
      </c>
      <c r="L2" s="45" t="s">
        <v>1456</v>
      </c>
      <c r="M2" s="45" t="s">
        <v>991</v>
      </c>
      <c r="N2" s="45" t="s">
        <v>756</v>
      </c>
      <c r="O2" s="65" t="s">
        <v>752</v>
      </c>
      <c r="P2" s="45" t="s">
        <v>756</v>
      </c>
      <c r="Q2" s="66" t="s">
        <v>495</v>
      </c>
      <c r="R2" s="44" t="s">
        <v>756</v>
      </c>
      <c r="S2" s="57" t="s">
        <v>31</v>
      </c>
      <c r="T2" s="57" t="s">
        <v>1274</v>
      </c>
      <c r="U2" s="57"/>
      <c r="V2" s="57" t="s">
        <v>1633</v>
      </c>
      <c r="W2" s="47">
        <v>5</v>
      </c>
      <c r="X2" s="47">
        <v>32</v>
      </c>
      <c r="Y2" s="47"/>
      <c r="Z2" s="47">
        <v>5</v>
      </c>
      <c r="AA2" s="47"/>
      <c r="AB2" s="47"/>
      <c r="AC2" s="47">
        <f>SUM(W2:AB2)</f>
        <v>42</v>
      </c>
      <c r="AD2" s="47">
        <v>72</v>
      </c>
      <c r="AE2" s="47">
        <v>5</v>
      </c>
      <c r="AF2" s="47"/>
      <c r="AG2" s="63">
        <v>43</v>
      </c>
      <c r="AH2" s="63">
        <v>0</v>
      </c>
      <c r="AI2" s="63">
        <v>0</v>
      </c>
      <c r="AJ2" s="63">
        <v>0</v>
      </c>
    </row>
    <row r="3" spans="1:37" ht="12" customHeight="1">
      <c r="A3" s="59" t="s">
        <v>1457</v>
      </c>
      <c r="B3" s="44">
        <v>904</v>
      </c>
      <c r="C3" s="59" t="s">
        <v>1202</v>
      </c>
      <c r="D3" s="64" t="s">
        <v>1203</v>
      </c>
      <c r="E3" s="56" t="s">
        <v>756</v>
      </c>
      <c r="F3" s="63" t="s">
        <v>376</v>
      </c>
      <c r="G3" s="57" t="s">
        <v>759</v>
      </c>
      <c r="H3" s="45" t="s">
        <v>138</v>
      </c>
      <c r="I3" s="46" t="s">
        <v>760</v>
      </c>
      <c r="J3" s="46" t="s">
        <v>1477</v>
      </c>
      <c r="K3" s="45" t="s">
        <v>443</v>
      </c>
      <c r="L3" s="45" t="s">
        <v>1465</v>
      </c>
      <c r="M3" s="45" t="s">
        <v>1466</v>
      </c>
      <c r="N3" s="45"/>
      <c r="O3" s="65" t="s">
        <v>752</v>
      </c>
      <c r="P3" s="45" t="s">
        <v>756</v>
      </c>
      <c r="Q3" s="66" t="s">
        <v>482</v>
      </c>
      <c r="R3" s="44" t="s">
        <v>756</v>
      </c>
      <c r="S3" s="57" t="s">
        <v>762</v>
      </c>
      <c r="T3" s="57"/>
      <c r="U3" s="57"/>
      <c r="V3" s="57" t="s">
        <v>1634</v>
      </c>
      <c r="W3" s="47"/>
      <c r="X3" s="47"/>
      <c r="Y3" s="47">
        <v>145</v>
      </c>
      <c r="Z3" s="47"/>
      <c r="AA3" s="47">
        <v>12</v>
      </c>
      <c r="AB3" s="47"/>
      <c r="AC3" s="47">
        <f>SUM(W3:AB3)</f>
        <v>157</v>
      </c>
      <c r="AD3" s="47">
        <v>157</v>
      </c>
      <c r="AE3" s="47"/>
      <c r="AF3" s="47">
        <v>145</v>
      </c>
      <c r="AG3" s="63">
        <v>904</v>
      </c>
      <c r="AH3" s="63">
        <v>0</v>
      </c>
      <c r="AI3" s="63">
        <v>0</v>
      </c>
      <c r="AJ3" s="63">
        <v>0</v>
      </c>
      <c r="AK3" s="81"/>
    </row>
    <row r="4" spans="1:37" ht="12" customHeight="1">
      <c r="A4" s="59" t="s">
        <v>1458</v>
      </c>
      <c r="B4" s="44">
        <v>922</v>
      </c>
      <c r="C4" s="59" t="s">
        <v>1353</v>
      </c>
      <c r="D4" s="64" t="s">
        <v>1459</v>
      </c>
      <c r="E4" s="56"/>
      <c r="F4" s="59" t="s">
        <v>167</v>
      </c>
      <c r="G4" s="57" t="s">
        <v>1464</v>
      </c>
      <c r="H4" s="45" t="s">
        <v>168</v>
      </c>
      <c r="I4" s="46" t="s">
        <v>760</v>
      </c>
      <c r="J4" s="46"/>
      <c r="K4" s="45" t="s">
        <v>443</v>
      </c>
      <c r="L4" s="45" t="s">
        <v>1465</v>
      </c>
      <c r="M4" s="45" t="s">
        <v>1466</v>
      </c>
      <c r="N4" s="45"/>
      <c r="O4" s="65" t="s">
        <v>752</v>
      </c>
      <c r="P4" s="45"/>
      <c r="Q4" s="66" t="s">
        <v>482</v>
      </c>
      <c r="R4" s="44"/>
      <c r="S4" s="57" t="s">
        <v>762</v>
      </c>
      <c r="T4" s="57"/>
      <c r="U4" s="57"/>
      <c r="V4" s="57" t="s">
        <v>1634</v>
      </c>
      <c r="W4" s="47"/>
      <c r="X4" s="47"/>
      <c r="Y4" s="47">
        <v>30</v>
      </c>
      <c r="Z4" s="47"/>
      <c r="AA4" s="47"/>
      <c r="AB4" s="47"/>
      <c r="AC4" s="47">
        <f>SUM(W4:AB4)</f>
        <v>30</v>
      </c>
      <c r="AD4" s="47">
        <v>30</v>
      </c>
      <c r="AE4" s="47"/>
      <c r="AF4" s="47">
        <v>30</v>
      </c>
      <c r="AG4" s="63">
        <v>922</v>
      </c>
      <c r="AH4" s="63">
        <v>0</v>
      </c>
      <c r="AI4" s="63">
        <v>0</v>
      </c>
      <c r="AJ4" s="63">
        <v>0</v>
      </c>
      <c r="AK4" s="81"/>
    </row>
    <row r="5" spans="1:37" ht="12" customHeight="1">
      <c r="A5" s="59" t="s">
        <v>1333</v>
      </c>
      <c r="B5" s="44">
        <v>197</v>
      </c>
      <c r="C5" s="59" t="s">
        <v>427</v>
      </c>
      <c r="D5" s="64" t="s">
        <v>1186</v>
      </c>
      <c r="E5" s="56"/>
      <c r="F5" s="63" t="s">
        <v>366</v>
      </c>
      <c r="G5" s="57" t="s">
        <v>1468</v>
      </c>
      <c r="H5" s="45" t="s">
        <v>367</v>
      </c>
      <c r="I5" s="46" t="s">
        <v>763</v>
      </c>
      <c r="J5" s="46" t="s">
        <v>1478</v>
      </c>
      <c r="K5" s="45" t="s">
        <v>1469</v>
      </c>
      <c r="L5" s="45" t="s">
        <v>1470</v>
      </c>
      <c r="M5" s="45" t="s">
        <v>1467</v>
      </c>
      <c r="N5" s="45"/>
      <c r="O5" s="65" t="s">
        <v>752</v>
      </c>
      <c r="P5" s="45" t="s">
        <v>756</v>
      </c>
      <c r="Q5" s="66" t="s">
        <v>482</v>
      </c>
      <c r="R5" s="44" t="s">
        <v>756</v>
      </c>
      <c r="S5" s="57" t="s">
        <v>764</v>
      </c>
      <c r="T5" s="57"/>
      <c r="U5" s="57"/>
      <c r="V5" s="57" t="s">
        <v>1635</v>
      </c>
      <c r="W5" s="47">
        <v>24</v>
      </c>
      <c r="X5" s="47">
        <v>61</v>
      </c>
      <c r="Y5" s="47"/>
      <c r="Z5" s="47"/>
      <c r="AA5" s="47"/>
      <c r="AB5" s="47"/>
      <c r="AC5" s="47">
        <f>SUM(W5:AB5)</f>
        <v>85</v>
      </c>
      <c r="AD5" s="47">
        <v>110</v>
      </c>
      <c r="AE5" s="47">
        <v>22</v>
      </c>
      <c r="AF5" s="47"/>
      <c r="AG5" s="63">
        <v>197</v>
      </c>
      <c r="AH5" s="63">
        <v>0</v>
      </c>
      <c r="AI5" s="63">
        <v>0</v>
      </c>
      <c r="AJ5" s="63">
        <v>0</v>
      </c>
      <c r="AK5" s="79"/>
    </row>
    <row r="6" spans="1:37" ht="12" customHeight="1">
      <c r="A6" s="59" t="s">
        <v>1473</v>
      </c>
      <c r="B6" s="44">
        <v>921</v>
      </c>
      <c r="C6" s="59" t="s">
        <v>1348</v>
      </c>
      <c r="D6" s="64" t="s">
        <v>1198</v>
      </c>
      <c r="E6" s="56"/>
      <c r="F6" s="59" t="s">
        <v>437</v>
      </c>
      <c r="G6" s="57" t="s">
        <v>438</v>
      </c>
      <c r="H6" s="45" t="s">
        <v>138</v>
      </c>
      <c r="I6" s="46" t="s">
        <v>1471</v>
      </c>
      <c r="J6" s="46" t="s">
        <v>881</v>
      </c>
      <c r="K6" s="45" t="s">
        <v>1475</v>
      </c>
      <c r="L6" s="45" t="s">
        <v>1476</v>
      </c>
      <c r="M6" s="45" t="s">
        <v>1472</v>
      </c>
      <c r="N6" s="45"/>
      <c r="O6" s="67" t="s">
        <v>752</v>
      </c>
      <c r="P6" s="45"/>
      <c r="Q6" s="66" t="s">
        <v>482</v>
      </c>
      <c r="R6" s="44"/>
      <c r="S6" s="57" t="s">
        <v>1474</v>
      </c>
      <c r="T6" s="57"/>
      <c r="U6" s="57"/>
      <c r="V6" s="57" t="s">
        <v>1634</v>
      </c>
      <c r="W6" s="47"/>
      <c r="X6" s="47"/>
      <c r="Y6" s="47">
        <v>93</v>
      </c>
      <c r="Z6" s="47"/>
      <c r="AA6" s="47">
        <v>42</v>
      </c>
      <c r="AB6" s="47"/>
      <c r="AC6" s="47">
        <f>SUM(W6:AB6)</f>
        <v>135</v>
      </c>
      <c r="AD6" s="47">
        <v>135</v>
      </c>
      <c r="AE6" s="47"/>
      <c r="AF6" s="47">
        <v>93</v>
      </c>
      <c r="AG6" s="63">
        <v>921</v>
      </c>
      <c r="AH6" s="63">
        <v>0</v>
      </c>
      <c r="AI6" s="63">
        <v>0</v>
      </c>
      <c r="AJ6" s="63">
        <v>0</v>
      </c>
      <c r="AK6" s="81"/>
    </row>
    <row r="7" spans="1:37" ht="12" customHeight="1">
      <c r="A7" s="59" t="s">
        <v>1334</v>
      </c>
      <c r="B7" s="44">
        <v>158</v>
      </c>
      <c r="C7" s="59" t="s">
        <v>361</v>
      </c>
      <c r="D7" s="64" t="s">
        <v>1217</v>
      </c>
      <c r="E7" s="56" t="s">
        <v>1664</v>
      </c>
      <c r="F7" s="63" t="s">
        <v>362</v>
      </c>
      <c r="G7" s="57" t="s">
        <v>765</v>
      </c>
      <c r="H7" s="45" t="s">
        <v>363</v>
      </c>
      <c r="I7" s="46" t="s">
        <v>1131</v>
      </c>
      <c r="J7" s="46" t="s">
        <v>1132</v>
      </c>
      <c r="K7" s="45" t="s">
        <v>1480</v>
      </c>
      <c r="L7" s="45" t="s">
        <v>1481</v>
      </c>
      <c r="M7" s="45" t="s">
        <v>1133</v>
      </c>
      <c r="N7" s="45"/>
      <c r="O7" s="65" t="s">
        <v>752</v>
      </c>
      <c r="P7" s="45" t="s">
        <v>756</v>
      </c>
      <c r="Q7" s="66" t="s">
        <v>753</v>
      </c>
      <c r="R7" s="44" t="s">
        <v>756</v>
      </c>
      <c r="S7" s="57" t="s">
        <v>1246</v>
      </c>
      <c r="T7" s="57" t="s">
        <v>57</v>
      </c>
      <c r="U7" s="57" t="s">
        <v>58</v>
      </c>
      <c r="V7" s="57" t="s">
        <v>1636</v>
      </c>
      <c r="W7" s="47"/>
      <c r="X7" s="47">
        <v>12</v>
      </c>
      <c r="Y7" s="47"/>
      <c r="Z7" s="47"/>
      <c r="AA7" s="47"/>
      <c r="AB7" s="47"/>
      <c r="AC7" s="47">
        <f>SUM(W7:AB7)</f>
        <v>12</v>
      </c>
      <c r="AD7" s="47">
        <v>12</v>
      </c>
      <c r="AE7" s="47"/>
      <c r="AF7" s="47"/>
      <c r="AG7" s="63">
        <v>158</v>
      </c>
      <c r="AH7" s="63">
        <v>0</v>
      </c>
      <c r="AI7" s="63">
        <v>0</v>
      </c>
      <c r="AJ7" s="63">
        <v>0</v>
      </c>
      <c r="AK7" s="79"/>
    </row>
    <row r="8" spans="1:37" ht="12" customHeight="1">
      <c r="A8" s="59" t="s">
        <v>1335</v>
      </c>
      <c r="B8" s="44">
        <v>106</v>
      </c>
      <c r="C8" s="59" t="s">
        <v>261</v>
      </c>
      <c r="D8" s="64" t="s">
        <v>1041</v>
      </c>
      <c r="E8" s="56"/>
      <c r="F8" s="63" t="s">
        <v>262</v>
      </c>
      <c r="G8" s="57" t="s">
        <v>766</v>
      </c>
      <c r="H8" s="45" t="s">
        <v>168</v>
      </c>
      <c r="I8" s="46" t="s">
        <v>767</v>
      </c>
      <c r="J8" s="46" t="s">
        <v>768</v>
      </c>
      <c r="K8" s="45"/>
      <c r="L8" s="45"/>
      <c r="M8" s="45" t="s">
        <v>1043</v>
      </c>
      <c r="N8" s="45" t="s">
        <v>1757</v>
      </c>
      <c r="O8" s="65" t="s">
        <v>752</v>
      </c>
      <c r="P8" s="45" t="s">
        <v>756</v>
      </c>
      <c r="Q8" s="66" t="s">
        <v>753</v>
      </c>
      <c r="R8" s="44" t="s">
        <v>756</v>
      </c>
      <c r="S8" s="57" t="s">
        <v>769</v>
      </c>
      <c r="T8" s="57"/>
      <c r="U8" s="57"/>
      <c r="V8" s="57" t="s">
        <v>1635</v>
      </c>
      <c r="W8" s="47">
        <v>6</v>
      </c>
      <c r="X8" s="47">
        <v>42</v>
      </c>
      <c r="Y8" s="47"/>
      <c r="Z8" s="47"/>
      <c r="AA8" s="47"/>
      <c r="AB8" s="47"/>
      <c r="AC8" s="47">
        <f>SUM(W8:AB8)</f>
        <v>48</v>
      </c>
      <c r="AD8" s="47">
        <v>48</v>
      </c>
      <c r="AE8" s="47">
        <v>5</v>
      </c>
      <c r="AF8" s="47"/>
      <c r="AG8" s="63">
        <v>106</v>
      </c>
      <c r="AH8" s="63">
        <v>0</v>
      </c>
      <c r="AI8" s="63">
        <v>0</v>
      </c>
      <c r="AJ8" s="63">
        <v>0</v>
      </c>
      <c r="AK8" s="79"/>
    </row>
    <row r="9" spans="1:36" ht="12" customHeight="1">
      <c r="A9" s="59" t="s">
        <v>1336</v>
      </c>
      <c r="B9" s="44">
        <v>168</v>
      </c>
      <c r="C9" s="59" t="s">
        <v>385</v>
      </c>
      <c r="D9" s="64" t="s">
        <v>1218</v>
      </c>
      <c r="E9" s="56" t="s">
        <v>1665</v>
      </c>
      <c r="F9" s="63" t="s">
        <v>386</v>
      </c>
      <c r="G9" s="57" t="s">
        <v>770</v>
      </c>
      <c r="H9" s="45" t="s">
        <v>363</v>
      </c>
      <c r="I9" s="46" t="s">
        <v>1152</v>
      </c>
      <c r="J9" s="46" t="s">
        <v>771</v>
      </c>
      <c r="K9" s="45" t="s">
        <v>1484</v>
      </c>
      <c r="L9" s="45" t="s">
        <v>1212</v>
      </c>
      <c r="M9" s="45" t="s">
        <v>1153</v>
      </c>
      <c r="N9" s="45" t="s">
        <v>1482</v>
      </c>
      <c r="O9" s="65" t="s">
        <v>752</v>
      </c>
      <c r="P9" s="45" t="s">
        <v>756</v>
      </c>
      <c r="Q9" s="66" t="s">
        <v>495</v>
      </c>
      <c r="R9" s="44" t="s">
        <v>756</v>
      </c>
      <c r="S9" s="57" t="s">
        <v>772</v>
      </c>
      <c r="T9" s="57" t="s">
        <v>1483</v>
      </c>
      <c r="U9" s="57"/>
      <c r="V9" s="57" t="s">
        <v>1639</v>
      </c>
      <c r="W9" s="47">
        <v>26</v>
      </c>
      <c r="X9" s="47">
        <v>150</v>
      </c>
      <c r="Y9" s="47"/>
      <c r="Z9" s="47">
        <v>22</v>
      </c>
      <c r="AA9" s="47"/>
      <c r="AB9" s="47"/>
      <c r="AC9" s="47">
        <f>SUM(W9:AB9)</f>
        <v>198</v>
      </c>
      <c r="AD9" s="47">
        <v>198</v>
      </c>
      <c r="AE9" s="47"/>
      <c r="AF9" s="47"/>
      <c r="AG9" s="63">
        <v>168</v>
      </c>
      <c r="AH9" s="63">
        <v>0</v>
      </c>
      <c r="AI9" s="63">
        <v>0</v>
      </c>
      <c r="AJ9" s="63">
        <v>0</v>
      </c>
    </row>
    <row r="10" spans="1:36" ht="12" customHeight="1">
      <c r="A10" s="59" t="s">
        <v>1337</v>
      </c>
      <c r="B10" s="44">
        <v>45</v>
      </c>
      <c r="C10" s="59" t="s">
        <v>199</v>
      </c>
      <c r="D10" s="64" t="s">
        <v>992</v>
      </c>
      <c r="E10" s="56"/>
      <c r="F10" s="63" t="s">
        <v>200</v>
      </c>
      <c r="G10" s="57">
        <v>98823</v>
      </c>
      <c r="H10" s="45" t="s">
        <v>202</v>
      </c>
      <c r="I10" s="46" t="s">
        <v>775</v>
      </c>
      <c r="J10" s="46" t="s">
        <v>201</v>
      </c>
      <c r="K10" s="45" t="s">
        <v>1485</v>
      </c>
      <c r="L10" s="45" t="s">
        <v>203</v>
      </c>
      <c r="M10" s="45" t="s">
        <v>994</v>
      </c>
      <c r="N10" s="45" t="s">
        <v>756</v>
      </c>
      <c r="O10" s="65" t="s">
        <v>752</v>
      </c>
      <c r="P10" s="45" t="s">
        <v>756</v>
      </c>
      <c r="Q10" s="66" t="s">
        <v>753</v>
      </c>
      <c r="R10" s="44" t="s">
        <v>756</v>
      </c>
      <c r="S10" s="57" t="s">
        <v>1247</v>
      </c>
      <c r="T10" s="57" t="s">
        <v>59</v>
      </c>
      <c r="U10" s="57"/>
      <c r="V10" s="57" t="s">
        <v>1636</v>
      </c>
      <c r="W10" s="47"/>
      <c r="X10" s="47">
        <v>4</v>
      </c>
      <c r="Y10" s="47"/>
      <c r="Z10" s="47">
        <v>33</v>
      </c>
      <c r="AA10" s="47"/>
      <c r="AB10" s="47">
        <v>32</v>
      </c>
      <c r="AC10" s="47">
        <f>SUM(W10:AB10)</f>
        <v>69</v>
      </c>
      <c r="AD10" s="47">
        <v>73</v>
      </c>
      <c r="AE10" s="47"/>
      <c r="AF10" s="47"/>
      <c r="AG10" s="63">
        <v>45</v>
      </c>
      <c r="AH10" s="63">
        <v>0</v>
      </c>
      <c r="AI10" s="63">
        <v>0</v>
      </c>
      <c r="AJ10" s="63">
        <v>0</v>
      </c>
    </row>
    <row r="11" spans="1:36" ht="12" customHeight="1">
      <c r="A11" s="59" t="s">
        <v>1338</v>
      </c>
      <c r="B11" s="44">
        <v>150</v>
      </c>
      <c r="C11" s="59" t="s">
        <v>1276</v>
      </c>
      <c r="D11" s="64" t="s">
        <v>1113</v>
      </c>
      <c r="E11" s="56"/>
      <c r="F11" s="63" t="s">
        <v>337</v>
      </c>
      <c r="G11" s="57" t="s">
        <v>338</v>
      </c>
      <c r="H11" s="45" t="s">
        <v>202</v>
      </c>
      <c r="I11" s="46" t="s">
        <v>776</v>
      </c>
      <c r="J11" s="46" t="s">
        <v>339</v>
      </c>
      <c r="K11" s="45" t="s">
        <v>1114</v>
      </c>
      <c r="L11" s="45" t="s">
        <v>1486</v>
      </c>
      <c r="M11" s="45" t="s">
        <v>1116</v>
      </c>
      <c r="N11" s="45" t="s">
        <v>756</v>
      </c>
      <c r="O11" s="65" t="s">
        <v>752</v>
      </c>
      <c r="P11" s="45" t="s">
        <v>756</v>
      </c>
      <c r="Q11" s="66" t="s">
        <v>753</v>
      </c>
      <c r="R11" s="44" t="s">
        <v>756</v>
      </c>
      <c r="S11" s="57" t="s">
        <v>1248</v>
      </c>
      <c r="T11" s="57" t="s">
        <v>60</v>
      </c>
      <c r="U11" s="57"/>
      <c r="V11" s="57" t="s">
        <v>1635</v>
      </c>
      <c r="W11" s="47"/>
      <c r="X11" s="47">
        <v>12</v>
      </c>
      <c r="Y11" s="47"/>
      <c r="Z11" s="47">
        <v>13</v>
      </c>
      <c r="AA11" s="47"/>
      <c r="AB11" s="47"/>
      <c r="AC11" s="47">
        <f>SUM(W11:AB11)</f>
        <v>25</v>
      </c>
      <c r="AD11" s="47">
        <v>25</v>
      </c>
      <c r="AE11" s="47"/>
      <c r="AF11" s="47"/>
      <c r="AG11" s="63">
        <v>150</v>
      </c>
      <c r="AH11" s="63">
        <v>0</v>
      </c>
      <c r="AI11" s="63">
        <v>0</v>
      </c>
      <c r="AJ11" s="63">
        <v>0</v>
      </c>
    </row>
    <row r="12" spans="1:36" ht="12" customHeight="1">
      <c r="A12" s="59" t="s">
        <v>1339</v>
      </c>
      <c r="B12" s="44">
        <v>141</v>
      </c>
      <c r="C12" s="59" t="s">
        <v>319</v>
      </c>
      <c r="D12" s="64" t="s">
        <v>1096</v>
      </c>
      <c r="E12" s="56"/>
      <c r="F12" s="63" t="s">
        <v>320</v>
      </c>
      <c r="G12" s="57">
        <v>99328</v>
      </c>
      <c r="H12" s="45" t="s">
        <v>321</v>
      </c>
      <c r="I12" s="46" t="s">
        <v>777</v>
      </c>
      <c r="J12" s="46" t="s">
        <v>778</v>
      </c>
      <c r="K12" s="45" t="s">
        <v>430</v>
      </c>
      <c r="L12" s="45" t="s">
        <v>1487</v>
      </c>
      <c r="M12" s="45" t="s">
        <v>1098</v>
      </c>
      <c r="N12" s="45" t="s">
        <v>756</v>
      </c>
      <c r="O12" s="65" t="s">
        <v>752</v>
      </c>
      <c r="P12" s="45" t="s">
        <v>756</v>
      </c>
      <c r="Q12" s="66" t="s">
        <v>753</v>
      </c>
      <c r="R12" s="44" t="s">
        <v>756</v>
      </c>
      <c r="S12" s="57" t="s">
        <v>1249</v>
      </c>
      <c r="T12" s="57" t="s">
        <v>1250</v>
      </c>
      <c r="U12" s="57"/>
      <c r="V12" s="57" t="s">
        <v>1636</v>
      </c>
      <c r="W12" s="47"/>
      <c r="X12" s="47">
        <v>25</v>
      </c>
      <c r="Y12" s="47"/>
      <c r="Z12" s="47"/>
      <c r="AA12" s="47"/>
      <c r="AB12" s="47">
        <v>34</v>
      </c>
      <c r="AC12" s="47">
        <f>SUM(W12:AB12)</f>
        <v>59</v>
      </c>
      <c r="AD12" s="47">
        <v>62</v>
      </c>
      <c r="AE12" s="47"/>
      <c r="AF12" s="47"/>
      <c r="AG12" s="63">
        <v>141</v>
      </c>
      <c r="AH12" s="63">
        <v>0</v>
      </c>
      <c r="AI12" s="63">
        <v>0</v>
      </c>
      <c r="AJ12" s="63">
        <v>0</v>
      </c>
    </row>
    <row r="13" spans="1:36" ht="12" customHeight="1">
      <c r="A13" s="59" t="s">
        <v>1341</v>
      </c>
      <c r="B13" s="44">
        <v>111</v>
      </c>
      <c r="C13" s="59" t="s">
        <v>1342</v>
      </c>
      <c r="D13" s="64" t="s">
        <v>1049</v>
      </c>
      <c r="E13" s="56"/>
      <c r="F13" s="63" t="s">
        <v>274</v>
      </c>
      <c r="G13" s="57" t="s">
        <v>780</v>
      </c>
      <c r="H13" s="45" t="s">
        <v>277</v>
      </c>
      <c r="I13" s="46" t="s">
        <v>275</v>
      </c>
      <c r="J13" s="46" t="s">
        <v>276</v>
      </c>
      <c r="K13" s="45" t="s">
        <v>1490</v>
      </c>
      <c r="L13" s="45" t="s">
        <v>1490</v>
      </c>
      <c r="M13" s="45" t="s">
        <v>1052</v>
      </c>
      <c r="N13" s="45" t="s">
        <v>756</v>
      </c>
      <c r="O13" s="65" t="s">
        <v>752</v>
      </c>
      <c r="P13" s="45" t="s">
        <v>756</v>
      </c>
      <c r="Q13" s="66" t="s">
        <v>753</v>
      </c>
      <c r="R13" s="44" t="s">
        <v>756</v>
      </c>
      <c r="S13" s="57" t="s">
        <v>1251</v>
      </c>
      <c r="T13" s="57"/>
      <c r="U13" s="57"/>
      <c r="V13" s="57" t="s">
        <v>1636</v>
      </c>
      <c r="W13" s="47"/>
      <c r="X13" s="47">
        <v>8</v>
      </c>
      <c r="Y13" s="47"/>
      <c r="Z13" s="47"/>
      <c r="AA13" s="47"/>
      <c r="AB13" s="47"/>
      <c r="AC13" s="47">
        <f>SUM(W13:AB13)</f>
        <v>8</v>
      </c>
      <c r="AD13" s="47">
        <v>20</v>
      </c>
      <c r="AE13" s="47"/>
      <c r="AF13" s="47"/>
      <c r="AG13" s="63">
        <v>111</v>
      </c>
      <c r="AH13" s="63">
        <v>0</v>
      </c>
      <c r="AI13" s="63">
        <v>0</v>
      </c>
      <c r="AJ13" s="63">
        <v>0</v>
      </c>
    </row>
    <row r="14" spans="1:36" ht="12" customHeight="1">
      <c r="A14" s="59" t="s">
        <v>1344</v>
      </c>
      <c r="B14" s="44">
        <v>164</v>
      </c>
      <c r="C14" s="59" t="s">
        <v>1345</v>
      </c>
      <c r="D14" s="64" t="s">
        <v>1141</v>
      </c>
      <c r="E14" s="56"/>
      <c r="F14" s="63" t="s">
        <v>376</v>
      </c>
      <c r="G14" s="57" t="s">
        <v>377</v>
      </c>
      <c r="H14" s="45" t="s">
        <v>138</v>
      </c>
      <c r="I14" s="46" t="s">
        <v>1142</v>
      </c>
      <c r="J14" s="46" t="s">
        <v>1143</v>
      </c>
      <c r="K14" s="45" t="s">
        <v>1492</v>
      </c>
      <c r="L14" s="45" t="s">
        <v>378</v>
      </c>
      <c r="M14" s="45" t="s">
        <v>1144</v>
      </c>
      <c r="N14" s="45" t="s">
        <v>1493</v>
      </c>
      <c r="O14" s="65" t="s">
        <v>752</v>
      </c>
      <c r="P14" s="45" t="s">
        <v>756</v>
      </c>
      <c r="Q14" s="66" t="s">
        <v>753</v>
      </c>
      <c r="R14" s="44" t="s">
        <v>756</v>
      </c>
      <c r="S14" s="57" t="s">
        <v>783</v>
      </c>
      <c r="T14" s="57" t="s">
        <v>1253</v>
      </c>
      <c r="U14" s="57" t="s">
        <v>1491</v>
      </c>
      <c r="V14" s="57" t="s">
        <v>1633</v>
      </c>
      <c r="W14" s="47">
        <v>20</v>
      </c>
      <c r="X14" s="47">
        <v>255</v>
      </c>
      <c r="Y14" s="47"/>
      <c r="Z14" s="47"/>
      <c r="AA14" s="47"/>
      <c r="AB14" s="47">
        <v>58</v>
      </c>
      <c r="AC14" s="47">
        <f>SUM(W14:AB14)</f>
        <v>333</v>
      </c>
      <c r="AD14" s="47">
        <v>333</v>
      </c>
      <c r="AE14" s="47"/>
      <c r="AF14" s="47"/>
      <c r="AG14" s="63">
        <v>164</v>
      </c>
      <c r="AH14" s="63">
        <v>0</v>
      </c>
      <c r="AI14" s="63">
        <v>0</v>
      </c>
      <c r="AJ14" s="63">
        <v>0</v>
      </c>
    </row>
    <row r="15" spans="1:36" ht="12" customHeight="1">
      <c r="A15" s="59" t="s">
        <v>1351</v>
      </c>
      <c r="B15" s="44">
        <v>104</v>
      </c>
      <c r="C15" s="59" t="s">
        <v>1352</v>
      </c>
      <c r="D15" s="64" t="s">
        <v>1240</v>
      </c>
      <c r="E15" s="56" t="s">
        <v>1667</v>
      </c>
      <c r="F15" s="63" t="s">
        <v>258</v>
      </c>
      <c r="G15" s="57" t="s">
        <v>259</v>
      </c>
      <c r="H15" s="45" t="s">
        <v>168</v>
      </c>
      <c r="I15" s="46" t="s">
        <v>22</v>
      </c>
      <c r="J15" s="46" t="s">
        <v>23</v>
      </c>
      <c r="K15" s="45" t="s">
        <v>260</v>
      </c>
      <c r="L15" s="45" t="s">
        <v>1039</v>
      </c>
      <c r="M15" s="45" t="s">
        <v>1040</v>
      </c>
      <c r="N15" s="45" t="s">
        <v>1493</v>
      </c>
      <c r="O15" s="65" t="s">
        <v>752</v>
      </c>
      <c r="P15" s="45" t="s">
        <v>756</v>
      </c>
      <c r="Q15" s="66" t="s">
        <v>753</v>
      </c>
      <c r="R15" s="44" t="s">
        <v>756</v>
      </c>
      <c r="S15" s="57" t="s">
        <v>24</v>
      </c>
      <c r="T15" s="57" t="s">
        <v>1273</v>
      </c>
      <c r="U15" s="57"/>
      <c r="V15" s="57" t="s">
        <v>1635</v>
      </c>
      <c r="W15" s="47">
        <v>3</v>
      </c>
      <c r="X15" s="47">
        <v>34</v>
      </c>
      <c r="Y15" s="47">
        <v>14</v>
      </c>
      <c r="Z15" s="47"/>
      <c r="AA15" s="47">
        <v>26</v>
      </c>
      <c r="AB15" s="47"/>
      <c r="AC15" s="47">
        <f>SUM(W15:AB15)</f>
        <v>77</v>
      </c>
      <c r="AD15" s="47">
        <v>112</v>
      </c>
      <c r="AE15" s="47">
        <v>4</v>
      </c>
      <c r="AF15" s="47">
        <v>14</v>
      </c>
      <c r="AG15" s="63">
        <v>104</v>
      </c>
      <c r="AH15" s="63">
        <v>0</v>
      </c>
      <c r="AI15" s="63">
        <v>0</v>
      </c>
      <c r="AJ15" s="63">
        <v>0</v>
      </c>
    </row>
    <row r="16" spans="1:36" ht="12" customHeight="1">
      <c r="A16" s="59" t="s">
        <v>1461</v>
      </c>
      <c r="B16" s="44">
        <v>923</v>
      </c>
      <c r="C16" s="59" t="s">
        <v>1460</v>
      </c>
      <c r="D16" s="64" t="s">
        <v>1462</v>
      </c>
      <c r="E16" s="56"/>
      <c r="F16" s="59" t="s">
        <v>258</v>
      </c>
      <c r="G16" s="68" t="s">
        <v>1463</v>
      </c>
      <c r="H16" s="45" t="s">
        <v>168</v>
      </c>
      <c r="I16" s="46" t="s">
        <v>760</v>
      </c>
      <c r="J16" s="46"/>
      <c r="K16" s="45" t="s">
        <v>443</v>
      </c>
      <c r="L16" s="45" t="s">
        <v>1465</v>
      </c>
      <c r="M16" s="45" t="s">
        <v>1466</v>
      </c>
      <c r="N16" s="45"/>
      <c r="O16" s="67" t="s">
        <v>752</v>
      </c>
      <c r="P16" s="45"/>
      <c r="Q16" s="66" t="s">
        <v>482</v>
      </c>
      <c r="R16" s="44"/>
      <c r="S16" s="57" t="s">
        <v>762</v>
      </c>
      <c r="T16" s="57"/>
      <c r="U16" s="57"/>
      <c r="V16" s="57" t="s">
        <v>1634</v>
      </c>
      <c r="W16" s="47"/>
      <c r="X16" s="47"/>
      <c r="Y16" s="47">
        <v>34</v>
      </c>
      <c r="Z16" s="47"/>
      <c r="AA16" s="47"/>
      <c r="AB16" s="47"/>
      <c r="AC16" s="47">
        <f>SUM(W16:AB16)</f>
        <v>34</v>
      </c>
      <c r="AD16" s="47">
        <v>34</v>
      </c>
      <c r="AE16" s="47"/>
      <c r="AF16" s="47">
        <v>34</v>
      </c>
      <c r="AG16" s="63">
        <v>923</v>
      </c>
      <c r="AH16" s="63">
        <v>0</v>
      </c>
      <c r="AI16" s="63">
        <v>0</v>
      </c>
      <c r="AJ16" s="63">
        <v>0</v>
      </c>
    </row>
    <row r="17" spans="1:36" ht="12" customHeight="1">
      <c r="A17" s="59" t="s">
        <v>1354</v>
      </c>
      <c r="B17" s="44">
        <v>167</v>
      </c>
      <c r="C17" s="59" t="s">
        <v>381</v>
      </c>
      <c r="D17" s="64" t="s">
        <v>1149</v>
      </c>
      <c r="E17" s="56"/>
      <c r="F17" s="63" t="s">
        <v>382</v>
      </c>
      <c r="G17" s="57" t="s">
        <v>784</v>
      </c>
      <c r="H17" s="45" t="s">
        <v>383</v>
      </c>
      <c r="I17" s="46" t="s">
        <v>785</v>
      </c>
      <c r="J17" s="46" t="s">
        <v>786</v>
      </c>
      <c r="K17" s="45" t="s">
        <v>384</v>
      </c>
      <c r="L17" s="45" t="s">
        <v>1150</v>
      </c>
      <c r="M17" s="45" t="s">
        <v>1151</v>
      </c>
      <c r="N17" s="45" t="s">
        <v>756</v>
      </c>
      <c r="O17" s="65" t="s">
        <v>752</v>
      </c>
      <c r="P17" s="45" t="s">
        <v>756</v>
      </c>
      <c r="Q17" s="66" t="s">
        <v>753</v>
      </c>
      <c r="R17" s="44" t="s">
        <v>756</v>
      </c>
      <c r="S17" s="57" t="s">
        <v>61</v>
      </c>
      <c r="T17" s="57" t="s">
        <v>62</v>
      </c>
      <c r="U17" s="57"/>
      <c r="V17" s="57" t="s">
        <v>1636</v>
      </c>
      <c r="W17" s="47"/>
      <c r="X17" s="47"/>
      <c r="Y17" s="47"/>
      <c r="Z17" s="47">
        <v>25</v>
      </c>
      <c r="AA17" s="47"/>
      <c r="AB17" s="47"/>
      <c r="AC17" s="47">
        <f>SUM(W17:AB17)</f>
        <v>25</v>
      </c>
      <c r="AD17" s="47">
        <v>25</v>
      </c>
      <c r="AE17" s="47">
        <v>4</v>
      </c>
      <c r="AF17" s="47"/>
      <c r="AG17" s="63">
        <v>167</v>
      </c>
      <c r="AH17" s="63">
        <v>0</v>
      </c>
      <c r="AI17" s="63">
        <v>0</v>
      </c>
      <c r="AJ17" s="63">
        <v>0</v>
      </c>
    </row>
    <row r="18" spans="1:36" ht="12" customHeight="1">
      <c r="A18" s="59" t="s">
        <v>1355</v>
      </c>
      <c r="B18" s="44">
        <v>54</v>
      </c>
      <c r="C18" s="59" t="s">
        <v>207</v>
      </c>
      <c r="D18" s="64" t="s">
        <v>1002</v>
      </c>
      <c r="E18" s="56"/>
      <c r="F18" s="63" t="s">
        <v>208</v>
      </c>
      <c r="G18" s="57" t="s">
        <v>209</v>
      </c>
      <c r="H18" s="45" t="s">
        <v>189</v>
      </c>
      <c r="I18" s="46" t="s">
        <v>787</v>
      </c>
      <c r="J18" s="46" t="s">
        <v>788</v>
      </c>
      <c r="K18" s="45" t="s">
        <v>1160</v>
      </c>
      <c r="L18" s="45" t="s">
        <v>1160</v>
      </c>
      <c r="M18" s="45" t="s">
        <v>1003</v>
      </c>
      <c r="N18" s="45" t="s">
        <v>756</v>
      </c>
      <c r="O18" s="65" t="s">
        <v>752</v>
      </c>
      <c r="P18" s="45" t="s">
        <v>756</v>
      </c>
      <c r="Q18" s="66" t="s">
        <v>753</v>
      </c>
      <c r="R18" s="44" t="s">
        <v>756</v>
      </c>
      <c r="S18" s="57" t="s">
        <v>63</v>
      </c>
      <c r="T18" s="57" t="s">
        <v>64</v>
      </c>
      <c r="U18" s="57"/>
      <c r="V18" s="57" t="s">
        <v>1635</v>
      </c>
      <c r="W18" s="47"/>
      <c r="X18" s="47">
        <v>25</v>
      </c>
      <c r="Y18" s="47"/>
      <c r="Z18" s="47">
        <v>20</v>
      </c>
      <c r="AA18" s="47"/>
      <c r="AB18" s="47"/>
      <c r="AC18" s="47">
        <f>SUM(W18:AB18)</f>
        <v>45</v>
      </c>
      <c r="AD18" s="47">
        <v>45</v>
      </c>
      <c r="AE18" s="47">
        <v>8</v>
      </c>
      <c r="AF18" s="47"/>
      <c r="AG18" s="63">
        <v>54</v>
      </c>
      <c r="AH18" s="63">
        <v>1</v>
      </c>
      <c r="AI18" s="63">
        <v>0</v>
      </c>
      <c r="AJ18" s="63">
        <v>0</v>
      </c>
    </row>
    <row r="19" spans="1:36" ht="12" customHeight="1">
      <c r="A19" s="59" t="s">
        <v>1356</v>
      </c>
      <c r="B19" s="44">
        <v>82</v>
      </c>
      <c r="C19" s="59" t="s">
        <v>240</v>
      </c>
      <c r="D19" s="64" t="s">
        <v>1221</v>
      </c>
      <c r="E19" s="56" t="s">
        <v>1668</v>
      </c>
      <c r="F19" s="63" t="s">
        <v>241</v>
      </c>
      <c r="G19" s="57">
        <v>99347</v>
      </c>
      <c r="H19" s="45" t="s">
        <v>242</v>
      </c>
      <c r="I19" s="46" t="s">
        <v>789</v>
      </c>
      <c r="J19" s="46" t="s">
        <v>790</v>
      </c>
      <c r="K19" s="45" t="s">
        <v>243</v>
      </c>
      <c r="L19" s="45"/>
      <c r="M19" s="45" t="s">
        <v>1025</v>
      </c>
      <c r="N19" s="45" t="s">
        <v>756</v>
      </c>
      <c r="O19" s="65" t="s">
        <v>752</v>
      </c>
      <c r="P19" s="45" t="s">
        <v>756</v>
      </c>
      <c r="Q19" s="66" t="s">
        <v>753</v>
      </c>
      <c r="R19" s="44" t="s">
        <v>756</v>
      </c>
      <c r="S19" s="57" t="s">
        <v>65</v>
      </c>
      <c r="T19" s="57" t="s">
        <v>1254</v>
      </c>
      <c r="U19" s="57"/>
      <c r="V19" s="57" t="s">
        <v>1636</v>
      </c>
      <c r="W19" s="47"/>
      <c r="X19" s="47"/>
      <c r="Y19" s="47"/>
      <c r="Z19" s="47">
        <v>25</v>
      </c>
      <c r="AA19" s="47"/>
      <c r="AB19" s="47"/>
      <c r="AC19" s="47">
        <f>SUM(W19:AB19)</f>
        <v>25</v>
      </c>
      <c r="AD19" s="47">
        <v>45</v>
      </c>
      <c r="AE19" s="47"/>
      <c r="AF19" s="47"/>
      <c r="AG19" s="63">
        <v>82</v>
      </c>
      <c r="AH19" s="63">
        <v>0</v>
      </c>
      <c r="AI19" s="63">
        <v>0</v>
      </c>
      <c r="AJ19" s="63">
        <v>0</v>
      </c>
    </row>
    <row r="20" spans="1:36" ht="12" customHeight="1">
      <c r="A20" s="59" t="s">
        <v>1359</v>
      </c>
      <c r="B20" s="44">
        <v>63</v>
      </c>
      <c r="C20" s="59" t="s">
        <v>223</v>
      </c>
      <c r="D20" s="64" t="s">
        <v>1494</v>
      </c>
      <c r="E20" s="56"/>
      <c r="F20" s="63" t="s">
        <v>224</v>
      </c>
      <c r="G20" s="57" t="s">
        <v>1495</v>
      </c>
      <c r="H20" s="45" t="s">
        <v>1008</v>
      </c>
      <c r="I20" s="46" t="s">
        <v>794</v>
      </c>
      <c r="J20" s="46" t="s">
        <v>1007</v>
      </c>
      <c r="K20" s="45" t="s">
        <v>1115</v>
      </c>
      <c r="L20" s="45" t="s">
        <v>1496</v>
      </c>
      <c r="M20" s="45" t="s">
        <v>1497</v>
      </c>
      <c r="N20" s="45"/>
      <c r="O20" s="65" t="s">
        <v>752</v>
      </c>
      <c r="P20" s="45" t="s">
        <v>756</v>
      </c>
      <c r="Q20" s="66" t="s">
        <v>753</v>
      </c>
      <c r="R20" s="44" t="s">
        <v>756</v>
      </c>
      <c r="S20" s="57" t="s">
        <v>795</v>
      </c>
      <c r="T20" s="57"/>
      <c r="U20" s="57"/>
      <c r="V20" s="57" t="s">
        <v>1633</v>
      </c>
      <c r="W20" s="47">
        <v>10</v>
      </c>
      <c r="X20" s="47">
        <v>69</v>
      </c>
      <c r="Y20" s="47"/>
      <c r="Z20" s="47"/>
      <c r="AA20" s="47">
        <v>26</v>
      </c>
      <c r="AB20" s="47"/>
      <c r="AC20" s="47">
        <f>SUM(W20:AB20)</f>
        <v>105</v>
      </c>
      <c r="AD20" s="47">
        <v>140</v>
      </c>
      <c r="AE20" s="47">
        <v>18</v>
      </c>
      <c r="AF20" s="47"/>
      <c r="AG20" s="63">
        <v>63</v>
      </c>
      <c r="AH20" s="63">
        <v>0</v>
      </c>
      <c r="AI20" s="63">
        <v>0</v>
      </c>
      <c r="AJ20" s="63">
        <v>0</v>
      </c>
    </row>
    <row r="21" spans="1:37" ht="12" customHeight="1">
      <c r="A21" s="59" t="s">
        <v>1360</v>
      </c>
      <c r="B21" s="44">
        <v>20</v>
      </c>
      <c r="C21" s="59" t="s">
        <v>1277</v>
      </c>
      <c r="D21" s="64" t="s">
        <v>951</v>
      </c>
      <c r="E21" s="56"/>
      <c r="F21" s="63" t="s">
        <v>134</v>
      </c>
      <c r="G21" s="57" t="s">
        <v>797</v>
      </c>
      <c r="H21" s="45" t="s">
        <v>138</v>
      </c>
      <c r="I21" s="46" t="s">
        <v>952</v>
      </c>
      <c r="J21" s="46" t="s">
        <v>796</v>
      </c>
      <c r="K21" s="45" t="s">
        <v>954</v>
      </c>
      <c r="L21" s="45" t="s">
        <v>1499</v>
      </c>
      <c r="M21" s="45" t="s">
        <v>955</v>
      </c>
      <c r="N21" s="45" t="s">
        <v>756</v>
      </c>
      <c r="O21" s="65" t="s">
        <v>752</v>
      </c>
      <c r="P21" s="45" t="s">
        <v>756</v>
      </c>
      <c r="Q21" s="66" t="s">
        <v>495</v>
      </c>
      <c r="R21" s="44" t="s">
        <v>756</v>
      </c>
      <c r="S21" s="57" t="s">
        <v>1498</v>
      </c>
      <c r="T21" s="57" t="s">
        <v>66</v>
      </c>
      <c r="U21" s="57"/>
      <c r="V21" s="57" t="s">
        <v>1634</v>
      </c>
      <c r="W21" s="47"/>
      <c r="X21" s="47">
        <v>0</v>
      </c>
      <c r="Y21" s="47"/>
      <c r="Z21" s="47"/>
      <c r="AA21" s="47"/>
      <c r="AB21" s="47"/>
      <c r="AC21" s="47">
        <f>SUM(W21:AB21)</f>
        <v>0</v>
      </c>
      <c r="AD21" s="47">
        <v>50</v>
      </c>
      <c r="AE21" s="47"/>
      <c r="AF21" s="47"/>
      <c r="AG21" s="63">
        <v>20</v>
      </c>
      <c r="AH21" s="63">
        <v>0</v>
      </c>
      <c r="AI21" s="63">
        <v>0</v>
      </c>
      <c r="AJ21" s="63">
        <v>0</v>
      </c>
      <c r="AK21" s="83" t="s">
        <v>1656</v>
      </c>
    </row>
    <row r="22" spans="1:36" ht="12" customHeight="1">
      <c r="A22" s="59" t="s">
        <v>1362</v>
      </c>
      <c r="B22" s="44">
        <v>142</v>
      </c>
      <c r="C22" s="59" t="s">
        <v>1099</v>
      </c>
      <c r="D22" s="64" t="s">
        <v>1100</v>
      </c>
      <c r="E22" s="56"/>
      <c r="F22" s="63" t="s">
        <v>323</v>
      </c>
      <c r="G22" s="57" t="s">
        <v>802</v>
      </c>
      <c r="H22" s="45" t="s">
        <v>324</v>
      </c>
      <c r="I22" s="46" t="s">
        <v>803</v>
      </c>
      <c r="J22" s="74" t="s">
        <v>804</v>
      </c>
      <c r="K22" s="45" t="s">
        <v>1502</v>
      </c>
      <c r="L22" s="45" t="s">
        <v>177</v>
      </c>
      <c r="M22" s="45" t="s">
        <v>1503</v>
      </c>
      <c r="N22" s="45" t="s">
        <v>1504</v>
      </c>
      <c r="O22" s="65" t="s">
        <v>761</v>
      </c>
      <c r="P22" s="45" t="s">
        <v>756</v>
      </c>
      <c r="Q22" s="66" t="s">
        <v>495</v>
      </c>
      <c r="R22" s="44" t="s">
        <v>756</v>
      </c>
      <c r="S22" s="57" t="s">
        <v>805</v>
      </c>
      <c r="T22" s="57"/>
      <c r="U22" s="57"/>
      <c r="V22" s="57" t="s">
        <v>1633</v>
      </c>
      <c r="W22" s="47">
        <v>20</v>
      </c>
      <c r="X22" s="47">
        <v>227</v>
      </c>
      <c r="Y22" s="47">
        <v>11</v>
      </c>
      <c r="Z22" s="47"/>
      <c r="AA22" s="47"/>
      <c r="AB22" s="47"/>
      <c r="AC22" s="47">
        <f>SUM(W22:AB22)</f>
        <v>258</v>
      </c>
      <c r="AD22" s="47">
        <v>347</v>
      </c>
      <c r="AE22" s="47">
        <v>10</v>
      </c>
      <c r="AF22" s="47">
        <v>11</v>
      </c>
      <c r="AG22" s="63">
        <v>142</v>
      </c>
      <c r="AH22" s="63">
        <v>0</v>
      </c>
      <c r="AI22" s="63">
        <v>0</v>
      </c>
      <c r="AJ22" s="63">
        <v>0</v>
      </c>
    </row>
    <row r="23" spans="1:36" ht="12" customHeight="1">
      <c r="A23" s="59" t="s">
        <v>1363</v>
      </c>
      <c r="B23" s="44">
        <v>126</v>
      </c>
      <c r="C23" s="59" t="s">
        <v>1057</v>
      </c>
      <c r="D23" s="64" t="s">
        <v>1058</v>
      </c>
      <c r="E23" s="56"/>
      <c r="F23" s="63" t="s">
        <v>281</v>
      </c>
      <c r="G23" s="57" t="s">
        <v>806</v>
      </c>
      <c r="H23" s="45" t="s">
        <v>138</v>
      </c>
      <c r="I23" s="46" t="s">
        <v>807</v>
      </c>
      <c r="J23" s="46" t="s">
        <v>282</v>
      </c>
      <c r="K23" s="45" t="s">
        <v>1059</v>
      </c>
      <c r="L23" s="45" t="s">
        <v>177</v>
      </c>
      <c r="M23" s="45" t="s">
        <v>1503</v>
      </c>
      <c r="N23" s="45" t="s">
        <v>1504</v>
      </c>
      <c r="O23" s="65" t="s">
        <v>761</v>
      </c>
      <c r="P23" s="45" t="s">
        <v>756</v>
      </c>
      <c r="Q23" s="66" t="s">
        <v>495</v>
      </c>
      <c r="R23" s="44" t="s">
        <v>756</v>
      </c>
      <c r="S23" s="57" t="s">
        <v>808</v>
      </c>
      <c r="T23" s="57" t="s">
        <v>809</v>
      </c>
      <c r="U23" s="57" t="s">
        <v>810</v>
      </c>
      <c r="V23" s="57" t="s">
        <v>1635</v>
      </c>
      <c r="W23" s="47">
        <v>34</v>
      </c>
      <c r="X23" s="47">
        <v>94</v>
      </c>
      <c r="Y23" s="47"/>
      <c r="Z23" s="47"/>
      <c r="AA23" s="47"/>
      <c r="AB23" s="47"/>
      <c r="AC23" s="47">
        <f>SUM(W23:AB23)</f>
        <v>128</v>
      </c>
      <c r="AD23" s="47">
        <v>171</v>
      </c>
      <c r="AE23" s="47">
        <v>5</v>
      </c>
      <c r="AF23" s="47"/>
      <c r="AG23" s="63">
        <v>126</v>
      </c>
      <c r="AH23" s="63">
        <v>0</v>
      </c>
      <c r="AI23" s="63">
        <v>0</v>
      </c>
      <c r="AJ23" s="63">
        <v>0</v>
      </c>
    </row>
    <row r="24" spans="1:36" ht="12" customHeight="1">
      <c r="A24" s="59" t="s">
        <v>1364</v>
      </c>
      <c r="B24" s="44">
        <v>134</v>
      </c>
      <c r="C24" s="59" t="s">
        <v>299</v>
      </c>
      <c r="D24" s="64" t="s">
        <v>1076</v>
      </c>
      <c r="E24" s="56"/>
      <c r="F24" s="63" t="s">
        <v>300</v>
      </c>
      <c r="G24" s="57" t="s">
        <v>812</v>
      </c>
      <c r="H24" s="45" t="s">
        <v>129</v>
      </c>
      <c r="I24" s="46" t="s">
        <v>301</v>
      </c>
      <c r="J24" s="46" t="s">
        <v>302</v>
      </c>
      <c r="K24" s="45" t="s">
        <v>304</v>
      </c>
      <c r="L24" s="45" t="s">
        <v>1505</v>
      </c>
      <c r="M24" s="45" t="s">
        <v>1077</v>
      </c>
      <c r="N24" s="45" t="s">
        <v>756</v>
      </c>
      <c r="O24" s="65" t="s">
        <v>752</v>
      </c>
      <c r="P24" s="45" t="s">
        <v>756</v>
      </c>
      <c r="Q24" s="66" t="s">
        <v>753</v>
      </c>
      <c r="R24" s="44" t="s">
        <v>756</v>
      </c>
      <c r="S24" s="57" t="s">
        <v>813</v>
      </c>
      <c r="T24" s="57"/>
      <c r="U24" s="57"/>
      <c r="V24" s="57" t="s">
        <v>1633</v>
      </c>
      <c r="W24" s="47">
        <v>6</v>
      </c>
      <c r="X24" s="47">
        <v>37</v>
      </c>
      <c r="Y24" s="47"/>
      <c r="Z24" s="47"/>
      <c r="AA24" s="47"/>
      <c r="AB24" s="47"/>
      <c r="AC24" s="47">
        <f>SUM(W24:AB24)</f>
        <v>43</v>
      </c>
      <c r="AD24" s="47">
        <v>43</v>
      </c>
      <c r="AE24" s="47">
        <v>6</v>
      </c>
      <c r="AF24" s="47"/>
      <c r="AG24" s="63">
        <v>134</v>
      </c>
      <c r="AH24" s="63">
        <v>0</v>
      </c>
      <c r="AI24" s="63">
        <v>0</v>
      </c>
      <c r="AJ24" s="63">
        <v>0</v>
      </c>
    </row>
    <row r="25" spans="1:36" ht="12" customHeight="1">
      <c r="A25" s="59" t="s">
        <v>1365</v>
      </c>
      <c r="B25" s="44">
        <v>85</v>
      </c>
      <c r="C25" s="59" t="s">
        <v>1366</v>
      </c>
      <c r="D25" s="64" t="s">
        <v>1032</v>
      </c>
      <c r="E25" s="56"/>
      <c r="F25" s="63" t="s">
        <v>244</v>
      </c>
      <c r="G25" s="57" t="s">
        <v>814</v>
      </c>
      <c r="H25" s="45" t="s">
        <v>245</v>
      </c>
      <c r="I25" s="46" t="s">
        <v>815</v>
      </c>
      <c r="J25" s="46" t="s">
        <v>816</v>
      </c>
      <c r="K25" s="45" t="s">
        <v>1506</v>
      </c>
      <c r="L25" s="45" t="s">
        <v>1507</v>
      </c>
      <c r="M25" s="45" t="s">
        <v>1033</v>
      </c>
      <c r="N25" s="45" t="s">
        <v>756</v>
      </c>
      <c r="O25" s="65" t="s">
        <v>752</v>
      </c>
      <c r="P25" s="45" t="s">
        <v>756</v>
      </c>
      <c r="Q25" s="66" t="s">
        <v>753</v>
      </c>
      <c r="R25" s="44" t="s">
        <v>756</v>
      </c>
      <c r="S25" s="57" t="s">
        <v>67</v>
      </c>
      <c r="T25" s="57" t="s">
        <v>68</v>
      </c>
      <c r="U25" s="57" t="s">
        <v>1508</v>
      </c>
      <c r="V25" s="57" t="s">
        <v>1635</v>
      </c>
      <c r="W25" s="47">
        <v>6</v>
      </c>
      <c r="X25" s="47">
        <v>14</v>
      </c>
      <c r="Y25" s="47"/>
      <c r="Z25" s="47">
        <v>5</v>
      </c>
      <c r="AA25" s="47"/>
      <c r="AB25" s="47"/>
      <c r="AC25" s="47">
        <f>SUM(W25:AB25)</f>
        <v>25</v>
      </c>
      <c r="AD25" s="47">
        <v>42</v>
      </c>
      <c r="AE25" s="47">
        <v>4</v>
      </c>
      <c r="AF25" s="47"/>
      <c r="AG25" s="63">
        <v>85</v>
      </c>
      <c r="AH25" s="63">
        <v>0</v>
      </c>
      <c r="AI25" s="63">
        <v>0</v>
      </c>
      <c r="AJ25" s="63">
        <v>0</v>
      </c>
    </row>
    <row r="26" spans="1:36" ht="12" customHeight="1">
      <c r="A26" s="59" t="s">
        <v>1367</v>
      </c>
      <c r="B26" s="44">
        <v>161</v>
      </c>
      <c r="C26" s="59" t="s">
        <v>1278</v>
      </c>
      <c r="D26" s="64" t="s">
        <v>1138</v>
      </c>
      <c r="E26" s="56"/>
      <c r="F26" s="63" t="s">
        <v>369</v>
      </c>
      <c r="G26" s="57" t="s">
        <v>817</v>
      </c>
      <c r="H26" s="45" t="s">
        <v>194</v>
      </c>
      <c r="I26" s="46" t="s">
        <v>818</v>
      </c>
      <c r="J26" s="46" t="s">
        <v>819</v>
      </c>
      <c r="K26" s="45" t="s">
        <v>371</v>
      </c>
      <c r="L26" s="45" t="s">
        <v>370</v>
      </c>
      <c r="M26" s="45" t="s">
        <v>368</v>
      </c>
      <c r="N26" s="45" t="s">
        <v>1092</v>
      </c>
      <c r="O26" s="65" t="s">
        <v>752</v>
      </c>
      <c r="P26" s="45" t="s">
        <v>756</v>
      </c>
      <c r="Q26" s="66" t="s">
        <v>495</v>
      </c>
      <c r="R26" s="44" t="s">
        <v>756</v>
      </c>
      <c r="S26" s="57" t="s">
        <v>820</v>
      </c>
      <c r="T26" s="57" t="s">
        <v>821</v>
      </c>
      <c r="U26" s="57"/>
      <c r="V26" s="57" t="s">
        <v>1641</v>
      </c>
      <c r="W26" s="47">
        <v>20</v>
      </c>
      <c r="X26" s="47">
        <v>207</v>
      </c>
      <c r="Y26" s="47"/>
      <c r="Z26" s="47"/>
      <c r="AA26" s="47"/>
      <c r="AB26" s="47"/>
      <c r="AC26" s="47">
        <f>SUM(W26:AB26)</f>
        <v>227</v>
      </c>
      <c r="AD26" s="47">
        <v>270</v>
      </c>
      <c r="AE26" s="47">
        <v>18</v>
      </c>
      <c r="AF26" s="47"/>
      <c r="AG26" s="63">
        <v>161</v>
      </c>
      <c r="AH26" s="63">
        <v>0</v>
      </c>
      <c r="AI26" s="63">
        <v>0</v>
      </c>
      <c r="AJ26" s="63">
        <v>0</v>
      </c>
    </row>
    <row r="27" spans="1:36" ht="12" customHeight="1">
      <c r="A27" s="59" t="s">
        <v>1509</v>
      </c>
      <c r="B27" s="44">
        <v>148</v>
      </c>
      <c r="C27" s="59" t="s">
        <v>1370</v>
      </c>
      <c r="D27" s="64" t="s">
        <v>1510</v>
      </c>
      <c r="E27" s="56"/>
      <c r="F27" s="63" t="s">
        <v>134</v>
      </c>
      <c r="G27" s="57" t="s">
        <v>1511</v>
      </c>
      <c r="H27" s="45" t="s">
        <v>138</v>
      </c>
      <c r="I27" s="46" t="s">
        <v>825</v>
      </c>
      <c r="J27" s="46" t="s">
        <v>826</v>
      </c>
      <c r="K27" s="45" t="s">
        <v>1512</v>
      </c>
      <c r="L27" s="45" t="s">
        <v>1513</v>
      </c>
      <c r="M27" s="45" t="s">
        <v>1111</v>
      </c>
      <c r="N27" s="45" t="s">
        <v>1112</v>
      </c>
      <c r="O27" s="65" t="s">
        <v>752</v>
      </c>
      <c r="P27" s="45" t="s">
        <v>756</v>
      </c>
      <c r="Q27" s="66" t="s">
        <v>482</v>
      </c>
      <c r="R27" s="44" t="s">
        <v>756</v>
      </c>
      <c r="S27" s="57" t="s">
        <v>827</v>
      </c>
      <c r="T27" s="57"/>
      <c r="U27" s="57"/>
      <c r="V27" s="57" t="s">
        <v>1634</v>
      </c>
      <c r="W27" s="47">
        <v>10</v>
      </c>
      <c r="X27" s="47">
        <v>70</v>
      </c>
      <c r="Y27" s="47"/>
      <c r="Z27" s="47"/>
      <c r="AA27" s="47"/>
      <c r="AB27" s="47"/>
      <c r="AC27" s="47">
        <f>SUM(W27:AB27)</f>
        <v>80</v>
      </c>
      <c r="AD27" s="47">
        <v>80</v>
      </c>
      <c r="AE27" s="47"/>
      <c r="AF27" s="47"/>
      <c r="AG27" s="63">
        <v>148</v>
      </c>
      <c r="AH27" s="63">
        <v>0</v>
      </c>
      <c r="AI27" s="63">
        <v>0</v>
      </c>
      <c r="AJ27" s="63">
        <v>0</v>
      </c>
    </row>
    <row r="28" spans="1:36" ht="12" customHeight="1">
      <c r="A28" s="59" t="s">
        <v>1371</v>
      </c>
      <c r="B28" s="44">
        <v>140</v>
      </c>
      <c r="C28" s="59" t="s">
        <v>1372</v>
      </c>
      <c r="D28" s="64" t="s">
        <v>1093</v>
      </c>
      <c r="E28" s="56"/>
      <c r="F28" s="63" t="s">
        <v>314</v>
      </c>
      <c r="G28" s="57" t="s">
        <v>828</v>
      </c>
      <c r="H28" s="45" t="s">
        <v>316</v>
      </c>
      <c r="I28" s="46" t="s">
        <v>315</v>
      </c>
      <c r="J28" s="46" t="s">
        <v>829</v>
      </c>
      <c r="K28" s="45" t="s">
        <v>1094</v>
      </c>
      <c r="L28" s="45" t="s">
        <v>1514</v>
      </c>
      <c r="M28" s="45" t="s">
        <v>1095</v>
      </c>
      <c r="N28" s="45" t="s">
        <v>756</v>
      </c>
      <c r="O28" s="65" t="s">
        <v>752</v>
      </c>
      <c r="P28" s="45" t="s">
        <v>756</v>
      </c>
      <c r="Q28" s="66" t="s">
        <v>753</v>
      </c>
      <c r="R28" s="44" t="s">
        <v>756</v>
      </c>
      <c r="S28" s="57" t="s">
        <v>1255</v>
      </c>
      <c r="T28" s="57" t="s">
        <v>1256</v>
      </c>
      <c r="U28" s="57"/>
      <c r="V28" s="57" t="s">
        <v>1635</v>
      </c>
      <c r="W28" s="47">
        <v>4</v>
      </c>
      <c r="X28" s="47">
        <v>21</v>
      </c>
      <c r="Y28" s="47"/>
      <c r="Z28" s="47"/>
      <c r="AA28" s="47"/>
      <c r="AB28" s="47"/>
      <c r="AC28" s="47">
        <f>SUM(W28:AB28)</f>
        <v>25</v>
      </c>
      <c r="AD28" s="47">
        <v>50</v>
      </c>
      <c r="AE28" s="47">
        <v>10</v>
      </c>
      <c r="AF28" s="47"/>
      <c r="AG28" s="63">
        <v>140</v>
      </c>
      <c r="AH28" s="63">
        <v>0</v>
      </c>
      <c r="AI28" s="63">
        <v>0</v>
      </c>
      <c r="AJ28" s="63">
        <v>0</v>
      </c>
    </row>
    <row r="29" spans="1:37" ht="12" customHeight="1">
      <c r="A29" s="59" t="s">
        <v>1373</v>
      </c>
      <c r="B29" s="44">
        <v>8</v>
      </c>
      <c r="C29" s="59" t="s">
        <v>1279</v>
      </c>
      <c r="D29" s="64" t="s">
        <v>1223</v>
      </c>
      <c r="E29" s="56" t="s">
        <v>1669</v>
      </c>
      <c r="F29" s="63" t="s">
        <v>141</v>
      </c>
      <c r="G29" s="57" t="s">
        <v>830</v>
      </c>
      <c r="H29" s="45" t="s">
        <v>142</v>
      </c>
      <c r="I29" s="46" t="s">
        <v>831</v>
      </c>
      <c r="J29" s="46" t="s">
        <v>832</v>
      </c>
      <c r="K29" s="45" t="s">
        <v>941</v>
      </c>
      <c r="L29" s="45" t="s">
        <v>1516</v>
      </c>
      <c r="M29" s="45" t="s">
        <v>943</v>
      </c>
      <c r="N29" s="45" t="s">
        <v>756</v>
      </c>
      <c r="O29" s="65" t="s">
        <v>752</v>
      </c>
      <c r="P29" s="45" t="s">
        <v>756</v>
      </c>
      <c r="Q29" s="66" t="s">
        <v>753</v>
      </c>
      <c r="R29" s="44" t="s">
        <v>756</v>
      </c>
      <c r="S29" s="57" t="s">
        <v>69</v>
      </c>
      <c r="T29" s="57" t="s">
        <v>70</v>
      </c>
      <c r="U29" s="57" t="s">
        <v>1515</v>
      </c>
      <c r="V29" s="57" t="s">
        <v>1635</v>
      </c>
      <c r="W29" s="47"/>
      <c r="X29" s="47">
        <v>12</v>
      </c>
      <c r="Y29" s="47"/>
      <c r="Z29" s="47">
        <v>5</v>
      </c>
      <c r="AA29" s="47"/>
      <c r="AB29" s="47"/>
      <c r="AC29" s="47">
        <f>SUM(W29:AB29)</f>
        <v>17</v>
      </c>
      <c r="AD29" s="47">
        <v>25</v>
      </c>
      <c r="AE29" s="47"/>
      <c r="AF29" s="47"/>
      <c r="AG29" s="63">
        <v>8</v>
      </c>
      <c r="AH29" s="63">
        <v>1</v>
      </c>
      <c r="AI29" s="63">
        <v>1</v>
      </c>
      <c r="AJ29" s="63">
        <v>1</v>
      </c>
      <c r="AK29" s="78" t="s">
        <v>1653</v>
      </c>
    </row>
    <row r="30" spans="1:36" ht="12" customHeight="1">
      <c r="A30" s="59" t="s">
        <v>1374</v>
      </c>
      <c r="B30" s="44">
        <v>165</v>
      </c>
      <c r="C30" s="59" t="s">
        <v>380</v>
      </c>
      <c r="D30" s="64" t="s">
        <v>1224</v>
      </c>
      <c r="E30" s="56" t="s">
        <v>1670</v>
      </c>
      <c r="F30" s="63" t="s">
        <v>363</v>
      </c>
      <c r="G30" s="57">
        <v>98816</v>
      </c>
      <c r="H30" s="45" t="s">
        <v>363</v>
      </c>
      <c r="I30" s="46" t="s">
        <v>833</v>
      </c>
      <c r="J30" s="46" t="s">
        <v>1145</v>
      </c>
      <c r="K30" s="45" t="s">
        <v>1146</v>
      </c>
      <c r="L30" s="45" t="s">
        <v>1517</v>
      </c>
      <c r="M30" s="45" t="s">
        <v>1148</v>
      </c>
      <c r="N30" s="45" t="s">
        <v>756</v>
      </c>
      <c r="O30" s="65" t="s">
        <v>752</v>
      </c>
      <c r="P30" s="45" t="s">
        <v>756</v>
      </c>
      <c r="Q30" s="66" t="s">
        <v>753</v>
      </c>
      <c r="R30" s="44" t="s">
        <v>756</v>
      </c>
      <c r="S30" s="57" t="s">
        <v>1257</v>
      </c>
      <c r="T30" s="57" t="s">
        <v>1258</v>
      </c>
      <c r="U30" s="57"/>
      <c r="V30" s="57" t="s">
        <v>1635</v>
      </c>
      <c r="W30" s="47"/>
      <c r="X30" s="47">
        <v>11</v>
      </c>
      <c r="Y30" s="47"/>
      <c r="Z30" s="47"/>
      <c r="AA30" s="47">
        <v>14</v>
      </c>
      <c r="AB30" s="47"/>
      <c r="AC30" s="47">
        <f>SUM(W30:AB30)</f>
        <v>25</v>
      </c>
      <c r="AD30" s="47">
        <v>35</v>
      </c>
      <c r="AE30" s="47"/>
      <c r="AF30" s="47"/>
      <c r="AG30" s="63">
        <v>165</v>
      </c>
      <c r="AH30" s="63">
        <v>0</v>
      </c>
      <c r="AI30" s="63">
        <v>0</v>
      </c>
      <c r="AJ30" s="63">
        <v>0</v>
      </c>
    </row>
    <row r="31" spans="1:36" ht="12" customHeight="1">
      <c r="A31" s="59" t="s">
        <v>1375</v>
      </c>
      <c r="B31" s="44">
        <v>208</v>
      </c>
      <c r="C31" s="59" t="s">
        <v>926</v>
      </c>
      <c r="D31" s="64" t="s">
        <v>927</v>
      </c>
      <c r="E31" s="56"/>
      <c r="F31" s="63" t="s">
        <v>390</v>
      </c>
      <c r="G31" s="57">
        <v>98686</v>
      </c>
      <c r="H31" s="45" t="s">
        <v>392</v>
      </c>
      <c r="I31" s="46" t="s">
        <v>928</v>
      </c>
      <c r="J31" s="46" t="s">
        <v>929</v>
      </c>
      <c r="K31" s="45" t="s">
        <v>1518</v>
      </c>
      <c r="L31" s="45" t="s">
        <v>1519</v>
      </c>
      <c r="M31" s="45" t="s">
        <v>933</v>
      </c>
      <c r="N31" s="45"/>
      <c r="O31" s="65" t="s">
        <v>1275</v>
      </c>
      <c r="P31" s="45" t="s">
        <v>756</v>
      </c>
      <c r="Q31" s="66" t="s">
        <v>495</v>
      </c>
      <c r="R31" s="44" t="s">
        <v>756</v>
      </c>
      <c r="S31" s="57" t="s">
        <v>1259</v>
      </c>
      <c r="T31" s="57"/>
      <c r="U31" s="57"/>
      <c r="V31" s="57" t="s">
        <v>1634</v>
      </c>
      <c r="W31" s="47">
        <v>54</v>
      </c>
      <c r="X31" s="47">
        <v>161</v>
      </c>
      <c r="Y31" s="47"/>
      <c r="Z31" s="47"/>
      <c r="AA31" s="47"/>
      <c r="AB31" s="47"/>
      <c r="AC31" s="47">
        <f>SUM(W31:AB31)</f>
        <v>215</v>
      </c>
      <c r="AD31" s="47">
        <v>220</v>
      </c>
      <c r="AE31" s="47"/>
      <c r="AF31" s="47"/>
      <c r="AG31" s="63">
        <v>208</v>
      </c>
      <c r="AH31" s="63">
        <v>0</v>
      </c>
      <c r="AI31" s="63">
        <v>0</v>
      </c>
      <c r="AJ31" s="63">
        <v>0</v>
      </c>
    </row>
    <row r="32" spans="1:36" ht="12" customHeight="1">
      <c r="A32" s="59" t="s">
        <v>1376</v>
      </c>
      <c r="B32" s="44">
        <v>137</v>
      </c>
      <c r="C32" s="59" t="s">
        <v>305</v>
      </c>
      <c r="D32" s="64" t="s">
        <v>1078</v>
      </c>
      <c r="E32" s="56"/>
      <c r="F32" s="63" t="s">
        <v>307</v>
      </c>
      <c r="G32" s="57" t="s">
        <v>308</v>
      </c>
      <c r="H32" s="45" t="s">
        <v>234</v>
      </c>
      <c r="I32" s="46" t="s">
        <v>834</v>
      </c>
      <c r="J32" s="46" t="s">
        <v>835</v>
      </c>
      <c r="K32" s="45" t="s">
        <v>309</v>
      </c>
      <c r="L32" s="45" t="s">
        <v>1079</v>
      </c>
      <c r="M32" s="45" t="s">
        <v>1080</v>
      </c>
      <c r="N32" s="45" t="s">
        <v>756</v>
      </c>
      <c r="O32" s="65" t="s">
        <v>752</v>
      </c>
      <c r="P32" s="45" t="s">
        <v>756</v>
      </c>
      <c r="Q32" s="66" t="s">
        <v>753</v>
      </c>
      <c r="R32" s="44" t="s">
        <v>756</v>
      </c>
      <c r="S32" s="57" t="s">
        <v>71</v>
      </c>
      <c r="T32" s="57" t="s">
        <v>72</v>
      </c>
      <c r="U32" s="57"/>
      <c r="V32" s="57" t="s">
        <v>1636</v>
      </c>
      <c r="W32" s="47"/>
      <c r="X32" s="47">
        <v>25</v>
      </c>
      <c r="Y32" s="47"/>
      <c r="Z32" s="47"/>
      <c r="AA32" s="47"/>
      <c r="AB32" s="47"/>
      <c r="AC32" s="47">
        <f>SUM(W32:AB32)</f>
        <v>25</v>
      </c>
      <c r="AD32" s="47">
        <v>25</v>
      </c>
      <c r="AE32" s="47"/>
      <c r="AF32" s="47"/>
      <c r="AG32" s="63">
        <v>137</v>
      </c>
      <c r="AH32" s="63">
        <v>0</v>
      </c>
      <c r="AI32" s="63">
        <v>0</v>
      </c>
      <c r="AJ32" s="63">
        <v>0</v>
      </c>
    </row>
    <row r="33" spans="1:36" ht="12" customHeight="1">
      <c r="A33" s="59" t="s">
        <v>1520</v>
      </c>
      <c r="B33" s="44">
        <v>915</v>
      </c>
      <c r="C33" s="59" t="s">
        <v>444</v>
      </c>
      <c r="D33" s="64" t="s">
        <v>1205</v>
      </c>
      <c r="E33" s="56"/>
      <c r="F33" s="63" t="s">
        <v>369</v>
      </c>
      <c r="G33" s="57" t="s">
        <v>836</v>
      </c>
      <c r="H33" s="45" t="s">
        <v>194</v>
      </c>
      <c r="I33" s="46" t="s">
        <v>1206</v>
      </c>
      <c r="J33" s="46" t="s">
        <v>157</v>
      </c>
      <c r="K33" s="45" t="s">
        <v>962</v>
      </c>
      <c r="L33" s="45" t="s">
        <v>159</v>
      </c>
      <c r="M33" s="45" t="s">
        <v>963</v>
      </c>
      <c r="N33" s="45" t="s">
        <v>1327</v>
      </c>
      <c r="O33" s="65" t="s">
        <v>761</v>
      </c>
      <c r="P33" s="45" t="s">
        <v>756</v>
      </c>
      <c r="Q33" s="66" t="s">
        <v>495</v>
      </c>
      <c r="R33" s="44" t="s">
        <v>756</v>
      </c>
      <c r="S33" s="57" t="s">
        <v>837</v>
      </c>
      <c r="T33" s="57"/>
      <c r="U33" s="57"/>
      <c r="V33" s="57" t="s">
        <v>1634</v>
      </c>
      <c r="W33" s="47"/>
      <c r="X33" s="47"/>
      <c r="Y33" s="47">
        <v>20</v>
      </c>
      <c r="Z33" s="47"/>
      <c r="AA33" s="47"/>
      <c r="AB33" s="47"/>
      <c r="AC33" s="47">
        <f>SUM(W33:AB33)</f>
        <v>20</v>
      </c>
      <c r="AD33" s="47">
        <v>32</v>
      </c>
      <c r="AE33" s="47"/>
      <c r="AF33" s="47">
        <v>20</v>
      </c>
      <c r="AG33" s="63">
        <v>915</v>
      </c>
      <c r="AH33" s="63">
        <v>0</v>
      </c>
      <c r="AI33" s="63">
        <v>0</v>
      </c>
      <c r="AJ33" s="63">
        <v>0</v>
      </c>
    </row>
    <row r="34" spans="1:36" ht="12" customHeight="1">
      <c r="A34" s="59" t="s">
        <v>1377</v>
      </c>
      <c r="B34" s="44">
        <v>22</v>
      </c>
      <c r="C34" s="59" t="s">
        <v>155</v>
      </c>
      <c r="D34" s="64" t="s">
        <v>960</v>
      </c>
      <c r="E34" s="56"/>
      <c r="F34" s="63" t="s">
        <v>156</v>
      </c>
      <c r="G34" s="57">
        <v>99301</v>
      </c>
      <c r="H34" s="45" t="s">
        <v>158</v>
      </c>
      <c r="I34" s="46" t="s">
        <v>838</v>
      </c>
      <c r="J34" s="46" t="s">
        <v>157</v>
      </c>
      <c r="K34" s="45" t="s">
        <v>962</v>
      </c>
      <c r="L34" s="45" t="s">
        <v>159</v>
      </c>
      <c r="M34" s="45" t="s">
        <v>963</v>
      </c>
      <c r="N34" s="45" t="s">
        <v>1327</v>
      </c>
      <c r="O34" s="65" t="s">
        <v>761</v>
      </c>
      <c r="P34" s="45" t="s">
        <v>756</v>
      </c>
      <c r="Q34" s="66" t="s">
        <v>495</v>
      </c>
      <c r="R34" s="44" t="s">
        <v>756</v>
      </c>
      <c r="S34" s="57" t="s">
        <v>1260</v>
      </c>
      <c r="T34" s="57" t="s">
        <v>1261</v>
      </c>
      <c r="U34" s="57"/>
      <c r="V34" s="57" t="s">
        <v>1648</v>
      </c>
      <c r="W34" s="47">
        <v>6</v>
      </c>
      <c r="X34" s="47">
        <v>29</v>
      </c>
      <c r="Y34" s="47"/>
      <c r="Z34" s="47"/>
      <c r="AA34" s="47"/>
      <c r="AB34" s="47"/>
      <c r="AC34" s="47">
        <f>SUM(W34:AB34)</f>
        <v>35</v>
      </c>
      <c r="AD34" s="47">
        <v>95</v>
      </c>
      <c r="AE34" s="47"/>
      <c r="AF34" s="47"/>
      <c r="AG34" s="63">
        <v>22</v>
      </c>
      <c r="AH34" s="63">
        <v>0</v>
      </c>
      <c r="AI34" s="63">
        <v>0</v>
      </c>
      <c r="AJ34" s="63">
        <v>0</v>
      </c>
    </row>
    <row r="35" spans="1:36" ht="12" customHeight="1">
      <c r="A35" s="59" t="s">
        <v>1380</v>
      </c>
      <c r="B35" s="44">
        <v>175</v>
      </c>
      <c r="C35" s="59" t="s">
        <v>1381</v>
      </c>
      <c r="D35" s="64" t="s">
        <v>1521</v>
      </c>
      <c r="E35" s="69" t="s">
        <v>1671</v>
      </c>
      <c r="F35" s="63" t="s">
        <v>174</v>
      </c>
      <c r="G35" s="57" t="s">
        <v>1522</v>
      </c>
      <c r="H35" s="45" t="s">
        <v>176</v>
      </c>
      <c r="I35" s="46" t="s">
        <v>11</v>
      </c>
      <c r="J35" s="46" t="s">
        <v>330</v>
      </c>
      <c r="K35" s="45" t="s">
        <v>1524</v>
      </c>
      <c r="L35" s="45" t="s">
        <v>1523</v>
      </c>
      <c r="M35" s="45" t="s">
        <v>1164</v>
      </c>
      <c r="N35" s="45" t="s">
        <v>1106</v>
      </c>
      <c r="O35" s="65" t="s">
        <v>752</v>
      </c>
      <c r="P35" s="45" t="s">
        <v>756</v>
      </c>
      <c r="Q35" s="66" t="s">
        <v>495</v>
      </c>
      <c r="R35" s="44" t="s">
        <v>756</v>
      </c>
      <c r="S35" s="57" t="s">
        <v>840</v>
      </c>
      <c r="T35" s="57"/>
      <c r="U35" s="57"/>
      <c r="V35" s="57" t="s">
        <v>1647</v>
      </c>
      <c r="W35" s="47">
        <v>24</v>
      </c>
      <c r="X35" s="47">
        <v>51</v>
      </c>
      <c r="Y35" s="47"/>
      <c r="Z35" s="47"/>
      <c r="AA35" s="47"/>
      <c r="AB35" s="47"/>
      <c r="AC35" s="47">
        <f>SUM(W35:AB35)</f>
        <v>75</v>
      </c>
      <c r="AD35" s="47">
        <v>82</v>
      </c>
      <c r="AE35" s="47"/>
      <c r="AF35" s="47"/>
      <c r="AG35" s="63">
        <v>175</v>
      </c>
      <c r="AH35" s="63">
        <v>0</v>
      </c>
      <c r="AI35" s="63">
        <v>0</v>
      </c>
      <c r="AJ35" s="63">
        <v>0</v>
      </c>
    </row>
    <row r="36" spans="1:36" ht="12" customHeight="1">
      <c r="A36" s="59" t="s">
        <v>1384</v>
      </c>
      <c r="B36" s="44">
        <v>152</v>
      </c>
      <c r="C36" s="59" t="s">
        <v>340</v>
      </c>
      <c r="D36" s="64" t="s">
        <v>1215</v>
      </c>
      <c r="E36" s="56"/>
      <c r="F36" s="63" t="s">
        <v>341</v>
      </c>
      <c r="G36" s="68" t="s">
        <v>1527</v>
      </c>
      <c r="H36" s="45" t="s">
        <v>342</v>
      </c>
      <c r="I36" s="46" t="s">
        <v>841</v>
      </c>
      <c r="J36" s="46" t="s">
        <v>842</v>
      </c>
      <c r="K36" s="45" t="s">
        <v>1525</v>
      </c>
      <c r="L36" s="45" t="s">
        <v>1526</v>
      </c>
      <c r="M36" s="45" t="s">
        <v>1119</v>
      </c>
      <c r="N36" s="45" t="s">
        <v>756</v>
      </c>
      <c r="O36" s="65" t="s">
        <v>752</v>
      </c>
      <c r="P36" s="45" t="s">
        <v>756</v>
      </c>
      <c r="Q36" s="66" t="s">
        <v>753</v>
      </c>
      <c r="R36" s="44" t="s">
        <v>756</v>
      </c>
      <c r="S36" s="57" t="s">
        <v>1263</v>
      </c>
      <c r="T36" s="57"/>
      <c r="U36" s="57"/>
      <c r="V36" s="57" t="s">
        <v>1635</v>
      </c>
      <c r="W36" s="47">
        <v>7</v>
      </c>
      <c r="X36" s="47">
        <v>18</v>
      </c>
      <c r="Y36" s="47"/>
      <c r="Z36" s="47"/>
      <c r="AA36" s="47"/>
      <c r="AB36" s="47"/>
      <c r="AC36" s="47">
        <f>SUM(W36:AB36)</f>
        <v>25</v>
      </c>
      <c r="AD36" s="47">
        <v>68</v>
      </c>
      <c r="AE36" s="47">
        <v>6</v>
      </c>
      <c r="AF36" s="47"/>
      <c r="AG36" s="63">
        <v>152</v>
      </c>
      <c r="AH36" s="63">
        <v>0</v>
      </c>
      <c r="AI36" s="63">
        <v>0</v>
      </c>
      <c r="AJ36" s="63">
        <v>0</v>
      </c>
    </row>
    <row r="37" spans="1:36" ht="12" customHeight="1">
      <c r="A37" s="59" t="s">
        <v>1382</v>
      </c>
      <c r="B37" s="44">
        <v>147</v>
      </c>
      <c r="C37" s="59" t="s">
        <v>1107</v>
      </c>
      <c r="D37" s="64" t="s">
        <v>1216</v>
      </c>
      <c r="E37" s="56" t="s">
        <v>1672</v>
      </c>
      <c r="F37" s="63" t="s">
        <v>331</v>
      </c>
      <c r="G37" s="57">
        <v>98841</v>
      </c>
      <c r="H37" s="45" t="s">
        <v>161</v>
      </c>
      <c r="I37" s="46" t="s">
        <v>843</v>
      </c>
      <c r="J37" s="46" t="s">
        <v>332</v>
      </c>
      <c r="K37" s="45" t="s">
        <v>1529</v>
      </c>
      <c r="L37" s="45" t="s">
        <v>1528</v>
      </c>
      <c r="M37" s="45" t="s">
        <v>1108</v>
      </c>
      <c r="N37" s="45" t="s">
        <v>756</v>
      </c>
      <c r="O37" s="65" t="s">
        <v>752</v>
      </c>
      <c r="P37" s="45" t="s">
        <v>756</v>
      </c>
      <c r="Q37" s="66" t="s">
        <v>753</v>
      </c>
      <c r="R37" s="44" t="s">
        <v>756</v>
      </c>
      <c r="S37" s="57" t="s">
        <v>73</v>
      </c>
      <c r="T37" s="57" t="s">
        <v>74</v>
      </c>
      <c r="U37" s="57"/>
      <c r="V37" s="57" t="s">
        <v>1635</v>
      </c>
      <c r="W37" s="47">
        <v>2</v>
      </c>
      <c r="X37" s="47">
        <v>23</v>
      </c>
      <c r="Y37" s="47"/>
      <c r="Z37" s="47">
        <v>5</v>
      </c>
      <c r="AA37" s="47"/>
      <c r="AB37" s="47"/>
      <c r="AC37" s="47">
        <f>SUM(W37:AB37)</f>
        <v>30</v>
      </c>
      <c r="AD37" s="47">
        <v>44</v>
      </c>
      <c r="AE37" s="47">
        <v>6</v>
      </c>
      <c r="AF37" s="47"/>
      <c r="AG37" s="63">
        <v>147</v>
      </c>
      <c r="AH37" s="63">
        <v>0</v>
      </c>
      <c r="AI37" s="63">
        <v>0</v>
      </c>
      <c r="AJ37" s="63">
        <v>0</v>
      </c>
    </row>
    <row r="38" spans="1:36" ht="12" customHeight="1">
      <c r="A38" s="59" t="s">
        <v>1383</v>
      </c>
      <c r="B38" s="44">
        <v>173</v>
      </c>
      <c r="C38" s="59" t="s">
        <v>397</v>
      </c>
      <c r="D38" s="64" t="s">
        <v>1225</v>
      </c>
      <c r="E38" s="56" t="s">
        <v>1673</v>
      </c>
      <c r="F38" s="63" t="s">
        <v>398</v>
      </c>
      <c r="G38" s="57" t="s">
        <v>845</v>
      </c>
      <c r="H38" s="45" t="s">
        <v>399</v>
      </c>
      <c r="I38" s="46" t="s">
        <v>846</v>
      </c>
      <c r="J38" s="46" t="s">
        <v>1159</v>
      </c>
      <c r="K38" s="45" t="s">
        <v>1182</v>
      </c>
      <c r="L38" s="45" t="s">
        <v>1530</v>
      </c>
      <c r="M38" s="45" t="s">
        <v>1162</v>
      </c>
      <c r="N38" s="45" t="s">
        <v>756</v>
      </c>
      <c r="O38" s="65" t="s">
        <v>752</v>
      </c>
      <c r="P38" s="45" t="s">
        <v>756</v>
      </c>
      <c r="Q38" s="66" t="s">
        <v>753</v>
      </c>
      <c r="R38" s="44" t="s">
        <v>756</v>
      </c>
      <c r="S38" s="57" t="s">
        <v>75</v>
      </c>
      <c r="T38" s="57" t="s">
        <v>76</v>
      </c>
      <c r="U38" s="57"/>
      <c r="V38" s="57" t="s">
        <v>1636</v>
      </c>
      <c r="W38" s="47"/>
      <c r="X38" s="47">
        <v>10</v>
      </c>
      <c r="Y38" s="47"/>
      <c r="Z38" s="47">
        <v>15</v>
      </c>
      <c r="AA38" s="47"/>
      <c r="AB38" s="47"/>
      <c r="AC38" s="47">
        <f>SUM(W38:AB38)</f>
        <v>25</v>
      </c>
      <c r="AD38" s="47">
        <v>25</v>
      </c>
      <c r="AE38" s="47"/>
      <c r="AF38" s="47"/>
      <c r="AG38" s="63">
        <v>173</v>
      </c>
      <c r="AH38" s="63">
        <v>0</v>
      </c>
      <c r="AI38" s="63">
        <v>0</v>
      </c>
      <c r="AJ38" s="63">
        <v>0</v>
      </c>
    </row>
    <row r="39" spans="1:36" ht="12" customHeight="1">
      <c r="A39" s="59" t="s">
        <v>1346</v>
      </c>
      <c r="B39" s="44">
        <v>183</v>
      </c>
      <c r="C39" s="59" t="s">
        <v>1347</v>
      </c>
      <c r="D39" s="64" t="s">
        <v>1531</v>
      </c>
      <c r="E39" s="56" t="s">
        <v>756</v>
      </c>
      <c r="F39" s="63" t="s">
        <v>408</v>
      </c>
      <c r="G39" s="57" t="s">
        <v>1532</v>
      </c>
      <c r="H39" s="45" t="s">
        <v>138</v>
      </c>
      <c r="I39" s="46" t="s">
        <v>1167</v>
      </c>
      <c r="J39" s="46" t="s">
        <v>409</v>
      </c>
      <c r="K39" s="45" t="s">
        <v>1524</v>
      </c>
      <c r="L39" s="45" t="s">
        <v>1523</v>
      </c>
      <c r="M39" s="45" t="s">
        <v>1023</v>
      </c>
      <c r="N39" s="45" t="s">
        <v>1106</v>
      </c>
      <c r="O39" s="65" t="s">
        <v>752</v>
      </c>
      <c r="P39" s="45" t="s">
        <v>756</v>
      </c>
      <c r="Q39" s="66" t="s">
        <v>495</v>
      </c>
      <c r="R39" s="44" t="s">
        <v>756</v>
      </c>
      <c r="S39" s="57" t="s">
        <v>757</v>
      </c>
      <c r="T39" s="57" t="s">
        <v>758</v>
      </c>
      <c r="U39" s="57"/>
      <c r="V39" s="57" t="s">
        <v>1633</v>
      </c>
      <c r="W39" s="47">
        <v>16</v>
      </c>
      <c r="X39" s="47">
        <v>132</v>
      </c>
      <c r="Y39" s="47">
        <v>25</v>
      </c>
      <c r="Z39" s="47"/>
      <c r="AA39" s="47"/>
      <c r="AB39" s="47"/>
      <c r="AC39" s="47">
        <f>SUM(W39:AB39)</f>
        <v>173</v>
      </c>
      <c r="AD39" s="47">
        <v>195</v>
      </c>
      <c r="AE39" s="47">
        <v>25</v>
      </c>
      <c r="AF39" s="47">
        <v>25</v>
      </c>
      <c r="AG39" s="63">
        <v>183</v>
      </c>
      <c r="AH39" s="63">
        <v>0</v>
      </c>
      <c r="AI39" s="63">
        <v>0</v>
      </c>
      <c r="AJ39" s="63">
        <v>0</v>
      </c>
    </row>
    <row r="40" spans="1:36" ht="12" customHeight="1">
      <c r="A40" s="59" t="s">
        <v>1340</v>
      </c>
      <c r="B40" s="44">
        <v>37</v>
      </c>
      <c r="C40" s="59" t="s">
        <v>1711</v>
      </c>
      <c r="D40" s="64" t="s">
        <v>1219</v>
      </c>
      <c r="E40" s="56" t="s">
        <v>1666</v>
      </c>
      <c r="F40" s="63" t="s">
        <v>181</v>
      </c>
      <c r="G40" s="57">
        <v>99210</v>
      </c>
      <c r="H40" s="45" t="s">
        <v>181</v>
      </c>
      <c r="I40" s="46" t="s">
        <v>980</v>
      </c>
      <c r="J40" s="46" t="s">
        <v>981</v>
      </c>
      <c r="K40" s="45" t="s">
        <v>1488</v>
      </c>
      <c r="L40" s="45" t="s">
        <v>1489</v>
      </c>
      <c r="M40" s="45" t="s">
        <v>1023</v>
      </c>
      <c r="N40" s="45"/>
      <c r="O40" s="65" t="s">
        <v>752</v>
      </c>
      <c r="P40" s="45" t="s">
        <v>756</v>
      </c>
      <c r="Q40" s="66" t="s">
        <v>495</v>
      </c>
      <c r="R40" s="44" t="s">
        <v>756</v>
      </c>
      <c r="S40" s="57" t="s">
        <v>779</v>
      </c>
      <c r="T40" s="57"/>
      <c r="U40" s="57"/>
      <c r="V40" s="57" t="s">
        <v>1633</v>
      </c>
      <c r="W40" s="47">
        <v>35</v>
      </c>
      <c r="X40" s="47">
        <v>317</v>
      </c>
      <c r="Y40" s="47"/>
      <c r="Z40" s="47"/>
      <c r="AA40" s="47"/>
      <c r="AB40" s="47"/>
      <c r="AC40" s="47">
        <f>SUM(W40:AB40)</f>
        <v>352</v>
      </c>
      <c r="AD40" s="47">
        <v>388</v>
      </c>
      <c r="AE40" s="47">
        <v>26</v>
      </c>
      <c r="AF40" s="47"/>
      <c r="AG40" s="63">
        <v>37</v>
      </c>
      <c r="AH40" s="63">
        <v>0</v>
      </c>
      <c r="AI40" s="63">
        <v>0</v>
      </c>
      <c r="AJ40" s="63">
        <v>0</v>
      </c>
    </row>
    <row r="41" spans="1:36" ht="12" customHeight="1">
      <c r="A41" s="59" t="s">
        <v>1357</v>
      </c>
      <c r="B41" s="44">
        <v>81</v>
      </c>
      <c r="C41" s="59" t="s">
        <v>1358</v>
      </c>
      <c r="D41" s="64" t="s">
        <v>1533</v>
      </c>
      <c r="E41" s="56" t="s">
        <v>1674</v>
      </c>
      <c r="F41" s="63" t="s">
        <v>238</v>
      </c>
      <c r="G41" s="68" t="s">
        <v>1534</v>
      </c>
      <c r="H41" s="45" t="s">
        <v>176</v>
      </c>
      <c r="I41" s="46" t="s">
        <v>239</v>
      </c>
      <c r="J41" s="46" t="s">
        <v>1020</v>
      </c>
      <c r="K41" s="45" t="s">
        <v>1524</v>
      </c>
      <c r="L41" s="45" t="s">
        <v>1523</v>
      </c>
      <c r="M41" s="45" t="s">
        <v>1023</v>
      </c>
      <c r="N41" s="45" t="s">
        <v>756</v>
      </c>
      <c r="O41" s="65" t="s">
        <v>752</v>
      </c>
      <c r="P41" s="45" t="s">
        <v>756</v>
      </c>
      <c r="Q41" s="66" t="s">
        <v>495</v>
      </c>
      <c r="R41" s="44" t="s">
        <v>756</v>
      </c>
      <c r="S41" s="57" t="s">
        <v>791</v>
      </c>
      <c r="T41" s="57" t="s">
        <v>792</v>
      </c>
      <c r="U41" s="57"/>
      <c r="V41" s="57" t="s">
        <v>1641</v>
      </c>
      <c r="W41" s="47">
        <v>40</v>
      </c>
      <c r="X41" s="47">
        <v>242</v>
      </c>
      <c r="Y41" s="47"/>
      <c r="Z41" s="47"/>
      <c r="AA41" s="47"/>
      <c r="AB41" s="47"/>
      <c r="AC41" s="47">
        <f>SUM(W41:AB41)</f>
        <v>282</v>
      </c>
      <c r="AD41" s="47">
        <v>286</v>
      </c>
      <c r="AE41" s="47">
        <v>17</v>
      </c>
      <c r="AF41" s="47"/>
      <c r="AG41" s="63">
        <v>81</v>
      </c>
      <c r="AH41" s="63">
        <v>1</v>
      </c>
      <c r="AI41" s="63">
        <v>6</v>
      </c>
      <c r="AJ41" s="63">
        <v>1</v>
      </c>
    </row>
    <row r="42" spans="1:36" ht="12" customHeight="1">
      <c r="A42" s="59" t="s">
        <v>1441</v>
      </c>
      <c r="B42" s="44">
        <v>176</v>
      </c>
      <c r="C42" s="59" t="s">
        <v>1698</v>
      </c>
      <c r="D42" s="64" t="s">
        <v>1610</v>
      </c>
      <c r="E42" s="56"/>
      <c r="F42" s="63" t="s">
        <v>174</v>
      </c>
      <c r="G42" s="57" t="s">
        <v>1611</v>
      </c>
      <c r="H42" s="45" t="s">
        <v>176</v>
      </c>
      <c r="I42" s="46" t="s">
        <v>405</v>
      </c>
      <c r="J42" s="46" t="s">
        <v>330</v>
      </c>
      <c r="K42" s="45" t="s">
        <v>1524</v>
      </c>
      <c r="L42" s="45" t="s">
        <v>1523</v>
      </c>
      <c r="M42" s="45" t="s">
        <v>1023</v>
      </c>
      <c r="N42" s="45"/>
      <c r="O42" s="65" t="s">
        <v>752</v>
      </c>
      <c r="P42" s="45" t="s">
        <v>756</v>
      </c>
      <c r="Q42" s="66" t="s">
        <v>495</v>
      </c>
      <c r="R42" s="44" t="s">
        <v>756</v>
      </c>
      <c r="S42" s="57" t="s">
        <v>12</v>
      </c>
      <c r="T42" s="57"/>
      <c r="U42" s="57"/>
      <c r="V42" s="57" t="s">
        <v>1637</v>
      </c>
      <c r="W42" s="47">
        <v>88</v>
      </c>
      <c r="X42" s="47">
        <v>285</v>
      </c>
      <c r="Y42" s="47"/>
      <c r="Z42" s="47"/>
      <c r="AA42" s="47"/>
      <c r="AB42" s="47"/>
      <c r="AC42" s="47">
        <f>SUM(W42:AB42)</f>
        <v>373</v>
      </c>
      <c r="AD42" s="47">
        <v>567</v>
      </c>
      <c r="AE42" s="47">
        <v>44</v>
      </c>
      <c r="AF42" s="47"/>
      <c r="AG42" s="63">
        <v>176</v>
      </c>
      <c r="AH42" s="63">
        <v>1</v>
      </c>
      <c r="AI42" s="63">
        <v>24</v>
      </c>
      <c r="AJ42" s="63">
        <v>1</v>
      </c>
    </row>
    <row r="43" spans="1:36" ht="12" customHeight="1">
      <c r="A43" s="59" t="s">
        <v>1445</v>
      </c>
      <c r="B43" s="44">
        <v>180</v>
      </c>
      <c r="C43" s="59" t="s">
        <v>1700</v>
      </c>
      <c r="D43" s="64" t="s">
        <v>1241</v>
      </c>
      <c r="E43" s="56" t="s">
        <v>1666</v>
      </c>
      <c r="F43" s="63" t="s">
        <v>181</v>
      </c>
      <c r="G43" s="57">
        <v>99210</v>
      </c>
      <c r="H43" s="45" t="s">
        <v>181</v>
      </c>
      <c r="I43" s="46" t="s">
        <v>182</v>
      </c>
      <c r="J43" s="46" t="s">
        <v>183</v>
      </c>
      <c r="K43" s="45" t="s">
        <v>1619</v>
      </c>
      <c r="L43" s="45" t="s">
        <v>1620</v>
      </c>
      <c r="M43" s="45" t="s">
        <v>1023</v>
      </c>
      <c r="N43" s="45"/>
      <c r="O43" s="65" t="s">
        <v>752</v>
      </c>
      <c r="P43" s="45" t="s">
        <v>756</v>
      </c>
      <c r="Q43" s="66" t="s">
        <v>495</v>
      </c>
      <c r="R43" s="44" t="s">
        <v>756</v>
      </c>
      <c r="S43" s="57" t="s">
        <v>25</v>
      </c>
      <c r="T43" s="57"/>
      <c r="U43" s="57"/>
      <c r="V43" s="57" t="s">
        <v>1633</v>
      </c>
      <c r="W43" s="47">
        <v>10</v>
      </c>
      <c r="X43" s="47">
        <v>84</v>
      </c>
      <c r="Y43" s="47"/>
      <c r="Z43" s="47"/>
      <c r="AA43" s="47"/>
      <c r="AB43" s="47">
        <v>19</v>
      </c>
      <c r="AC43" s="47">
        <f>SUM(W43:AB43)</f>
        <v>113</v>
      </c>
      <c r="AD43" s="47">
        <v>123</v>
      </c>
      <c r="AE43" s="47">
        <v>10</v>
      </c>
      <c r="AF43" s="47"/>
      <c r="AG43" s="63">
        <v>180</v>
      </c>
      <c r="AH43" s="63">
        <v>1</v>
      </c>
      <c r="AI43" s="63">
        <v>0</v>
      </c>
      <c r="AJ43" s="63">
        <v>0</v>
      </c>
    </row>
    <row r="44" spans="1:36" ht="12" customHeight="1">
      <c r="A44" s="59" t="s">
        <v>1535</v>
      </c>
      <c r="B44" s="44">
        <v>919</v>
      </c>
      <c r="C44" s="59" t="s">
        <v>1207</v>
      </c>
      <c r="D44" s="64" t="s">
        <v>1208</v>
      </c>
      <c r="E44" s="56" t="s">
        <v>1675</v>
      </c>
      <c r="F44" s="63" t="s">
        <v>134</v>
      </c>
      <c r="G44" s="57" t="s">
        <v>1536</v>
      </c>
      <c r="H44" s="45" t="s">
        <v>138</v>
      </c>
      <c r="I44" s="46" t="s">
        <v>32</v>
      </c>
      <c r="J44" s="46" t="s">
        <v>445</v>
      </c>
      <c r="K44" s="45" t="s">
        <v>446</v>
      </c>
      <c r="L44" s="45" t="s">
        <v>1537</v>
      </c>
      <c r="M44" s="45" t="s">
        <v>1207</v>
      </c>
      <c r="N44" s="45" t="s">
        <v>756</v>
      </c>
      <c r="O44" s="65" t="s">
        <v>752</v>
      </c>
      <c r="P44" s="45" t="s">
        <v>756</v>
      </c>
      <c r="Q44" s="66" t="s">
        <v>495</v>
      </c>
      <c r="R44" s="44" t="s">
        <v>756</v>
      </c>
      <c r="S44" s="57" t="s">
        <v>33</v>
      </c>
      <c r="T44" s="57"/>
      <c r="U44" s="57"/>
      <c r="V44" s="57" t="s">
        <v>1634</v>
      </c>
      <c r="W44" s="47"/>
      <c r="X44" s="47"/>
      <c r="Y44" s="47">
        <v>40</v>
      </c>
      <c r="Z44" s="47"/>
      <c r="AA44" s="47"/>
      <c r="AB44" s="47"/>
      <c r="AC44" s="47">
        <f>SUM(W44:AB44)</f>
        <v>40</v>
      </c>
      <c r="AD44" s="47">
        <v>40</v>
      </c>
      <c r="AE44" s="47"/>
      <c r="AF44" s="47">
        <v>40</v>
      </c>
      <c r="AG44" s="63">
        <v>919</v>
      </c>
      <c r="AH44" s="63">
        <v>0</v>
      </c>
      <c r="AI44" s="63">
        <v>0</v>
      </c>
      <c r="AJ44" s="63">
        <v>0</v>
      </c>
    </row>
    <row r="45" spans="1:37" ht="12" customHeight="1">
      <c r="A45" s="59" t="s">
        <v>1385</v>
      </c>
      <c r="B45" s="44">
        <v>21</v>
      </c>
      <c r="C45" s="59" t="s">
        <v>1386</v>
      </c>
      <c r="D45" s="64" t="s">
        <v>956</v>
      </c>
      <c r="E45" s="56"/>
      <c r="F45" s="63" t="s">
        <v>152</v>
      </c>
      <c r="G45" s="57" t="s">
        <v>849</v>
      </c>
      <c r="H45" s="45" t="s">
        <v>153</v>
      </c>
      <c r="I45" s="46" t="s">
        <v>850</v>
      </c>
      <c r="J45" s="46" t="s">
        <v>957</v>
      </c>
      <c r="K45" s="45" t="s">
        <v>184</v>
      </c>
      <c r="L45" s="45" t="s">
        <v>154</v>
      </c>
      <c r="M45" s="45" t="s">
        <v>959</v>
      </c>
      <c r="N45" s="45" t="s">
        <v>756</v>
      </c>
      <c r="O45" s="65" t="s">
        <v>752</v>
      </c>
      <c r="P45" s="45" t="s">
        <v>756</v>
      </c>
      <c r="Q45" s="66" t="s">
        <v>753</v>
      </c>
      <c r="R45" s="44" t="s">
        <v>756</v>
      </c>
      <c r="S45" s="57" t="s">
        <v>78</v>
      </c>
      <c r="T45" s="57" t="s">
        <v>79</v>
      </c>
      <c r="U45" s="57" t="s">
        <v>1538</v>
      </c>
      <c r="V45" s="57" t="s">
        <v>1635</v>
      </c>
      <c r="W45" s="47"/>
      <c r="X45" s="47">
        <v>24</v>
      </c>
      <c r="Y45" s="47"/>
      <c r="Z45" s="47">
        <v>50</v>
      </c>
      <c r="AA45" s="47"/>
      <c r="AB45" s="47"/>
      <c r="AC45" s="47">
        <f>SUM(W45:AB45)</f>
        <v>74</v>
      </c>
      <c r="AD45" s="47">
        <v>74</v>
      </c>
      <c r="AE45" s="47"/>
      <c r="AF45" s="47"/>
      <c r="AG45" s="63">
        <v>21</v>
      </c>
      <c r="AH45" s="63">
        <v>0</v>
      </c>
      <c r="AI45" s="63">
        <v>0</v>
      </c>
      <c r="AJ45" s="63">
        <v>0</v>
      </c>
      <c r="AK45" s="82" t="s">
        <v>1657</v>
      </c>
    </row>
    <row r="46" spans="1:36" ht="12" customHeight="1">
      <c r="A46" s="59" t="s">
        <v>1387</v>
      </c>
      <c r="B46" s="44">
        <v>107</v>
      </c>
      <c r="C46" s="59" t="s">
        <v>264</v>
      </c>
      <c r="D46" s="64" t="s">
        <v>1044</v>
      </c>
      <c r="E46" s="56"/>
      <c r="F46" s="63" t="s">
        <v>265</v>
      </c>
      <c r="G46" s="57">
        <v>98855</v>
      </c>
      <c r="H46" s="45" t="s">
        <v>161</v>
      </c>
      <c r="I46" s="46" t="s">
        <v>851</v>
      </c>
      <c r="J46" s="46" t="s">
        <v>266</v>
      </c>
      <c r="K46" s="45" t="s">
        <v>1539</v>
      </c>
      <c r="L46" s="45" t="s">
        <v>1540</v>
      </c>
      <c r="M46" s="45" t="s">
        <v>1045</v>
      </c>
      <c r="N46" s="45" t="s">
        <v>756</v>
      </c>
      <c r="O46" s="65" t="s">
        <v>752</v>
      </c>
      <c r="P46" s="45" t="s">
        <v>756</v>
      </c>
      <c r="Q46" s="66" t="s">
        <v>753</v>
      </c>
      <c r="R46" s="44" t="s">
        <v>756</v>
      </c>
      <c r="S46" s="57" t="s">
        <v>80</v>
      </c>
      <c r="T46" s="57" t="s">
        <v>81</v>
      </c>
      <c r="U46" s="57"/>
      <c r="V46" s="57" t="s">
        <v>1635</v>
      </c>
      <c r="W46" s="47"/>
      <c r="X46" s="47">
        <v>25</v>
      </c>
      <c r="Y46" s="47"/>
      <c r="Z46" s="47">
        <v>42</v>
      </c>
      <c r="AA46" s="47"/>
      <c r="AB46" s="47"/>
      <c r="AC46" s="47">
        <f>SUM(W46:AB46)</f>
        <v>67</v>
      </c>
      <c r="AD46" s="47">
        <v>25</v>
      </c>
      <c r="AE46" s="47">
        <v>3</v>
      </c>
      <c r="AF46" s="47"/>
      <c r="AG46" s="63">
        <v>107</v>
      </c>
      <c r="AH46" s="63">
        <v>0</v>
      </c>
      <c r="AI46" s="63">
        <v>0</v>
      </c>
      <c r="AJ46" s="63">
        <v>0</v>
      </c>
    </row>
    <row r="47" spans="1:36" ht="12" customHeight="1">
      <c r="A47" s="59" t="s">
        <v>1390</v>
      </c>
      <c r="B47" s="44">
        <v>79</v>
      </c>
      <c r="C47" s="59" t="s">
        <v>229</v>
      </c>
      <c r="D47" s="64" t="s">
        <v>1226</v>
      </c>
      <c r="E47" s="56" t="s">
        <v>1676</v>
      </c>
      <c r="F47" s="63" t="s">
        <v>230</v>
      </c>
      <c r="G47" s="57" t="s">
        <v>853</v>
      </c>
      <c r="H47" s="45" t="s">
        <v>215</v>
      </c>
      <c r="I47" s="46" t="s">
        <v>1016</v>
      </c>
      <c r="J47" s="46" t="s">
        <v>1017</v>
      </c>
      <c r="K47" s="45" t="s">
        <v>1541</v>
      </c>
      <c r="L47" s="45" t="s">
        <v>1542</v>
      </c>
      <c r="M47" s="45" t="s">
        <v>1005</v>
      </c>
      <c r="N47" s="45" t="s">
        <v>756</v>
      </c>
      <c r="O47" s="65" t="s">
        <v>752</v>
      </c>
      <c r="P47" s="45" t="s">
        <v>756</v>
      </c>
      <c r="Q47" s="66" t="s">
        <v>753</v>
      </c>
      <c r="R47" s="44" t="s">
        <v>756</v>
      </c>
      <c r="S47" s="57" t="s">
        <v>83</v>
      </c>
      <c r="T47" s="57" t="s">
        <v>84</v>
      </c>
      <c r="U47" s="57"/>
      <c r="V47" s="57" t="s">
        <v>1635</v>
      </c>
      <c r="W47" s="47"/>
      <c r="X47" s="47">
        <v>25</v>
      </c>
      <c r="Y47" s="47"/>
      <c r="Z47" s="47"/>
      <c r="AA47" s="47"/>
      <c r="AB47" s="47"/>
      <c r="AC47" s="47">
        <f>SUM(W47:AB47)</f>
        <v>25</v>
      </c>
      <c r="AD47" s="47">
        <v>25</v>
      </c>
      <c r="AE47" s="47"/>
      <c r="AF47" s="47"/>
      <c r="AG47" s="63">
        <v>79</v>
      </c>
      <c r="AH47" s="63">
        <v>0</v>
      </c>
      <c r="AI47" s="63">
        <v>0</v>
      </c>
      <c r="AJ47" s="63">
        <v>0</v>
      </c>
    </row>
    <row r="48" spans="1:36" ht="12" customHeight="1">
      <c r="A48" s="59" t="s">
        <v>1391</v>
      </c>
      <c r="B48" s="44">
        <v>80</v>
      </c>
      <c r="C48" s="59" t="s">
        <v>1280</v>
      </c>
      <c r="D48" s="64" t="s">
        <v>1227</v>
      </c>
      <c r="E48" s="56" t="s">
        <v>1677</v>
      </c>
      <c r="F48" s="63" t="s">
        <v>232</v>
      </c>
      <c r="G48" s="57" t="s">
        <v>854</v>
      </c>
      <c r="H48" s="45" t="s">
        <v>234</v>
      </c>
      <c r="I48" s="46" t="s">
        <v>855</v>
      </c>
      <c r="J48" s="46" t="s">
        <v>233</v>
      </c>
      <c r="K48" s="45" t="s">
        <v>1543</v>
      </c>
      <c r="L48" s="45" t="s">
        <v>235</v>
      </c>
      <c r="M48" s="45" t="s">
        <v>1019</v>
      </c>
      <c r="N48" s="45" t="s">
        <v>756</v>
      </c>
      <c r="O48" s="65" t="s">
        <v>752</v>
      </c>
      <c r="P48" s="45" t="s">
        <v>756</v>
      </c>
      <c r="Q48" s="66" t="s">
        <v>753</v>
      </c>
      <c r="R48" s="44" t="s">
        <v>756</v>
      </c>
      <c r="S48" s="57" t="s">
        <v>85</v>
      </c>
      <c r="T48" s="57" t="s">
        <v>86</v>
      </c>
      <c r="U48" s="57"/>
      <c r="V48" s="57" t="s">
        <v>1636</v>
      </c>
      <c r="W48" s="47"/>
      <c r="X48" s="47">
        <v>25</v>
      </c>
      <c r="Y48" s="47"/>
      <c r="Z48" s="47"/>
      <c r="AA48" s="47"/>
      <c r="AB48" s="47"/>
      <c r="AC48" s="47">
        <f>SUM(W48:AB48)</f>
        <v>25</v>
      </c>
      <c r="AD48" s="47">
        <v>25</v>
      </c>
      <c r="AE48" s="47"/>
      <c r="AF48" s="47"/>
      <c r="AG48" s="63">
        <v>80</v>
      </c>
      <c r="AH48" s="63">
        <v>0</v>
      </c>
      <c r="AI48" s="63">
        <v>0</v>
      </c>
      <c r="AJ48" s="63">
        <v>0</v>
      </c>
    </row>
    <row r="49" spans="1:36" ht="12" customHeight="1">
      <c r="A49" s="59" t="s">
        <v>1394</v>
      </c>
      <c r="B49" s="44">
        <v>38</v>
      </c>
      <c r="C49" s="59" t="s">
        <v>185</v>
      </c>
      <c r="D49" s="64" t="s">
        <v>984</v>
      </c>
      <c r="E49" s="56"/>
      <c r="F49" s="63" t="s">
        <v>186</v>
      </c>
      <c r="G49" s="57" t="s">
        <v>859</v>
      </c>
      <c r="H49" s="45" t="s">
        <v>189</v>
      </c>
      <c r="I49" s="46" t="s">
        <v>187</v>
      </c>
      <c r="J49" s="46" t="s">
        <v>188</v>
      </c>
      <c r="K49" s="45" t="s">
        <v>986</v>
      </c>
      <c r="L49" s="45" t="s">
        <v>985</v>
      </c>
      <c r="M49" s="45" t="s">
        <v>987</v>
      </c>
      <c r="N49" s="45" t="s">
        <v>756</v>
      </c>
      <c r="O49" s="65" t="s">
        <v>752</v>
      </c>
      <c r="P49" s="45" t="s">
        <v>756</v>
      </c>
      <c r="Q49" s="66" t="s">
        <v>753</v>
      </c>
      <c r="R49" s="44" t="s">
        <v>756</v>
      </c>
      <c r="S49" s="57" t="s">
        <v>860</v>
      </c>
      <c r="T49" s="57"/>
      <c r="U49" s="57"/>
      <c r="V49" s="57" t="s">
        <v>1633</v>
      </c>
      <c r="W49" s="47">
        <v>12</v>
      </c>
      <c r="X49" s="47">
        <v>66</v>
      </c>
      <c r="Y49" s="47"/>
      <c r="Z49" s="47"/>
      <c r="AA49" s="47"/>
      <c r="AB49" s="47"/>
      <c r="AC49" s="47">
        <f>SUM(W49:AB49)</f>
        <v>78</v>
      </c>
      <c r="AD49" s="47">
        <v>126</v>
      </c>
      <c r="AE49" s="47">
        <v>15</v>
      </c>
      <c r="AF49" s="47"/>
      <c r="AG49" s="63">
        <v>38</v>
      </c>
      <c r="AH49" s="63">
        <v>0</v>
      </c>
      <c r="AI49" s="63">
        <v>0</v>
      </c>
      <c r="AJ49" s="63">
        <v>0</v>
      </c>
    </row>
    <row r="50" spans="1:36" ht="12" customHeight="1">
      <c r="A50" s="59" t="s">
        <v>1395</v>
      </c>
      <c r="B50" s="44">
        <v>125</v>
      </c>
      <c r="C50" s="59" t="s">
        <v>278</v>
      </c>
      <c r="D50" s="64" t="s">
        <v>1053</v>
      </c>
      <c r="E50" s="56"/>
      <c r="F50" s="63" t="s">
        <v>279</v>
      </c>
      <c r="G50" s="57" t="s">
        <v>861</v>
      </c>
      <c r="H50" s="45" t="s">
        <v>277</v>
      </c>
      <c r="I50" s="46" t="s">
        <v>1054</v>
      </c>
      <c r="J50" s="46" t="s">
        <v>862</v>
      </c>
      <c r="K50" s="45" t="s">
        <v>1544</v>
      </c>
      <c r="L50" s="45" t="s">
        <v>1055</v>
      </c>
      <c r="M50" s="45" t="s">
        <v>1056</v>
      </c>
      <c r="N50" s="45" t="s">
        <v>756</v>
      </c>
      <c r="O50" s="65" t="s">
        <v>752</v>
      </c>
      <c r="P50" s="45" t="s">
        <v>756</v>
      </c>
      <c r="Q50" s="66" t="s">
        <v>753</v>
      </c>
      <c r="R50" s="44" t="s">
        <v>756</v>
      </c>
      <c r="S50" s="57" t="s">
        <v>89</v>
      </c>
      <c r="T50" s="57" t="s">
        <v>90</v>
      </c>
      <c r="U50" s="57"/>
      <c r="V50" s="57" t="s">
        <v>1636</v>
      </c>
      <c r="W50" s="47"/>
      <c r="X50" s="47">
        <v>25</v>
      </c>
      <c r="Y50" s="47"/>
      <c r="Z50" s="47"/>
      <c r="AA50" s="47"/>
      <c r="AB50" s="47"/>
      <c r="AC50" s="47">
        <f>SUM(W50:AB50)</f>
        <v>25</v>
      </c>
      <c r="AD50" s="47">
        <v>49</v>
      </c>
      <c r="AE50" s="47">
        <v>5</v>
      </c>
      <c r="AF50" s="47"/>
      <c r="AG50" s="63">
        <v>125</v>
      </c>
      <c r="AH50" s="63">
        <v>0</v>
      </c>
      <c r="AI50" s="63">
        <v>0</v>
      </c>
      <c r="AJ50" s="63">
        <v>0</v>
      </c>
    </row>
    <row r="51" spans="1:36" ht="12" customHeight="1">
      <c r="A51" s="59" t="s">
        <v>1396</v>
      </c>
      <c r="B51" s="44">
        <v>131</v>
      </c>
      <c r="C51" s="59" t="s">
        <v>292</v>
      </c>
      <c r="D51" s="64" t="s">
        <v>1072</v>
      </c>
      <c r="E51" s="56"/>
      <c r="F51" s="63" t="s">
        <v>293</v>
      </c>
      <c r="G51" s="57" t="s">
        <v>863</v>
      </c>
      <c r="H51" s="45" t="s">
        <v>138</v>
      </c>
      <c r="I51" s="46" t="s">
        <v>864</v>
      </c>
      <c r="J51" s="87" t="s">
        <v>1073</v>
      </c>
      <c r="K51" s="45" t="s">
        <v>1545</v>
      </c>
      <c r="L51" s="45" t="s">
        <v>294</v>
      </c>
      <c r="M51" s="45" t="s">
        <v>292</v>
      </c>
      <c r="N51" s="45" t="s">
        <v>756</v>
      </c>
      <c r="O51" s="65" t="s">
        <v>761</v>
      </c>
      <c r="P51" s="45" t="s">
        <v>756</v>
      </c>
      <c r="Q51" s="66" t="s">
        <v>495</v>
      </c>
      <c r="R51" s="44" t="s">
        <v>756</v>
      </c>
      <c r="S51" s="57" t="s">
        <v>865</v>
      </c>
      <c r="T51" s="57" t="s">
        <v>866</v>
      </c>
      <c r="U51" s="57"/>
      <c r="V51" s="57" t="s">
        <v>1633</v>
      </c>
      <c r="W51" s="47">
        <v>49</v>
      </c>
      <c r="X51" s="47">
        <v>234</v>
      </c>
      <c r="Y51" s="47">
        <v>14</v>
      </c>
      <c r="Z51" s="47"/>
      <c r="AA51" s="47"/>
      <c r="AB51" s="47"/>
      <c r="AC51" s="47">
        <f>SUM(W51:AB51)</f>
        <v>297</v>
      </c>
      <c r="AD51" s="47">
        <v>349</v>
      </c>
      <c r="AE51" s="47">
        <v>40</v>
      </c>
      <c r="AF51" s="47">
        <v>14</v>
      </c>
      <c r="AG51" s="63">
        <v>131</v>
      </c>
      <c r="AH51" s="63">
        <v>0</v>
      </c>
      <c r="AI51" s="63">
        <v>0</v>
      </c>
      <c r="AJ51" s="63">
        <v>0</v>
      </c>
    </row>
    <row r="52" spans="1:36" ht="12" customHeight="1">
      <c r="A52" s="59" t="s">
        <v>1401</v>
      </c>
      <c r="B52" s="44">
        <v>211</v>
      </c>
      <c r="C52" s="59" t="s">
        <v>1402</v>
      </c>
      <c r="D52" s="64" t="s">
        <v>1547</v>
      </c>
      <c r="E52" s="56"/>
      <c r="F52" s="59" t="s">
        <v>1548</v>
      </c>
      <c r="G52" s="57" t="s">
        <v>1549</v>
      </c>
      <c r="H52" s="45" t="s">
        <v>1550</v>
      </c>
      <c r="I52" s="46" t="s">
        <v>1551</v>
      </c>
      <c r="J52" s="86" t="s">
        <v>1552</v>
      </c>
      <c r="K52" s="45" t="s">
        <v>1546</v>
      </c>
      <c r="L52" s="45" t="s">
        <v>329</v>
      </c>
      <c r="M52" s="45" t="s">
        <v>1554</v>
      </c>
      <c r="N52" s="45" t="s">
        <v>1326</v>
      </c>
      <c r="O52" s="65" t="s">
        <v>761</v>
      </c>
      <c r="P52" s="45"/>
      <c r="Q52" s="66" t="s">
        <v>495</v>
      </c>
      <c r="R52" s="44"/>
      <c r="S52" s="57" t="s">
        <v>1553</v>
      </c>
      <c r="T52" s="57"/>
      <c r="U52" s="57"/>
      <c r="V52" s="57" t="s">
        <v>1635</v>
      </c>
      <c r="W52" s="47"/>
      <c r="X52" s="47">
        <v>10</v>
      </c>
      <c r="Y52" s="47"/>
      <c r="Z52" s="47"/>
      <c r="AA52" s="47"/>
      <c r="AB52" s="47"/>
      <c r="AC52" s="47">
        <f>SUM(W52:AB52)</f>
        <v>10</v>
      </c>
      <c r="AD52" s="47">
        <v>10</v>
      </c>
      <c r="AE52" s="47"/>
      <c r="AF52" s="47"/>
      <c r="AG52" s="63">
        <v>211</v>
      </c>
      <c r="AH52" s="63">
        <v>0</v>
      </c>
      <c r="AI52" s="63">
        <v>0</v>
      </c>
      <c r="AJ52" s="63">
        <v>0</v>
      </c>
    </row>
    <row r="53" spans="1:36" ht="12" customHeight="1">
      <c r="A53" s="59" t="s">
        <v>1403</v>
      </c>
      <c r="B53" s="44">
        <v>170</v>
      </c>
      <c r="C53" s="59" t="s">
        <v>1404</v>
      </c>
      <c r="D53" s="64" t="s">
        <v>1236</v>
      </c>
      <c r="E53" s="56" t="s">
        <v>1678</v>
      </c>
      <c r="F53" s="63" t="s">
        <v>390</v>
      </c>
      <c r="G53" s="57" t="s">
        <v>914</v>
      </c>
      <c r="H53" s="45" t="s">
        <v>392</v>
      </c>
      <c r="I53" s="46" t="s">
        <v>915</v>
      </c>
      <c r="J53" s="46" t="s">
        <v>391</v>
      </c>
      <c r="K53" s="45" t="s">
        <v>1104</v>
      </c>
      <c r="L53" s="45" t="s">
        <v>1555</v>
      </c>
      <c r="M53" s="45" t="s">
        <v>971</v>
      </c>
      <c r="N53" s="45" t="s">
        <v>1326</v>
      </c>
      <c r="O53" s="65" t="s">
        <v>761</v>
      </c>
      <c r="P53" s="45" t="s">
        <v>756</v>
      </c>
      <c r="Q53" s="66" t="s">
        <v>495</v>
      </c>
      <c r="R53" s="44" t="s">
        <v>756</v>
      </c>
      <c r="S53" s="57" t="s">
        <v>916</v>
      </c>
      <c r="T53" s="57" t="s">
        <v>917</v>
      </c>
      <c r="U53" s="57" t="s">
        <v>918</v>
      </c>
      <c r="V53" s="57" t="s">
        <v>1646</v>
      </c>
      <c r="W53" s="47">
        <v>74</v>
      </c>
      <c r="X53" s="47">
        <v>272</v>
      </c>
      <c r="Y53" s="47">
        <v>16</v>
      </c>
      <c r="Z53" s="47"/>
      <c r="AA53" s="47"/>
      <c r="AB53" s="47"/>
      <c r="AC53" s="47">
        <f>SUM(W53:AB53)</f>
        <v>362</v>
      </c>
      <c r="AD53" s="47">
        <v>450</v>
      </c>
      <c r="AE53" s="47">
        <v>40</v>
      </c>
      <c r="AF53" s="47">
        <v>16</v>
      </c>
      <c r="AG53" s="63">
        <v>170</v>
      </c>
      <c r="AH53" s="63">
        <v>1</v>
      </c>
      <c r="AI53" s="63">
        <v>21</v>
      </c>
      <c r="AJ53" s="63">
        <v>1</v>
      </c>
    </row>
    <row r="54" spans="1:36" ht="12" customHeight="1">
      <c r="A54" s="59" t="s">
        <v>1397</v>
      </c>
      <c r="B54" s="44">
        <v>26</v>
      </c>
      <c r="C54" s="59" t="s">
        <v>1755</v>
      </c>
      <c r="D54" s="64" t="s">
        <v>1229</v>
      </c>
      <c r="E54" s="56" t="s">
        <v>1680</v>
      </c>
      <c r="F54" s="63" t="s">
        <v>163</v>
      </c>
      <c r="G54" s="57" t="s">
        <v>867</v>
      </c>
      <c r="H54" s="45" t="s">
        <v>164</v>
      </c>
      <c r="I54" s="46" t="s">
        <v>968</v>
      </c>
      <c r="J54" s="46" t="s">
        <v>969</v>
      </c>
      <c r="K54" s="45" t="s">
        <v>1556</v>
      </c>
      <c r="L54" s="45" t="s">
        <v>1557</v>
      </c>
      <c r="M54" s="45" t="s">
        <v>971</v>
      </c>
      <c r="N54" s="45" t="s">
        <v>756</v>
      </c>
      <c r="O54" s="65" t="s">
        <v>761</v>
      </c>
      <c r="P54" s="45" t="s">
        <v>756</v>
      </c>
      <c r="Q54" s="66" t="s">
        <v>495</v>
      </c>
      <c r="R54" s="44" t="s">
        <v>756</v>
      </c>
      <c r="S54" s="57" t="s">
        <v>868</v>
      </c>
      <c r="T54" s="57"/>
      <c r="U54" s="57"/>
      <c r="V54" s="57" t="s">
        <v>1633</v>
      </c>
      <c r="W54" s="47">
        <v>12</v>
      </c>
      <c r="X54" s="47">
        <v>146</v>
      </c>
      <c r="Y54" s="47">
        <v>22</v>
      </c>
      <c r="Z54" s="47"/>
      <c r="AA54" s="47"/>
      <c r="AB54" s="47"/>
      <c r="AC54" s="47">
        <f>SUM(W54:AB54)</f>
        <v>180</v>
      </c>
      <c r="AD54" s="47">
        <v>346</v>
      </c>
      <c r="AE54" s="47">
        <v>14</v>
      </c>
      <c r="AF54" s="47">
        <v>22</v>
      </c>
      <c r="AG54" s="63">
        <v>26</v>
      </c>
      <c r="AH54" s="63">
        <v>0</v>
      </c>
      <c r="AI54" s="63">
        <v>0</v>
      </c>
      <c r="AJ54" s="63">
        <v>0</v>
      </c>
    </row>
    <row r="55" spans="1:36" ht="12" customHeight="1">
      <c r="A55" s="59" t="s">
        <v>1398</v>
      </c>
      <c r="B55" s="44">
        <v>145</v>
      </c>
      <c r="C55" s="59" t="s">
        <v>1756</v>
      </c>
      <c r="D55" s="64" t="s">
        <v>1103</v>
      </c>
      <c r="E55" s="56" t="s">
        <v>1681</v>
      </c>
      <c r="F55" s="63" t="s">
        <v>326</v>
      </c>
      <c r="G55" s="57" t="s">
        <v>327</v>
      </c>
      <c r="H55" s="45" t="s">
        <v>328</v>
      </c>
      <c r="I55" s="46" t="s">
        <v>888</v>
      </c>
      <c r="J55" s="46" t="s">
        <v>889</v>
      </c>
      <c r="K55" s="45" t="s">
        <v>1104</v>
      </c>
      <c r="L55" s="45" t="s">
        <v>329</v>
      </c>
      <c r="M55" s="45" t="s">
        <v>1105</v>
      </c>
      <c r="N55" s="45" t="s">
        <v>1326</v>
      </c>
      <c r="O55" s="65" t="s">
        <v>761</v>
      </c>
      <c r="P55" s="45" t="s">
        <v>756</v>
      </c>
      <c r="Q55" s="66" t="s">
        <v>495</v>
      </c>
      <c r="R55" s="44" t="s">
        <v>756</v>
      </c>
      <c r="S55" s="57" t="s">
        <v>890</v>
      </c>
      <c r="T55" s="57" t="s">
        <v>891</v>
      </c>
      <c r="U55" s="57" t="s">
        <v>892</v>
      </c>
      <c r="V55" s="57" t="s">
        <v>1646</v>
      </c>
      <c r="W55" s="47">
        <v>24</v>
      </c>
      <c r="X55" s="47">
        <v>209</v>
      </c>
      <c r="Y55" s="47">
        <v>20</v>
      </c>
      <c r="Z55" s="47"/>
      <c r="AA55" s="47"/>
      <c r="AB55" s="47"/>
      <c r="AC55" s="47">
        <f>SUM(W55:AB55)</f>
        <v>253</v>
      </c>
      <c r="AD55" s="47">
        <v>253</v>
      </c>
      <c r="AE55" s="47">
        <v>20</v>
      </c>
      <c r="AF55" s="47">
        <v>20</v>
      </c>
      <c r="AG55" s="63">
        <v>145</v>
      </c>
      <c r="AH55" s="63">
        <v>0</v>
      </c>
      <c r="AI55" s="63">
        <v>0</v>
      </c>
      <c r="AJ55" s="63">
        <v>0</v>
      </c>
    </row>
    <row r="56" spans="1:36" ht="12" customHeight="1">
      <c r="A56" s="59" t="s">
        <v>1405</v>
      </c>
      <c r="B56" s="44">
        <v>206</v>
      </c>
      <c r="C56" s="59" t="s">
        <v>1760</v>
      </c>
      <c r="D56" s="64" t="s">
        <v>1322</v>
      </c>
      <c r="E56" s="56"/>
      <c r="F56" s="59" t="s">
        <v>1558</v>
      </c>
      <c r="G56" s="57" t="s">
        <v>54</v>
      </c>
      <c r="H56" s="45" t="s">
        <v>129</v>
      </c>
      <c r="I56" s="46" t="s">
        <v>919</v>
      </c>
      <c r="J56" s="46" t="s">
        <v>920</v>
      </c>
      <c r="K56" s="45" t="s">
        <v>1104</v>
      </c>
      <c r="L56" s="45" t="s">
        <v>329</v>
      </c>
      <c r="M56" s="45" t="s">
        <v>1559</v>
      </c>
      <c r="N56" s="45" t="s">
        <v>1326</v>
      </c>
      <c r="O56" s="65" t="s">
        <v>752</v>
      </c>
      <c r="P56" s="45" t="s">
        <v>756</v>
      </c>
      <c r="Q56" s="66" t="s">
        <v>495</v>
      </c>
      <c r="R56" s="44" t="s">
        <v>756</v>
      </c>
      <c r="S56" s="57" t="s">
        <v>55</v>
      </c>
      <c r="T56" s="57" t="s">
        <v>56</v>
      </c>
      <c r="U56" s="57"/>
      <c r="V56" s="57" t="s">
        <v>1635</v>
      </c>
      <c r="W56" s="47"/>
      <c r="X56" s="47">
        <v>25</v>
      </c>
      <c r="Y56" s="47"/>
      <c r="Z56" s="47"/>
      <c r="AA56" s="47"/>
      <c r="AB56" s="47"/>
      <c r="AC56" s="47">
        <f>SUM(W56:AB56)</f>
        <v>25</v>
      </c>
      <c r="AD56" s="47">
        <v>25</v>
      </c>
      <c r="AE56" s="47"/>
      <c r="AF56" s="47"/>
      <c r="AG56" s="63">
        <v>206</v>
      </c>
      <c r="AH56" s="63">
        <v>0</v>
      </c>
      <c r="AI56" s="63">
        <v>0</v>
      </c>
      <c r="AJ56" s="63">
        <v>0</v>
      </c>
    </row>
    <row r="57" spans="1:36" ht="12" customHeight="1">
      <c r="A57" s="59" t="s">
        <v>1399</v>
      </c>
      <c r="B57" s="44">
        <v>46</v>
      </c>
      <c r="C57" s="59" t="s">
        <v>1400</v>
      </c>
      <c r="D57" s="64" t="s">
        <v>995</v>
      </c>
      <c r="E57" s="56"/>
      <c r="F57" s="63" t="s">
        <v>205</v>
      </c>
      <c r="G57" s="57" t="s">
        <v>869</v>
      </c>
      <c r="H57" s="45" t="s">
        <v>194</v>
      </c>
      <c r="I57" s="46" t="s">
        <v>870</v>
      </c>
      <c r="J57" s="46" t="s">
        <v>996</v>
      </c>
      <c r="K57" s="45" t="s">
        <v>1560</v>
      </c>
      <c r="L57" s="45" t="s">
        <v>1561</v>
      </c>
      <c r="M57" s="45" t="s">
        <v>998</v>
      </c>
      <c r="N57" s="45" t="s">
        <v>756</v>
      </c>
      <c r="O57" s="65" t="s">
        <v>752</v>
      </c>
      <c r="P57" s="45" t="s">
        <v>756</v>
      </c>
      <c r="Q57" s="66" t="s">
        <v>753</v>
      </c>
      <c r="R57" s="44" t="s">
        <v>756</v>
      </c>
      <c r="S57" s="57" t="s">
        <v>91</v>
      </c>
      <c r="T57" s="57" t="s">
        <v>92</v>
      </c>
      <c r="U57" s="57"/>
      <c r="V57" s="57" t="s">
        <v>1635</v>
      </c>
      <c r="W57" s="47"/>
      <c r="X57" s="47">
        <v>19</v>
      </c>
      <c r="Y57" s="47"/>
      <c r="Z57" s="47"/>
      <c r="AA57" s="47"/>
      <c r="AB57" s="47">
        <v>6</v>
      </c>
      <c r="AC57" s="47">
        <f>SUM(W57:AB57)</f>
        <v>25</v>
      </c>
      <c r="AD57" s="47">
        <v>25</v>
      </c>
      <c r="AE57" s="47">
        <v>8</v>
      </c>
      <c r="AF57" s="47"/>
      <c r="AG57" s="63">
        <v>46</v>
      </c>
      <c r="AH57" s="63">
        <v>0</v>
      </c>
      <c r="AI57" s="63">
        <v>0</v>
      </c>
      <c r="AJ57" s="63">
        <v>0</v>
      </c>
    </row>
    <row r="58" spans="1:36" ht="12" customHeight="1">
      <c r="A58" s="59" t="s">
        <v>1407</v>
      </c>
      <c r="B58" s="44">
        <v>191</v>
      </c>
      <c r="C58" s="59" t="s">
        <v>413</v>
      </c>
      <c r="D58" s="64" t="s">
        <v>1173</v>
      </c>
      <c r="E58" s="56"/>
      <c r="F58" s="63" t="s">
        <v>414</v>
      </c>
      <c r="G58" s="57" t="s">
        <v>871</v>
      </c>
      <c r="H58" s="45" t="s">
        <v>399</v>
      </c>
      <c r="I58" s="46" t="s">
        <v>872</v>
      </c>
      <c r="J58" s="46" t="s">
        <v>415</v>
      </c>
      <c r="K58" s="45" t="s">
        <v>166</v>
      </c>
      <c r="L58" s="45" t="s">
        <v>1562</v>
      </c>
      <c r="M58" s="45" t="s">
        <v>972</v>
      </c>
      <c r="N58" s="45" t="s">
        <v>1092</v>
      </c>
      <c r="O58" s="65" t="s">
        <v>752</v>
      </c>
      <c r="P58" s="45" t="s">
        <v>756</v>
      </c>
      <c r="Q58" s="66" t="s">
        <v>495</v>
      </c>
      <c r="R58" s="44" t="s">
        <v>756</v>
      </c>
      <c r="S58" s="57" t="s">
        <v>873</v>
      </c>
      <c r="T58" s="57" t="s">
        <v>93</v>
      </c>
      <c r="U58" s="57"/>
      <c r="V58" s="57" t="s">
        <v>1635</v>
      </c>
      <c r="W58" s="47">
        <v>6</v>
      </c>
      <c r="X58" s="47">
        <v>85</v>
      </c>
      <c r="Y58" s="47"/>
      <c r="Z58" s="47"/>
      <c r="AA58" s="47"/>
      <c r="AB58" s="47">
        <v>10</v>
      </c>
      <c r="AC58" s="47">
        <f>SUM(W58:AB58)</f>
        <v>101</v>
      </c>
      <c r="AD58" s="47">
        <v>128</v>
      </c>
      <c r="AE58" s="47"/>
      <c r="AF58" s="47"/>
      <c r="AG58" s="63">
        <v>191</v>
      </c>
      <c r="AH58" s="63">
        <v>0</v>
      </c>
      <c r="AI58" s="63">
        <v>0</v>
      </c>
      <c r="AJ58" s="63">
        <v>0</v>
      </c>
    </row>
    <row r="59" spans="1:36" ht="12" customHeight="1">
      <c r="A59" s="59" t="s">
        <v>1406</v>
      </c>
      <c r="B59" s="44">
        <v>139</v>
      </c>
      <c r="C59" s="59" t="s">
        <v>1085</v>
      </c>
      <c r="D59" s="64" t="s">
        <v>1086</v>
      </c>
      <c r="E59" s="56"/>
      <c r="F59" s="63" t="s">
        <v>181</v>
      </c>
      <c r="G59" s="57">
        <v>99208</v>
      </c>
      <c r="H59" s="45" t="s">
        <v>181</v>
      </c>
      <c r="I59" s="46" t="s">
        <v>1087</v>
      </c>
      <c r="J59" s="74" t="s">
        <v>1088</v>
      </c>
      <c r="K59" s="45" t="s">
        <v>1563</v>
      </c>
      <c r="L59" s="45" t="s">
        <v>1089</v>
      </c>
      <c r="M59" s="45" t="s">
        <v>1091</v>
      </c>
      <c r="N59" s="45" t="s">
        <v>1092</v>
      </c>
      <c r="O59" s="65" t="s">
        <v>752</v>
      </c>
      <c r="P59" s="45" t="s">
        <v>756</v>
      </c>
      <c r="Q59" s="66" t="s">
        <v>495</v>
      </c>
      <c r="R59" s="44" t="s">
        <v>756</v>
      </c>
      <c r="S59" s="57" t="s">
        <v>811</v>
      </c>
      <c r="T59" s="57"/>
      <c r="U59" s="57"/>
      <c r="V59" s="57" t="s">
        <v>1633</v>
      </c>
      <c r="W59" s="47">
        <v>12</v>
      </c>
      <c r="X59" s="47">
        <v>170</v>
      </c>
      <c r="Y59" s="47"/>
      <c r="Z59" s="47"/>
      <c r="AA59" s="47"/>
      <c r="AB59" s="47"/>
      <c r="AC59" s="47">
        <f>SUM(W59:AB59)</f>
        <v>182</v>
      </c>
      <c r="AD59" s="47">
        <v>272</v>
      </c>
      <c r="AE59" s="47"/>
      <c r="AF59" s="47"/>
      <c r="AG59" s="63">
        <v>139</v>
      </c>
      <c r="AH59" s="63">
        <v>0</v>
      </c>
      <c r="AI59" s="63">
        <v>0</v>
      </c>
      <c r="AJ59" s="63">
        <v>0</v>
      </c>
    </row>
    <row r="60" spans="1:36" ht="12" customHeight="1">
      <c r="A60" s="59" t="s">
        <v>1564</v>
      </c>
      <c r="B60" s="44">
        <v>193</v>
      </c>
      <c r="C60" s="59" t="s">
        <v>1180</v>
      </c>
      <c r="D60" s="64" t="s">
        <v>1565</v>
      </c>
      <c r="E60" s="56"/>
      <c r="F60" s="63" t="s">
        <v>416</v>
      </c>
      <c r="G60" s="68" t="s">
        <v>1566</v>
      </c>
      <c r="H60" s="45" t="s">
        <v>417</v>
      </c>
      <c r="I60" s="46" t="s">
        <v>847</v>
      </c>
      <c r="J60" s="46" t="s">
        <v>848</v>
      </c>
      <c r="K60" s="45" t="s">
        <v>1567</v>
      </c>
      <c r="L60" s="45" t="s">
        <v>1089</v>
      </c>
      <c r="M60" s="45" t="s">
        <v>1091</v>
      </c>
      <c r="N60" s="45" t="s">
        <v>1092</v>
      </c>
      <c r="O60" s="65" t="s">
        <v>752</v>
      </c>
      <c r="P60" s="45" t="s">
        <v>756</v>
      </c>
      <c r="Q60" s="66" t="s">
        <v>495</v>
      </c>
      <c r="R60" s="44" t="s">
        <v>756</v>
      </c>
      <c r="S60" s="57" t="s">
        <v>77</v>
      </c>
      <c r="T60" s="57" t="s">
        <v>1265</v>
      </c>
      <c r="U60" s="57"/>
      <c r="V60" s="57" t="s">
        <v>1635</v>
      </c>
      <c r="W60" s="47">
        <v>4</v>
      </c>
      <c r="X60" s="47">
        <v>16</v>
      </c>
      <c r="Y60" s="47"/>
      <c r="Z60" s="47"/>
      <c r="AA60" s="47"/>
      <c r="AB60" s="47"/>
      <c r="AC60" s="47">
        <f>SUM(W60:AB60)</f>
        <v>20</v>
      </c>
      <c r="AD60" s="47">
        <v>55</v>
      </c>
      <c r="AE60" s="47">
        <v>5</v>
      </c>
      <c r="AF60" s="47"/>
      <c r="AG60" s="63">
        <v>193</v>
      </c>
      <c r="AH60" s="63">
        <v>1</v>
      </c>
      <c r="AI60" s="63">
        <v>2</v>
      </c>
      <c r="AJ60" s="63">
        <v>1</v>
      </c>
    </row>
    <row r="61" spans="1:36" ht="12" customHeight="1">
      <c r="A61" s="59" t="s">
        <v>1408</v>
      </c>
      <c r="B61" s="44">
        <v>84</v>
      </c>
      <c r="C61" s="59" t="s">
        <v>1026</v>
      </c>
      <c r="D61" s="64" t="s">
        <v>1230</v>
      </c>
      <c r="E61" s="56" t="s">
        <v>1682</v>
      </c>
      <c r="F61" s="63" t="s">
        <v>167</v>
      </c>
      <c r="G61" s="57" t="s">
        <v>1027</v>
      </c>
      <c r="H61" s="45" t="s">
        <v>168</v>
      </c>
      <c r="I61" s="46" t="s">
        <v>1028</v>
      </c>
      <c r="J61" s="46" t="s">
        <v>1029</v>
      </c>
      <c r="K61" s="45" t="s">
        <v>1568</v>
      </c>
      <c r="L61" s="45" t="s">
        <v>1562</v>
      </c>
      <c r="M61" s="45" t="s">
        <v>972</v>
      </c>
      <c r="N61" s="45" t="s">
        <v>1092</v>
      </c>
      <c r="O61" s="65" t="s">
        <v>752</v>
      </c>
      <c r="P61" s="45" t="s">
        <v>756</v>
      </c>
      <c r="Q61" s="66" t="s">
        <v>495</v>
      </c>
      <c r="R61" s="44" t="s">
        <v>756</v>
      </c>
      <c r="S61" s="57" t="s">
        <v>94</v>
      </c>
      <c r="T61" s="57" t="s">
        <v>95</v>
      </c>
      <c r="U61" s="57"/>
      <c r="V61" s="57" t="s">
        <v>1645</v>
      </c>
      <c r="W61" s="47">
        <v>64</v>
      </c>
      <c r="X61" s="47">
        <v>423</v>
      </c>
      <c r="Y61" s="47"/>
      <c r="Z61" s="47"/>
      <c r="AA61" s="47">
        <v>14</v>
      </c>
      <c r="AB61" s="47"/>
      <c r="AC61" s="47">
        <f>SUM(W61:AB61)</f>
        <v>501</v>
      </c>
      <c r="AD61" s="47">
        <v>501</v>
      </c>
      <c r="AE61" s="47"/>
      <c r="AF61" s="47"/>
      <c r="AG61" s="63">
        <v>84</v>
      </c>
      <c r="AH61" s="63">
        <v>0</v>
      </c>
      <c r="AI61" s="63">
        <v>0</v>
      </c>
      <c r="AJ61" s="63">
        <v>0</v>
      </c>
    </row>
    <row r="62" spans="1:36" ht="12" customHeight="1">
      <c r="A62" s="59" t="s">
        <v>1409</v>
      </c>
      <c r="B62" s="44">
        <v>162</v>
      </c>
      <c r="C62" s="59" t="s">
        <v>1410</v>
      </c>
      <c r="D62" s="64" t="s">
        <v>1569</v>
      </c>
      <c r="E62" s="56" t="s">
        <v>1683</v>
      </c>
      <c r="F62" s="63" t="s">
        <v>181</v>
      </c>
      <c r="G62" s="57" t="s">
        <v>883</v>
      </c>
      <c r="H62" s="45" t="s">
        <v>181</v>
      </c>
      <c r="I62" s="46" t="s">
        <v>373</v>
      </c>
      <c r="J62" s="46" t="s">
        <v>374</v>
      </c>
      <c r="K62" s="45" t="s">
        <v>1563</v>
      </c>
      <c r="L62" s="45" t="s">
        <v>1570</v>
      </c>
      <c r="M62" s="45" t="s">
        <v>372</v>
      </c>
      <c r="N62" s="45" t="s">
        <v>1092</v>
      </c>
      <c r="O62" s="65" t="s">
        <v>752</v>
      </c>
      <c r="P62" s="45" t="s">
        <v>756</v>
      </c>
      <c r="Q62" s="66" t="s">
        <v>495</v>
      </c>
      <c r="R62" s="44" t="s">
        <v>756</v>
      </c>
      <c r="S62" s="57" t="s">
        <v>884</v>
      </c>
      <c r="T62" s="57" t="s">
        <v>885</v>
      </c>
      <c r="U62" s="57"/>
      <c r="V62" s="57" t="s">
        <v>1644</v>
      </c>
      <c r="W62" s="47">
        <v>116</v>
      </c>
      <c r="X62" s="47">
        <v>183</v>
      </c>
      <c r="Y62" s="47">
        <v>72</v>
      </c>
      <c r="Z62" s="47"/>
      <c r="AA62" s="47"/>
      <c r="AB62" s="47">
        <v>257</v>
      </c>
      <c r="AC62" s="47">
        <f>SUM(W62:AB62)</f>
        <v>628</v>
      </c>
      <c r="AD62" s="47">
        <v>644</v>
      </c>
      <c r="AE62" s="47">
        <v>12</v>
      </c>
      <c r="AF62" s="47">
        <v>72</v>
      </c>
      <c r="AG62" s="63">
        <v>162</v>
      </c>
      <c r="AH62" s="63">
        <v>1</v>
      </c>
      <c r="AI62" s="63">
        <v>47</v>
      </c>
      <c r="AJ62" s="63">
        <v>1</v>
      </c>
    </row>
    <row r="63" spans="1:36" ht="12" customHeight="1">
      <c r="A63" s="59" t="s">
        <v>1411</v>
      </c>
      <c r="B63" s="44">
        <v>194</v>
      </c>
      <c r="C63" s="59" t="s">
        <v>1747</v>
      </c>
      <c r="D63" s="64" t="s">
        <v>1231</v>
      </c>
      <c r="E63" s="56"/>
      <c r="F63" s="63" t="s">
        <v>418</v>
      </c>
      <c r="G63" s="57" t="s">
        <v>1184</v>
      </c>
      <c r="H63" s="45" t="s">
        <v>417</v>
      </c>
      <c r="I63" s="46" t="s">
        <v>896</v>
      </c>
      <c r="J63" s="46" t="s">
        <v>419</v>
      </c>
      <c r="K63" s="45" t="s">
        <v>1567</v>
      </c>
      <c r="L63" s="45" t="s">
        <v>1089</v>
      </c>
      <c r="M63" s="45" t="s">
        <v>1091</v>
      </c>
      <c r="N63" s="45" t="s">
        <v>1092</v>
      </c>
      <c r="O63" s="65" t="s">
        <v>752</v>
      </c>
      <c r="P63" s="45" t="s">
        <v>756</v>
      </c>
      <c r="Q63" s="66" t="s">
        <v>495</v>
      </c>
      <c r="R63" s="44" t="s">
        <v>756</v>
      </c>
      <c r="S63" s="57" t="s">
        <v>1266</v>
      </c>
      <c r="T63" s="57" t="s">
        <v>100</v>
      </c>
      <c r="U63" s="57"/>
      <c r="V63" s="57" t="s">
        <v>1635</v>
      </c>
      <c r="W63" s="47"/>
      <c r="X63" s="47">
        <v>25</v>
      </c>
      <c r="Y63" s="47"/>
      <c r="Z63" s="47">
        <v>40</v>
      </c>
      <c r="AA63" s="47"/>
      <c r="AB63" s="47"/>
      <c r="AC63" s="47">
        <f>SUM(W63:AB63)</f>
        <v>65</v>
      </c>
      <c r="AD63" s="47">
        <v>65</v>
      </c>
      <c r="AE63" s="47"/>
      <c r="AF63" s="47"/>
      <c r="AG63" s="63">
        <v>194</v>
      </c>
      <c r="AH63" s="63">
        <v>0</v>
      </c>
      <c r="AI63" s="63">
        <v>0</v>
      </c>
      <c r="AJ63" s="63">
        <v>0</v>
      </c>
    </row>
    <row r="64" spans="1:36" ht="12" customHeight="1">
      <c r="A64" s="59" t="s">
        <v>1412</v>
      </c>
      <c r="B64" s="44">
        <v>50</v>
      </c>
      <c r="C64" s="59" t="s">
        <v>1748</v>
      </c>
      <c r="D64" s="64" t="s">
        <v>1232</v>
      </c>
      <c r="E64" s="56" t="s">
        <v>1684</v>
      </c>
      <c r="F64" s="63" t="s">
        <v>196</v>
      </c>
      <c r="G64" s="57" t="s">
        <v>900</v>
      </c>
      <c r="H64" s="45" t="s">
        <v>196</v>
      </c>
      <c r="I64" s="46" t="s">
        <v>901</v>
      </c>
      <c r="J64" s="46" t="s">
        <v>902</v>
      </c>
      <c r="K64" s="45" t="s">
        <v>1000</v>
      </c>
      <c r="L64" s="45" t="s">
        <v>1562</v>
      </c>
      <c r="M64" s="45" t="s">
        <v>1001</v>
      </c>
      <c r="N64" s="45" t="s">
        <v>1092</v>
      </c>
      <c r="O64" s="65" t="s">
        <v>752</v>
      </c>
      <c r="P64" s="45" t="s">
        <v>756</v>
      </c>
      <c r="Q64" s="66" t="s">
        <v>495</v>
      </c>
      <c r="R64" s="44" t="s">
        <v>756</v>
      </c>
      <c r="S64" s="57" t="s">
        <v>903</v>
      </c>
      <c r="T64" s="57" t="s">
        <v>904</v>
      </c>
      <c r="U64" s="57"/>
      <c r="V64" s="57" t="s">
        <v>1643</v>
      </c>
      <c r="W64" s="47">
        <v>14</v>
      </c>
      <c r="X64" s="47">
        <v>66</v>
      </c>
      <c r="Y64" s="47"/>
      <c r="Z64" s="47"/>
      <c r="AA64" s="47"/>
      <c r="AB64" s="47"/>
      <c r="AC64" s="47">
        <f>SUM(W64:AB64)</f>
        <v>80</v>
      </c>
      <c r="AD64" s="47">
        <v>142</v>
      </c>
      <c r="AE64" s="47"/>
      <c r="AF64" s="47"/>
      <c r="AG64" s="63">
        <v>50</v>
      </c>
      <c r="AH64" s="63">
        <v>1</v>
      </c>
      <c r="AI64" s="63">
        <v>0</v>
      </c>
      <c r="AJ64" s="63">
        <v>0</v>
      </c>
    </row>
    <row r="65" spans="1:36" ht="12" customHeight="1">
      <c r="A65" s="59" t="s">
        <v>1413</v>
      </c>
      <c r="B65" s="44">
        <v>159</v>
      </c>
      <c r="C65" s="59" t="s">
        <v>1749</v>
      </c>
      <c r="D65" s="64" t="s">
        <v>1134</v>
      </c>
      <c r="E65" s="56"/>
      <c r="F65" s="63" t="s">
        <v>366</v>
      </c>
      <c r="G65" s="57" t="s">
        <v>874</v>
      </c>
      <c r="H65" s="45" t="s">
        <v>367</v>
      </c>
      <c r="I65" s="46" t="s">
        <v>1135</v>
      </c>
      <c r="J65" s="46" t="s">
        <v>875</v>
      </c>
      <c r="K65" s="45" t="s">
        <v>1137</v>
      </c>
      <c r="L65" s="45" t="s">
        <v>1562</v>
      </c>
      <c r="M65" s="45" t="s">
        <v>1001</v>
      </c>
      <c r="N65" s="45" t="s">
        <v>1092</v>
      </c>
      <c r="O65" s="65" t="s">
        <v>752</v>
      </c>
      <c r="P65" s="45" t="s">
        <v>756</v>
      </c>
      <c r="Q65" s="66" t="s">
        <v>495</v>
      </c>
      <c r="R65" s="44" t="s">
        <v>756</v>
      </c>
      <c r="S65" s="57" t="s">
        <v>876</v>
      </c>
      <c r="T65" s="57" t="s">
        <v>96</v>
      </c>
      <c r="U65" s="57" t="s">
        <v>97</v>
      </c>
      <c r="V65" s="57" t="s">
        <v>1641</v>
      </c>
      <c r="W65" s="47">
        <v>29</v>
      </c>
      <c r="X65" s="47">
        <v>282</v>
      </c>
      <c r="Y65" s="47">
        <v>19</v>
      </c>
      <c r="Z65" s="47"/>
      <c r="AA65" s="47"/>
      <c r="AB65" s="47"/>
      <c r="AC65" s="47">
        <f>SUM(W65:AB65)</f>
        <v>330</v>
      </c>
      <c r="AD65" s="47">
        <v>390</v>
      </c>
      <c r="AE65" s="47">
        <v>13</v>
      </c>
      <c r="AF65" s="47">
        <v>19</v>
      </c>
      <c r="AG65" s="63">
        <v>159</v>
      </c>
      <c r="AH65" s="63">
        <v>1</v>
      </c>
      <c r="AI65" s="63">
        <v>18</v>
      </c>
      <c r="AJ65" s="63">
        <v>1</v>
      </c>
    </row>
    <row r="66" spans="1:36" ht="12" customHeight="1">
      <c r="A66" s="59" t="s">
        <v>1414</v>
      </c>
      <c r="B66" s="44">
        <v>172</v>
      </c>
      <c r="C66" s="59" t="s">
        <v>1155</v>
      </c>
      <c r="D66" s="64" t="s">
        <v>1156</v>
      </c>
      <c r="E66" s="56"/>
      <c r="F66" s="63" t="s">
        <v>394</v>
      </c>
      <c r="G66" s="57">
        <v>99163</v>
      </c>
      <c r="H66" s="45" t="s">
        <v>347</v>
      </c>
      <c r="I66" s="46" t="s">
        <v>1157</v>
      </c>
      <c r="J66" s="46" t="s">
        <v>877</v>
      </c>
      <c r="K66" s="45" t="s">
        <v>396</v>
      </c>
      <c r="L66" s="45" t="s">
        <v>395</v>
      </c>
      <c r="M66" s="45" t="s">
        <v>1158</v>
      </c>
      <c r="N66" s="45" t="s">
        <v>756</v>
      </c>
      <c r="O66" s="65" t="s">
        <v>752</v>
      </c>
      <c r="P66" s="45" t="s">
        <v>756</v>
      </c>
      <c r="Q66" s="66" t="s">
        <v>753</v>
      </c>
      <c r="R66" s="44" t="s">
        <v>756</v>
      </c>
      <c r="S66" s="57" t="s">
        <v>1267</v>
      </c>
      <c r="T66" s="57" t="s">
        <v>1268</v>
      </c>
      <c r="U66" s="57"/>
      <c r="V66" s="57" t="s">
        <v>1635</v>
      </c>
      <c r="W66" s="47">
        <v>2</v>
      </c>
      <c r="X66" s="47">
        <v>23</v>
      </c>
      <c r="Y66" s="47"/>
      <c r="Z66" s="47"/>
      <c r="AA66" s="47"/>
      <c r="AB66" s="47"/>
      <c r="AC66" s="47">
        <f>SUM(W66:AB66)</f>
        <v>25</v>
      </c>
      <c r="AD66" s="47">
        <v>36</v>
      </c>
      <c r="AE66" s="47">
        <v>6</v>
      </c>
      <c r="AF66" s="47"/>
      <c r="AG66" s="63">
        <v>172</v>
      </c>
      <c r="AH66" s="63">
        <v>0</v>
      </c>
      <c r="AI66" s="63">
        <v>0</v>
      </c>
      <c r="AJ66" s="63">
        <v>0</v>
      </c>
    </row>
    <row r="67" spans="1:36" ht="12" customHeight="1">
      <c r="A67" s="59" t="s">
        <v>1415</v>
      </c>
      <c r="B67" s="44">
        <v>129</v>
      </c>
      <c r="C67" s="59" t="s">
        <v>1063</v>
      </c>
      <c r="D67" s="64" t="s">
        <v>1064</v>
      </c>
      <c r="E67" s="56"/>
      <c r="F67" s="63" t="s">
        <v>289</v>
      </c>
      <c r="G67" s="57" t="s">
        <v>878</v>
      </c>
      <c r="H67" s="45" t="s">
        <v>202</v>
      </c>
      <c r="I67" s="46" t="s">
        <v>879</v>
      </c>
      <c r="J67" s="46" t="s">
        <v>880</v>
      </c>
      <c r="K67" s="45" t="s">
        <v>1065</v>
      </c>
      <c r="L67" s="45" t="s">
        <v>1571</v>
      </c>
      <c r="M67" s="45" t="s">
        <v>1066</v>
      </c>
      <c r="N67" s="45" t="s">
        <v>756</v>
      </c>
      <c r="O67" s="65" t="s">
        <v>752</v>
      </c>
      <c r="P67" s="45" t="s">
        <v>756</v>
      </c>
      <c r="Q67" s="66" t="s">
        <v>753</v>
      </c>
      <c r="R67" s="44" t="s">
        <v>756</v>
      </c>
      <c r="S67" s="57" t="s">
        <v>98</v>
      </c>
      <c r="T67" s="57" t="s">
        <v>99</v>
      </c>
      <c r="U67" s="57"/>
      <c r="V67" s="57" t="s">
        <v>1635</v>
      </c>
      <c r="W67" s="47"/>
      <c r="X67" s="47">
        <v>25</v>
      </c>
      <c r="Y67" s="47"/>
      <c r="Z67" s="47"/>
      <c r="AA67" s="47"/>
      <c r="AB67" s="47"/>
      <c r="AC67" s="47">
        <f>SUM(W67:AB67)</f>
        <v>25</v>
      </c>
      <c r="AD67" s="47">
        <v>25</v>
      </c>
      <c r="AE67" s="47"/>
      <c r="AF67" s="47"/>
      <c r="AG67" s="63">
        <v>129</v>
      </c>
      <c r="AH67" s="63">
        <v>0</v>
      </c>
      <c r="AI67" s="63">
        <v>0</v>
      </c>
      <c r="AJ67" s="63">
        <v>0</v>
      </c>
    </row>
    <row r="68" spans="1:36" ht="12" customHeight="1">
      <c r="A68" s="59" t="s">
        <v>1416</v>
      </c>
      <c r="B68" s="44">
        <v>202</v>
      </c>
      <c r="C68" s="59" t="s">
        <v>1417</v>
      </c>
      <c r="D68" s="64" t="s">
        <v>1058</v>
      </c>
      <c r="E68" s="56"/>
      <c r="F68" s="59" t="s">
        <v>281</v>
      </c>
      <c r="G68" s="57" t="s">
        <v>1572</v>
      </c>
      <c r="H68" s="45" t="s">
        <v>138</v>
      </c>
      <c r="I68" s="46" t="s">
        <v>1199</v>
      </c>
      <c r="J68" s="46" t="s">
        <v>1575</v>
      </c>
      <c r="K68" s="45" t="s">
        <v>1574</v>
      </c>
      <c r="L68" s="45" t="s">
        <v>1325</v>
      </c>
      <c r="M68" s="45" t="s">
        <v>1200</v>
      </c>
      <c r="N68" s="45" t="s">
        <v>1573</v>
      </c>
      <c r="O68" s="65" t="s">
        <v>761</v>
      </c>
      <c r="P68" s="45" t="s">
        <v>756</v>
      </c>
      <c r="Q68" s="66" t="s">
        <v>495</v>
      </c>
      <c r="R68" s="44" t="s">
        <v>756</v>
      </c>
      <c r="S68" s="57" t="s">
        <v>882</v>
      </c>
      <c r="T68" s="57"/>
      <c r="U68" s="57"/>
      <c r="V68" s="57" t="s">
        <v>1634</v>
      </c>
      <c r="W68" s="47"/>
      <c r="X68" s="47">
        <v>26</v>
      </c>
      <c r="Y68" s="47"/>
      <c r="Z68" s="47"/>
      <c r="AA68" s="47"/>
      <c r="AB68" s="47"/>
      <c r="AC68" s="47">
        <f>SUM(W68:AB68)</f>
        <v>26</v>
      </c>
      <c r="AD68" s="47">
        <v>40</v>
      </c>
      <c r="AE68" s="47"/>
      <c r="AF68" s="47"/>
      <c r="AG68" s="63">
        <v>202</v>
      </c>
      <c r="AH68" s="63">
        <v>0</v>
      </c>
      <c r="AI68" s="63">
        <v>0</v>
      </c>
      <c r="AJ68" s="63">
        <v>0</v>
      </c>
    </row>
    <row r="69" spans="1:36" ht="12" customHeight="1">
      <c r="A69" s="59" t="s">
        <v>1423</v>
      </c>
      <c r="B69" s="44">
        <v>78</v>
      </c>
      <c r="C69" s="59" t="s">
        <v>1424</v>
      </c>
      <c r="D69" s="64" t="s">
        <v>1011</v>
      </c>
      <c r="E69" s="56"/>
      <c r="F69" s="63" t="s">
        <v>227</v>
      </c>
      <c r="G69" s="57" t="s">
        <v>905</v>
      </c>
      <c r="H69" s="45" t="s">
        <v>202</v>
      </c>
      <c r="I69" s="46" t="s">
        <v>906</v>
      </c>
      <c r="J69" s="46" t="s">
        <v>1012</v>
      </c>
      <c r="K69" s="45" t="s">
        <v>1576</v>
      </c>
      <c r="L69" s="45" t="s">
        <v>288</v>
      </c>
      <c r="M69" s="45" t="s">
        <v>1015</v>
      </c>
      <c r="N69" s="45" t="s">
        <v>756</v>
      </c>
      <c r="O69" s="65" t="s">
        <v>752</v>
      </c>
      <c r="P69" s="45" t="s">
        <v>756</v>
      </c>
      <c r="Q69" s="66" t="s">
        <v>753</v>
      </c>
      <c r="R69" s="44" t="s">
        <v>756</v>
      </c>
      <c r="S69" s="57" t="s">
        <v>907</v>
      </c>
      <c r="T69" s="57"/>
      <c r="U69" s="57"/>
      <c r="V69" s="57" t="s">
        <v>1635</v>
      </c>
      <c r="W69" s="47">
        <v>12</v>
      </c>
      <c r="X69" s="47">
        <v>37</v>
      </c>
      <c r="Y69" s="47"/>
      <c r="Z69" s="47"/>
      <c r="AA69" s="47"/>
      <c r="AB69" s="47"/>
      <c r="AC69" s="47">
        <f>SUM(W69:AB69)</f>
        <v>49</v>
      </c>
      <c r="AD69" s="47">
        <v>50</v>
      </c>
      <c r="AE69" s="47">
        <v>11</v>
      </c>
      <c r="AF69" s="47"/>
      <c r="AG69" s="63">
        <v>78</v>
      </c>
      <c r="AH69" s="63">
        <v>0</v>
      </c>
      <c r="AI69" s="63">
        <v>0</v>
      </c>
      <c r="AJ69" s="63">
        <v>0</v>
      </c>
    </row>
    <row r="70" spans="1:36" ht="12" customHeight="1">
      <c r="A70" s="59" t="s">
        <v>1425</v>
      </c>
      <c r="B70" s="44">
        <v>204</v>
      </c>
      <c r="C70" s="59" t="s">
        <v>439</v>
      </c>
      <c r="D70" s="64" t="s">
        <v>1233</v>
      </c>
      <c r="E70" s="56" t="s">
        <v>1685</v>
      </c>
      <c r="F70" s="63" t="s">
        <v>134</v>
      </c>
      <c r="G70" s="57" t="s">
        <v>908</v>
      </c>
      <c r="H70" s="45" t="s">
        <v>138</v>
      </c>
      <c r="I70" s="46" t="s">
        <v>1201</v>
      </c>
      <c r="J70" s="46" t="s">
        <v>909</v>
      </c>
      <c r="K70" s="45" t="s">
        <v>1577</v>
      </c>
      <c r="L70" s="45" t="s">
        <v>440</v>
      </c>
      <c r="M70" s="45" t="s">
        <v>1578</v>
      </c>
      <c r="N70" s="45"/>
      <c r="O70" s="65" t="s">
        <v>761</v>
      </c>
      <c r="P70" s="45" t="s">
        <v>756</v>
      </c>
      <c r="Q70" s="66" t="s">
        <v>495</v>
      </c>
      <c r="R70" s="44" t="s">
        <v>756</v>
      </c>
      <c r="S70" s="57" t="s">
        <v>1269</v>
      </c>
      <c r="T70" s="57"/>
      <c r="U70" s="57"/>
      <c r="V70" s="57" t="s">
        <v>1634</v>
      </c>
      <c r="W70" s="47">
        <v>4</v>
      </c>
      <c r="X70" s="47">
        <v>16</v>
      </c>
      <c r="Y70" s="47"/>
      <c r="Z70" s="47"/>
      <c r="AA70" s="47"/>
      <c r="AB70" s="47"/>
      <c r="AC70" s="47">
        <f>SUM(W70:AB70)</f>
        <v>20</v>
      </c>
      <c r="AD70" s="47">
        <v>20</v>
      </c>
      <c r="AE70" s="47"/>
      <c r="AF70" s="47"/>
      <c r="AG70" s="63">
        <v>204</v>
      </c>
      <c r="AH70" s="63">
        <v>1</v>
      </c>
      <c r="AI70" s="63">
        <v>87</v>
      </c>
      <c r="AJ70" s="63">
        <v>1</v>
      </c>
    </row>
    <row r="71" spans="1:37" ht="12" customHeight="1">
      <c r="A71" s="59" t="s">
        <v>1426</v>
      </c>
      <c r="B71" s="44">
        <v>14</v>
      </c>
      <c r="C71" s="59" t="s">
        <v>947</v>
      </c>
      <c r="D71" s="64" t="s">
        <v>1234</v>
      </c>
      <c r="E71" s="56" t="s">
        <v>1686</v>
      </c>
      <c r="F71" s="63" t="s">
        <v>134</v>
      </c>
      <c r="G71" s="57" t="s">
        <v>948</v>
      </c>
      <c r="H71" s="45" t="s">
        <v>138</v>
      </c>
      <c r="I71" s="46" t="s">
        <v>147</v>
      </c>
      <c r="J71" s="46" t="s">
        <v>148</v>
      </c>
      <c r="K71" s="45" t="s">
        <v>1579</v>
      </c>
      <c r="L71" s="45" t="s">
        <v>149</v>
      </c>
      <c r="M71" s="45" t="s">
        <v>950</v>
      </c>
      <c r="N71" s="45" t="s">
        <v>950</v>
      </c>
      <c r="O71" s="65" t="s">
        <v>773</v>
      </c>
      <c r="P71" s="45" t="s">
        <v>756</v>
      </c>
      <c r="Q71" s="66" t="s">
        <v>495</v>
      </c>
      <c r="R71" s="44" t="s">
        <v>756</v>
      </c>
      <c r="S71" s="57" t="s">
        <v>774</v>
      </c>
      <c r="T71" s="57"/>
      <c r="U71" s="57"/>
      <c r="V71" s="57" t="s">
        <v>1642</v>
      </c>
      <c r="W71" s="47">
        <v>74</v>
      </c>
      <c r="X71" s="47">
        <v>201</v>
      </c>
      <c r="Y71" s="47">
        <v>41</v>
      </c>
      <c r="Z71" s="47"/>
      <c r="AA71" s="47"/>
      <c r="AB71" s="47"/>
      <c r="AC71" s="47">
        <f>SUM(W71:AB71)</f>
        <v>316</v>
      </c>
      <c r="AD71" s="47">
        <v>371</v>
      </c>
      <c r="AE71" s="47"/>
      <c r="AF71" s="47">
        <v>41</v>
      </c>
      <c r="AG71" s="63">
        <v>14</v>
      </c>
      <c r="AH71" s="63">
        <v>1</v>
      </c>
      <c r="AI71" s="63">
        <v>594</v>
      </c>
      <c r="AJ71" s="63">
        <v>1</v>
      </c>
      <c r="AK71" s="83" t="s">
        <v>1655</v>
      </c>
    </row>
    <row r="72" spans="1:36" ht="12" customHeight="1">
      <c r="A72" s="59" t="s">
        <v>1427</v>
      </c>
      <c r="B72" s="44">
        <v>42</v>
      </c>
      <c r="C72" s="59" t="s">
        <v>1428</v>
      </c>
      <c r="D72" s="64" t="s">
        <v>1580</v>
      </c>
      <c r="E72" s="69" t="s">
        <v>1687</v>
      </c>
      <c r="F72" s="59" t="s">
        <v>181</v>
      </c>
      <c r="G72" s="68" t="s">
        <v>1581</v>
      </c>
      <c r="H72" s="45" t="s">
        <v>181</v>
      </c>
      <c r="I72" s="46" t="s">
        <v>1584</v>
      </c>
      <c r="J72" s="46" t="s">
        <v>1585</v>
      </c>
      <c r="K72" s="45" t="s">
        <v>1582</v>
      </c>
      <c r="L72" s="45" t="s">
        <v>1583</v>
      </c>
      <c r="M72" s="45" t="s">
        <v>1428</v>
      </c>
      <c r="N72" s="45" t="s">
        <v>1586</v>
      </c>
      <c r="O72" s="65" t="s">
        <v>752</v>
      </c>
      <c r="P72" s="45"/>
      <c r="Q72" s="66" t="s">
        <v>495</v>
      </c>
      <c r="R72" s="44"/>
      <c r="S72" s="57"/>
      <c r="T72" s="57"/>
      <c r="U72" s="57"/>
      <c r="V72" s="57" t="s">
        <v>1634</v>
      </c>
      <c r="W72" s="47"/>
      <c r="X72" s="47">
        <v>30</v>
      </c>
      <c r="Y72" s="47"/>
      <c r="Z72" s="47"/>
      <c r="AA72" s="47"/>
      <c r="AB72" s="47"/>
      <c r="AC72" s="47">
        <f>SUM(W72:AB72)</f>
        <v>30</v>
      </c>
      <c r="AD72" s="47">
        <v>30</v>
      </c>
      <c r="AE72" s="47"/>
      <c r="AF72" s="47"/>
      <c r="AG72" s="63">
        <v>42</v>
      </c>
      <c r="AH72" s="63">
        <v>0</v>
      </c>
      <c r="AI72" s="63">
        <v>0</v>
      </c>
      <c r="AJ72" s="63">
        <v>0</v>
      </c>
    </row>
    <row r="73" spans="1:36" ht="12" customHeight="1">
      <c r="A73" s="59" t="s">
        <v>1429</v>
      </c>
      <c r="B73" s="44">
        <v>207</v>
      </c>
      <c r="C73" s="59" t="s">
        <v>1758</v>
      </c>
      <c r="D73" s="64" t="s">
        <v>1323</v>
      </c>
      <c r="E73" s="56" t="s">
        <v>1679</v>
      </c>
      <c r="F73" s="63" t="s">
        <v>1324</v>
      </c>
      <c r="G73" s="57">
        <v>98273</v>
      </c>
      <c r="H73" s="45" t="s">
        <v>129</v>
      </c>
      <c r="I73" s="46" t="s">
        <v>922</v>
      </c>
      <c r="J73" s="46" t="s">
        <v>923</v>
      </c>
      <c r="K73" s="45" t="s">
        <v>925</v>
      </c>
      <c r="L73" s="45" t="s">
        <v>924</v>
      </c>
      <c r="M73" s="45" t="s">
        <v>1759</v>
      </c>
      <c r="N73" s="45"/>
      <c r="O73" s="65" t="s">
        <v>752</v>
      </c>
      <c r="P73" s="45" t="s">
        <v>756</v>
      </c>
      <c r="Q73" s="66" t="s">
        <v>753</v>
      </c>
      <c r="R73" s="44" t="s">
        <v>756</v>
      </c>
      <c r="S73" s="57" t="s">
        <v>754</v>
      </c>
      <c r="T73" s="57" t="s">
        <v>755</v>
      </c>
      <c r="U73" s="57"/>
      <c r="V73" s="57" t="s">
        <v>1633</v>
      </c>
      <c r="W73" s="47">
        <v>12</v>
      </c>
      <c r="X73" s="47">
        <v>21</v>
      </c>
      <c r="Y73" s="47">
        <v>15</v>
      </c>
      <c r="Z73" s="47"/>
      <c r="AA73" s="47"/>
      <c r="AB73" s="47">
        <v>89</v>
      </c>
      <c r="AC73" s="47">
        <f>SUM(W73:AB73)</f>
        <v>137</v>
      </c>
      <c r="AD73" s="47">
        <v>137</v>
      </c>
      <c r="AE73" s="47">
        <v>21</v>
      </c>
      <c r="AF73" s="47">
        <v>15</v>
      </c>
      <c r="AG73" s="63">
        <v>207</v>
      </c>
      <c r="AH73" s="63">
        <v>0</v>
      </c>
      <c r="AI73" s="63">
        <v>0</v>
      </c>
      <c r="AJ73" s="63">
        <v>0</v>
      </c>
    </row>
    <row r="74" spans="1:36" ht="12" customHeight="1">
      <c r="A74" s="59" t="s">
        <v>1430</v>
      </c>
      <c r="B74" s="44">
        <v>96</v>
      </c>
      <c r="C74" s="59" t="s">
        <v>248</v>
      </c>
      <c r="D74" s="64" t="s">
        <v>1235</v>
      </c>
      <c r="E74" s="56" t="s">
        <v>1688</v>
      </c>
      <c r="F74" s="63" t="s">
        <v>249</v>
      </c>
      <c r="G74" s="57" t="s">
        <v>910</v>
      </c>
      <c r="H74" s="45" t="s">
        <v>142</v>
      </c>
      <c r="I74" s="46" t="s">
        <v>911</v>
      </c>
      <c r="J74" s="46" t="s">
        <v>250</v>
      </c>
      <c r="K74" s="45" t="s">
        <v>1587</v>
      </c>
      <c r="L74" s="45" t="s">
        <v>251</v>
      </c>
      <c r="M74" s="45" t="s">
        <v>1034</v>
      </c>
      <c r="N74" s="45" t="s">
        <v>756</v>
      </c>
      <c r="O74" s="65" t="s">
        <v>752</v>
      </c>
      <c r="P74" s="45" t="s">
        <v>756</v>
      </c>
      <c r="Q74" s="66" t="s">
        <v>753</v>
      </c>
      <c r="R74" s="44" t="s">
        <v>756</v>
      </c>
      <c r="S74" s="57" t="s">
        <v>101</v>
      </c>
      <c r="T74" s="57" t="s">
        <v>102</v>
      </c>
      <c r="U74" s="57"/>
      <c r="V74" s="57" t="s">
        <v>1635</v>
      </c>
      <c r="W74" s="47">
        <v>2</v>
      </c>
      <c r="X74" s="47">
        <v>17</v>
      </c>
      <c r="Y74" s="47"/>
      <c r="Z74" s="47">
        <v>6</v>
      </c>
      <c r="AA74" s="47"/>
      <c r="AB74" s="47"/>
      <c r="AC74" s="47">
        <f>SUM(W74:AB74)</f>
        <v>25</v>
      </c>
      <c r="AD74" s="47">
        <v>32</v>
      </c>
      <c r="AE74" s="47"/>
      <c r="AF74" s="47"/>
      <c r="AG74" s="63">
        <v>96</v>
      </c>
      <c r="AH74" s="63">
        <v>0</v>
      </c>
      <c r="AI74" s="63">
        <v>0</v>
      </c>
      <c r="AJ74" s="63">
        <v>0</v>
      </c>
    </row>
    <row r="75" spans="1:32" ht="12" customHeight="1">
      <c r="A75" s="59" t="s">
        <v>1702</v>
      </c>
      <c r="B75" s="44">
        <v>923</v>
      </c>
      <c r="C75" s="59" t="s">
        <v>1703</v>
      </c>
      <c r="D75" s="64" t="s">
        <v>1704</v>
      </c>
      <c r="E75" s="56"/>
      <c r="F75" s="59" t="s">
        <v>1705</v>
      </c>
      <c r="G75" s="57" t="s">
        <v>1706</v>
      </c>
      <c r="H75" s="45" t="s">
        <v>168</v>
      </c>
      <c r="I75" s="46" t="s">
        <v>1707</v>
      </c>
      <c r="J75" s="46"/>
      <c r="K75" s="45" t="s">
        <v>1708</v>
      </c>
      <c r="L75" s="45" t="s">
        <v>1709</v>
      </c>
      <c r="M75" s="45" t="s">
        <v>1710</v>
      </c>
      <c r="N75" s="45"/>
      <c r="O75" s="65" t="s">
        <v>752</v>
      </c>
      <c r="P75" s="45"/>
      <c r="Q75" s="45" t="s">
        <v>482</v>
      </c>
      <c r="R75" s="44"/>
      <c r="S75" s="57"/>
      <c r="T75" s="57"/>
      <c r="U75" s="57"/>
      <c r="V75" s="57"/>
      <c r="W75" s="47"/>
      <c r="X75" s="47"/>
      <c r="Y75" s="47"/>
      <c r="Z75" s="47"/>
      <c r="AA75" s="47"/>
      <c r="AB75" s="47"/>
      <c r="AC75" s="47"/>
      <c r="AD75" s="47"/>
      <c r="AE75" s="47"/>
      <c r="AF75" s="47"/>
    </row>
    <row r="76" spans="1:36" ht="12" customHeight="1">
      <c r="A76" s="59" t="s">
        <v>1431</v>
      </c>
      <c r="B76" s="44">
        <v>195</v>
      </c>
      <c r="C76" s="59" t="s">
        <v>421</v>
      </c>
      <c r="D76" s="64" t="s">
        <v>1588</v>
      </c>
      <c r="E76" s="56"/>
      <c r="F76" s="63" t="s">
        <v>422</v>
      </c>
      <c r="G76" s="57" t="s">
        <v>1589</v>
      </c>
      <c r="H76" s="45" t="s">
        <v>138</v>
      </c>
      <c r="I76" s="46" t="s">
        <v>423</v>
      </c>
      <c r="J76" s="46" t="s">
        <v>424</v>
      </c>
      <c r="K76" s="45" t="s">
        <v>426</v>
      </c>
      <c r="L76" s="45" t="s">
        <v>1590</v>
      </c>
      <c r="M76" s="45" t="s">
        <v>1185</v>
      </c>
      <c r="N76" s="45" t="s">
        <v>756</v>
      </c>
      <c r="O76" s="65" t="s">
        <v>752</v>
      </c>
      <c r="P76" s="45" t="s">
        <v>756</v>
      </c>
      <c r="Q76" s="66" t="s">
        <v>753</v>
      </c>
      <c r="R76" s="44" t="s">
        <v>756</v>
      </c>
      <c r="S76" s="57" t="s">
        <v>1270</v>
      </c>
      <c r="T76" s="57" t="s">
        <v>913</v>
      </c>
      <c r="U76" s="57"/>
      <c r="V76" s="57" t="s">
        <v>1634</v>
      </c>
      <c r="W76" s="47"/>
      <c r="X76" s="47">
        <v>5</v>
      </c>
      <c r="Y76" s="47"/>
      <c r="Z76" s="47">
        <v>20</v>
      </c>
      <c r="AA76" s="47"/>
      <c r="AB76" s="47"/>
      <c r="AC76" s="47">
        <f>SUM(W76:AB76)</f>
        <v>25</v>
      </c>
      <c r="AD76" s="47">
        <v>28</v>
      </c>
      <c r="AE76" s="47"/>
      <c r="AF76" s="47"/>
      <c r="AG76" s="63">
        <v>195</v>
      </c>
      <c r="AH76" s="63">
        <v>0</v>
      </c>
      <c r="AI76" s="63">
        <v>0</v>
      </c>
      <c r="AJ76" s="63">
        <v>0</v>
      </c>
    </row>
    <row r="77" spans="1:36" ht="12" customHeight="1">
      <c r="A77" s="59" t="s">
        <v>1418</v>
      </c>
      <c r="B77" s="44">
        <v>209</v>
      </c>
      <c r="C77" s="59" t="s">
        <v>1750</v>
      </c>
      <c r="D77" s="64" t="s">
        <v>1174</v>
      </c>
      <c r="E77" s="56"/>
      <c r="F77" s="63" t="s">
        <v>1175</v>
      </c>
      <c r="G77" s="57" t="s">
        <v>1176</v>
      </c>
      <c r="H77" s="45" t="s">
        <v>176</v>
      </c>
      <c r="I77" s="46" t="s">
        <v>1177</v>
      </c>
      <c r="J77" s="46" t="s">
        <v>1178</v>
      </c>
      <c r="K77" s="45" t="s">
        <v>1591</v>
      </c>
      <c r="L77" s="45" t="s">
        <v>177</v>
      </c>
      <c r="M77" s="45" t="s">
        <v>1179</v>
      </c>
      <c r="N77" s="45"/>
      <c r="O77" s="65" t="s">
        <v>761</v>
      </c>
      <c r="P77" s="45" t="s">
        <v>756</v>
      </c>
      <c r="Q77" s="66" t="s">
        <v>495</v>
      </c>
      <c r="R77" s="44" t="s">
        <v>756</v>
      </c>
      <c r="S77" s="57" t="s">
        <v>1631</v>
      </c>
      <c r="T77" s="57"/>
      <c r="U77" s="57"/>
      <c r="V77" s="57" t="s">
        <v>1635</v>
      </c>
      <c r="W77" s="47">
        <v>16</v>
      </c>
      <c r="X77" s="47">
        <v>64</v>
      </c>
      <c r="Y77" s="47"/>
      <c r="Z77" s="47"/>
      <c r="AA77" s="47"/>
      <c r="AB77" s="47"/>
      <c r="AC77" s="47">
        <f>SUM(W77:AB77)</f>
        <v>80</v>
      </c>
      <c r="AD77" s="47">
        <v>80</v>
      </c>
      <c r="AE77" s="47"/>
      <c r="AF77" s="47"/>
      <c r="AG77" s="63">
        <v>209</v>
      </c>
      <c r="AH77" s="63">
        <v>0</v>
      </c>
      <c r="AI77" s="63">
        <v>0</v>
      </c>
      <c r="AJ77" s="63">
        <v>0</v>
      </c>
    </row>
    <row r="78" spans="1:36" ht="12" customHeight="1">
      <c r="A78" s="59" t="s">
        <v>1419</v>
      </c>
      <c r="B78" s="44">
        <v>132</v>
      </c>
      <c r="C78" s="59" t="s">
        <v>1751</v>
      </c>
      <c r="D78" s="64" t="s">
        <v>1075</v>
      </c>
      <c r="E78" s="56"/>
      <c r="F78" s="63" t="s">
        <v>174</v>
      </c>
      <c r="G78" s="57" t="s">
        <v>296</v>
      </c>
      <c r="H78" s="45" t="s">
        <v>176</v>
      </c>
      <c r="I78" s="46" t="s">
        <v>297</v>
      </c>
      <c r="J78" s="46" t="s">
        <v>298</v>
      </c>
      <c r="K78" s="45" t="s">
        <v>1591</v>
      </c>
      <c r="L78" s="45" t="s">
        <v>177</v>
      </c>
      <c r="M78" s="45" t="s">
        <v>1179</v>
      </c>
      <c r="N78" s="45"/>
      <c r="O78" s="65" t="s">
        <v>761</v>
      </c>
      <c r="P78" s="45" t="s">
        <v>756</v>
      </c>
      <c r="Q78" s="66" t="s">
        <v>495</v>
      </c>
      <c r="R78" s="44" t="s">
        <v>756</v>
      </c>
      <c r="S78" s="57" t="s">
        <v>886</v>
      </c>
      <c r="T78" s="57"/>
      <c r="U78" s="57"/>
      <c r="V78" s="57" t="s">
        <v>1635</v>
      </c>
      <c r="W78" s="47">
        <v>10</v>
      </c>
      <c r="X78" s="47">
        <v>96</v>
      </c>
      <c r="Y78" s="47"/>
      <c r="Z78" s="47"/>
      <c r="AA78" s="47"/>
      <c r="AB78" s="47"/>
      <c r="AC78" s="47">
        <f>SUM(W78:AB78)</f>
        <v>106</v>
      </c>
      <c r="AD78" s="47">
        <v>106</v>
      </c>
      <c r="AE78" s="47"/>
      <c r="AF78" s="47"/>
      <c r="AG78" s="63">
        <v>132</v>
      </c>
      <c r="AH78" s="63">
        <v>0</v>
      </c>
      <c r="AI78" s="63">
        <v>0</v>
      </c>
      <c r="AJ78" s="63">
        <v>0</v>
      </c>
    </row>
    <row r="79" spans="1:36" ht="12" customHeight="1">
      <c r="A79" s="59" t="s">
        <v>1343</v>
      </c>
      <c r="B79" s="44">
        <v>35</v>
      </c>
      <c r="C79" s="59" t="s">
        <v>1752</v>
      </c>
      <c r="D79" s="64" t="s">
        <v>1220</v>
      </c>
      <c r="E79" s="56" t="s">
        <v>1689</v>
      </c>
      <c r="F79" s="63" t="s">
        <v>179</v>
      </c>
      <c r="G79" s="57">
        <v>98022</v>
      </c>
      <c r="H79" s="45" t="s">
        <v>138</v>
      </c>
      <c r="I79" s="46" t="s">
        <v>781</v>
      </c>
      <c r="J79" s="46" t="s">
        <v>782</v>
      </c>
      <c r="K79" s="45" t="s">
        <v>1591</v>
      </c>
      <c r="L79" s="45" t="s">
        <v>1325</v>
      </c>
      <c r="M79" s="45" t="s">
        <v>1592</v>
      </c>
      <c r="N79" s="45" t="s">
        <v>1573</v>
      </c>
      <c r="O79" s="65" t="s">
        <v>761</v>
      </c>
      <c r="P79" s="45" t="s">
        <v>756</v>
      </c>
      <c r="Q79" s="66" t="s">
        <v>495</v>
      </c>
      <c r="R79" s="44" t="s">
        <v>756</v>
      </c>
      <c r="S79" s="57" t="s">
        <v>1252</v>
      </c>
      <c r="T79" s="57"/>
      <c r="U79" s="57"/>
      <c r="V79" s="57" t="s">
        <v>1636</v>
      </c>
      <c r="W79" s="47">
        <v>4</v>
      </c>
      <c r="X79" s="47">
        <v>30</v>
      </c>
      <c r="Y79" s="47"/>
      <c r="Z79" s="47"/>
      <c r="AA79" s="47">
        <v>4</v>
      </c>
      <c r="AB79" s="47"/>
      <c r="AC79" s="47">
        <f>SUM(W79:AB79)</f>
        <v>38</v>
      </c>
      <c r="AD79" s="47">
        <v>38</v>
      </c>
      <c r="AE79" s="47">
        <v>8</v>
      </c>
      <c r="AF79" s="47"/>
      <c r="AG79" s="63">
        <v>35</v>
      </c>
      <c r="AH79" s="63">
        <v>0</v>
      </c>
      <c r="AI79" s="63">
        <v>0</v>
      </c>
      <c r="AJ79" s="63">
        <v>0</v>
      </c>
    </row>
    <row r="80" spans="1:36" ht="12" customHeight="1">
      <c r="A80" s="59" t="s">
        <v>1420</v>
      </c>
      <c r="B80" s="44">
        <v>201</v>
      </c>
      <c r="C80" s="59" t="s">
        <v>1753</v>
      </c>
      <c r="D80" s="64" t="s">
        <v>1196</v>
      </c>
      <c r="E80" s="56"/>
      <c r="F80" s="63" t="s">
        <v>434</v>
      </c>
      <c r="G80" s="57">
        <v>98003</v>
      </c>
      <c r="H80" s="45" t="s">
        <v>138</v>
      </c>
      <c r="I80" s="46" t="s">
        <v>435</v>
      </c>
      <c r="J80" s="46" t="s">
        <v>436</v>
      </c>
      <c r="K80" s="45" t="s">
        <v>1591</v>
      </c>
      <c r="L80" s="45" t="s">
        <v>177</v>
      </c>
      <c r="M80" s="45" t="s">
        <v>1179</v>
      </c>
      <c r="N80" s="45"/>
      <c r="O80" s="65" t="s">
        <v>761</v>
      </c>
      <c r="P80" s="45" t="s">
        <v>756</v>
      </c>
      <c r="Q80" s="66" t="s">
        <v>495</v>
      </c>
      <c r="R80" s="44" t="s">
        <v>756</v>
      </c>
      <c r="S80" s="57" t="s">
        <v>887</v>
      </c>
      <c r="T80" s="57"/>
      <c r="U80" s="57"/>
      <c r="V80" s="57" t="s">
        <v>1635</v>
      </c>
      <c r="W80" s="47">
        <v>14</v>
      </c>
      <c r="X80" s="47">
        <v>104</v>
      </c>
      <c r="Y80" s="47"/>
      <c r="Z80" s="47"/>
      <c r="AA80" s="47"/>
      <c r="AB80" s="47"/>
      <c r="AC80" s="47">
        <f>SUM(W80:AB80)</f>
        <v>118</v>
      </c>
      <c r="AD80" s="47">
        <v>124</v>
      </c>
      <c r="AE80" s="47">
        <v>16</v>
      </c>
      <c r="AF80" s="47"/>
      <c r="AG80" s="63">
        <v>201</v>
      </c>
      <c r="AH80" s="63">
        <v>0</v>
      </c>
      <c r="AI80" s="63">
        <v>0</v>
      </c>
      <c r="AJ80" s="63">
        <v>0</v>
      </c>
    </row>
    <row r="81" spans="1:36" ht="12" customHeight="1">
      <c r="A81" s="59" t="s">
        <v>1421</v>
      </c>
      <c r="B81" s="44">
        <v>32</v>
      </c>
      <c r="C81" s="59" t="s">
        <v>1754</v>
      </c>
      <c r="D81" s="64" t="s">
        <v>976</v>
      </c>
      <c r="E81" s="56"/>
      <c r="F81" s="63" t="s">
        <v>174</v>
      </c>
      <c r="G81" s="57">
        <v>98401</v>
      </c>
      <c r="H81" s="45" t="s">
        <v>176</v>
      </c>
      <c r="I81" s="46" t="s">
        <v>893</v>
      </c>
      <c r="J81" s="46" t="s">
        <v>175</v>
      </c>
      <c r="K81" s="45" t="s">
        <v>1591</v>
      </c>
      <c r="L81" s="45" t="s">
        <v>177</v>
      </c>
      <c r="M81" s="45" t="s">
        <v>1179</v>
      </c>
      <c r="N81" s="45"/>
      <c r="O81" s="65" t="s">
        <v>761</v>
      </c>
      <c r="P81" s="45" t="s">
        <v>756</v>
      </c>
      <c r="Q81" s="66" t="s">
        <v>495</v>
      </c>
      <c r="R81" s="44" t="s">
        <v>756</v>
      </c>
      <c r="S81" s="57" t="s">
        <v>894</v>
      </c>
      <c r="T81" s="57" t="s">
        <v>895</v>
      </c>
      <c r="U81" s="57"/>
      <c r="V81" s="57" t="s">
        <v>1637</v>
      </c>
      <c r="W81" s="47">
        <v>40</v>
      </c>
      <c r="X81" s="47">
        <v>280</v>
      </c>
      <c r="Y81" s="47">
        <v>23</v>
      </c>
      <c r="Z81" s="47"/>
      <c r="AA81" s="47"/>
      <c r="AB81" s="47">
        <v>23</v>
      </c>
      <c r="AC81" s="47">
        <f>SUM(W81:AB81)</f>
        <v>366</v>
      </c>
      <c r="AD81" s="47">
        <v>366</v>
      </c>
      <c r="AE81" s="47">
        <v>35</v>
      </c>
      <c r="AF81" s="47">
        <v>23</v>
      </c>
      <c r="AG81" s="63">
        <v>32</v>
      </c>
      <c r="AH81" s="63">
        <v>0</v>
      </c>
      <c r="AI81" s="63">
        <v>0</v>
      </c>
      <c r="AJ81" s="63">
        <v>0</v>
      </c>
    </row>
    <row r="82" spans="1:36" ht="12" customHeight="1">
      <c r="A82" s="59" t="s">
        <v>1422</v>
      </c>
      <c r="B82" s="44">
        <v>157</v>
      </c>
      <c r="C82" s="59" t="s">
        <v>1761</v>
      </c>
      <c r="D82" s="64" t="s">
        <v>1130</v>
      </c>
      <c r="E82" s="56"/>
      <c r="F82" s="63" t="s">
        <v>181</v>
      </c>
      <c r="G82" s="57" t="s">
        <v>897</v>
      </c>
      <c r="H82" s="45" t="s">
        <v>181</v>
      </c>
      <c r="I82" s="46" t="s">
        <v>898</v>
      </c>
      <c r="J82" s="46" t="s">
        <v>358</v>
      </c>
      <c r="K82" s="45" t="s">
        <v>1090</v>
      </c>
      <c r="L82" s="45" t="s">
        <v>1089</v>
      </c>
      <c r="M82" s="45" t="s">
        <v>1593</v>
      </c>
      <c r="N82" s="45" t="s">
        <v>756</v>
      </c>
      <c r="O82" s="65" t="s">
        <v>752</v>
      </c>
      <c r="P82" s="45" t="s">
        <v>756</v>
      </c>
      <c r="Q82" s="66" t="s">
        <v>495</v>
      </c>
      <c r="R82" s="44" t="s">
        <v>756</v>
      </c>
      <c r="S82" s="57" t="s">
        <v>899</v>
      </c>
      <c r="T82" s="57"/>
      <c r="U82" s="57"/>
      <c r="V82" s="57" t="s">
        <v>1638</v>
      </c>
      <c r="W82" s="47"/>
      <c r="X82" s="47">
        <v>72</v>
      </c>
      <c r="Y82" s="47"/>
      <c r="Z82" s="47"/>
      <c r="AA82" s="47"/>
      <c r="AB82" s="47"/>
      <c r="AC82" s="47">
        <f>SUM(W82:AB82)</f>
        <v>72</v>
      </c>
      <c r="AD82" s="47">
        <v>102</v>
      </c>
      <c r="AE82" s="47"/>
      <c r="AF82" s="47"/>
      <c r="AG82" s="63">
        <v>157</v>
      </c>
      <c r="AH82" s="63">
        <v>0</v>
      </c>
      <c r="AI82" s="63">
        <v>0</v>
      </c>
      <c r="AJ82" s="63">
        <v>0</v>
      </c>
    </row>
    <row r="83" spans="1:36" ht="12" customHeight="1">
      <c r="A83" s="59" t="s">
        <v>1378</v>
      </c>
      <c r="B83" s="44">
        <v>186</v>
      </c>
      <c r="C83" s="59" t="s">
        <v>1379</v>
      </c>
      <c r="D83" s="64" t="s">
        <v>1594</v>
      </c>
      <c r="E83" s="56"/>
      <c r="F83" s="59" t="s">
        <v>1595</v>
      </c>
      <c r="G83" s="68" t="s">
        <v>1596</v>
      </c>
      <c r="H83" s="45" t="s">
        <v>225</v>
      </c>
      <c r="I83" s="46" t="s">
        <v>839</v>
      </c>
      <c r="J83" s="46" t="s">
        <v>1169</v>
      </c>
      <c r="K83" s="45" t="s">
        <v>1597</v>
      </c>
      <c r="L83" s="45" t="s">
        <v>1598</v>
      </c>
      <c r="M83" s="45" t="s">
        <v>1172</v>
      </c>
      <c r="N83" s="45" t="s">
        <v>756</v>
      </c>
      <c r="O83" s="65" t="s">
        <v>752</v>
      </c>
      <c r="P83" s="45" t="s">
        <v>756</v>
      </c>
      <c r="Q83" s="66" t="s">
        <v>753</v>
      </c>
      <c r="R83" s="44" t="s">
        <v>756</v>
      </c>
      <c r="S83" s="57" t="s">
        <v>1262</v>
      </c>
      <c r="T83" s="57"/>
      <c r="U83" s="57"/>
      <c r="V83" s="57" t="s">
        <v>1635</v>
      </c>
      <c r="W83" s="47"/>
      <c r="X83" s="47">
        <v>7</v>
      </c>
      <c r="Y83" s="47"/>
      <c r="Z83" s="47">
        <v>8</v>
      </c>
      <c r="AA83" s="47"/>
      <c r="AB83" s="47"/>
      <c r="AC83" s="47">
        <f>SUM(W83:AB83)</f>
        <v>15</v>
      </c>
      <c r="AD83" s="47">
        <v>24</v>
      </c>
      <c r="AE83" s="47"/>
      <c r="AF83" s="47"/>
      <c r="AG83" s="63">
        <v>186</v>
      </c>
      <c r="AH83" s="63">
        <v>0</v>
      </c>
      <c r="AI83" s="63">
        <v>0</v>
      </c>
      <c r="AJ83" s="63">
        <v>0</v>
      </c>
    </row>
    <row r="84" spans="1:36" ht="12" customHeight="1">
      <c r="A84" s="59" t="s">
        <v>1434</v>
      </c>
      <c r="B84" s="44">
        <v>198</v>
      </c>
      <c r="C84" s="59" t="s">
        <v>429</v>
      </c>
      <c r="D84" s="64" t="s">
        <v>1599</v>
      </c>
      <c r="E84" s="56" t="s">
        <v>1690</v>
      </c>
      <c r="F84" s="63" t="s">
        <v>222</v>
      </c>
      <c r="G84" s="57" t="s">
        <v>1600</v>
      </c>
      <c r="H84" s="45" t="s">
        <v>218</v>
      </c>
      <c r="I84" s="46" t="s">
        <v>1189</v>
      </c>
      <c r="J84" s="46" t="s">
        <v>1190</v>
      </c>
      <c r="K84" s="45" t="s">
        <v>430</v>
      </c>
      <c r="L84" s="45" t="s">
        <v>1191</v>
      </c>
      <c r="M84" s="45" t="s">
        <v>1192</v>
      </c>
      <c r="N84" s="45" t="s">
        <v>756</v>
      </c>
      <c r="O84" s="65" t="s">
        <v>752</v>
      </c>
      <c r="P84" s="45" t="s">
        <v>756</v>
      </c>
      <c r="Q84" s="66" t="s">
        <v>495</v>
      </c>
      <c r="R84" s="44" t="s">
        <v>756</v>
      </c>
      <c r="S84" s="57" t="s">
        <v>103</v>
      </c>
      <c r="T84" s="57"/>
      <c r="U84" s="57"/>
      <c r="V84" s="57" t="s">
        <v>1635</v>
      </c>
      <c r="W84" s="47">
        <v>4</v>
      </c>
      <c r="X84" s="47">
        <v>25</v>
      </c>
      <c r="Y84" s="47"/>
      <c r="Z84" s="47"/>
      <c r="AA84" s="47"/>
      <c r="AB84" s="47"/>
      <c r="AC84" s="47">
        <f>SUM(W84:AB84)</f>
        <v>29</v>
      </c>
      <c r="AD84" s="47">
        <v>38</v>
      </c>
      <c r="AE84" s="47">
        <v>6</v>
      </c>
      <c r="AF84" s="47"/>
      <c r="AG84" s="63">
        <v>198</v>
      </c>
      <c r="AH84" s="63">
        <v>0</v>
      </c>
      <c r="AI84" s="63">
        <v>0</v>
      </c>
      <c r="AJ84" s="63">
        <v>0</v>
      </c>
    </row>
    <row r="85" spans="1:36" ht="12" customHeight="1">
      <c r="A85" s="59" t="s">
        <v>1432</v>
      </c>
      <c r="B85" s="44">
        <v>138</v>
      </c>
      <c r="C85" s="59" t="s">
        <v>1433</v>
      </c>
      <c r="D85" s="64" t="s">
        <v>1082</v>
      </c>
      <c r="E85" s="56"/>
      <c r="F85" s="63" t="s">
        <v>310</v>
      </c>
      <c r="G85" s="57">
        <v>98026</v>
      </c>
      <c r="H85" s="45" t="s">
        <v>168</v>
      </c>
      <c r="I85" s="46" t="s">
        <v>0</v>
      </c>
      <c r="J85" s="46" t="s">
        <v>311</v>
      </c>
      <c r="K85" s="45" t="s">
        <v>1601</v>
      </c>
      <c r="L85" s="45" t="s">
        <v>1602</v>
      </c>
      <c r="M85" s="45" t="s">
        <v>934</v>
      </c>
      <c r="N85" s="45" t="s">
        <v>1092</v>
      </c>
      <c r="O85" s="65" t="s">
        <v>752</v>
      </c>
      <c r="P85" s="45" t="s">
        <v>756</v>
      </c>
      <c r="Q85" s="66" t="s">
        <v>495</v>
      </c>
      <c r="R85" s="44" t="s">
        <v>756</v>
      </c>
      <c r="S85" s="57" t="s">
        <v>1</v>
      </c>
      <c r="T85" s="57" t="s">
        <v>2</v>
      </c>
      <c r="U85" s="57"/>
      <c r="V85" s="57" t="s">
        <v>1635</v>
      </c>
      <c r="W85" s="47">
        <v>13</v>
      </c>
      <c r="X85" s="47">
        <v>128</v>
      </c>
      <c r="Y85" s="47">
        <v>23</v>
      </c>
      <c r="Z85" s="47"/>
      <c r="AA85" s="47"/>
      <c r="AB85" s="47"/>
      <c r="AC85" s="47">
        <f>SUM(W85:AB85)</f>
        <v>164</v>
      </c>
      <c r="AD85" s="47">
        <v>217</v>
      </c>
      <c r="AE85" s="47">
        <v>18</v>
      </c>
      <c r="AF85" s="47">
        <v>23</v>
      </c>
      <c r="AG85" s="63">
        <v>138</v>
      </c>
      <c r="AH85" s="63">
        <v>0</v>
      </c>
      <c r="AI85" s="63">
        <v>0</v>
      </c>
      <c r="AJ85" s="63">
        <v>0</v>
      </c>
    </row>
    <row r="86" spans="1:37" ht="12" customHeight="1">
      <c r="A86" s="59" t="s">
        <v>1438</v>
      </c>
      <c r="B86" s="44">
        <v>3</v>
      </c>
      <c r="C86" s="59" t="s">
        <v>1437</v>
      </c>
      <c r="D86" s="64" t="s">
        <v>939</v>
      </c>
      <c r="E86" s="56"/>
      <c r="F86" s="63" t="s">
        <v>134</v>
      </c>
      <c r="G86" s="57" t="s">
        <v>940</v>
      </c>
      <c r="H86" s="45" t="s">
        <v>138</v>
      </c>
      <c r="I86" s="46" t="s">
        <v>6</v>
      </c>
      <c r="J86" s="46" t="s">
        <v>7</v>
      </c>
      <c r="K86" s="45" t="s">
        <v>1603</v>
      </c>
      <c r="L86" s="45" t="s">
        <v>1562</v>
      </c>
      <c r="M86" s="45" t="s">
        <v>934</v>
      </c>
      <c r="N86" s="45" t="s">
        <v>1092</v>
      </c>
      <c r="O86" s="65" t="s">
        <v>752</v>
      </c>
      <c r="P86" s="45" t="s">
        <v>756</v>
      </c>
      <c r="Q86" s="66" t="s">
        <v>495</v>
      </c>
      <c r="R86" s="44" t="s">
        <v>756</v>
      </c>
      <c r="S86" s="57" t="s">
        <v>4</v>
      </c>
      <c r="T86" s="57" t="s">
        <v>5</v>
      </c>
      <c r="U86" s="57"/>
      <c r="V86" s="57" t="s">
        <v>1634</v>
      </c>
      <c r="W86" s="47">
        <v>47</v>
      </c>
      <c r="X86" s="47">
        <v>156</v>
      </c>
      <c r="Y86" s="47">
        <v>10</v>
      </c>
      <c r="Z86" s="47"/>
      <c r="AA86" s="47"/>
      <c r="AB86" s="47"/>
      <c r="AC86" s="47">
        <f>SUM(W86:AB86)</f>
        <v>213</v>
      </c>
      <c r="AD86" s="47">
        <v>385</v>
      </c>
      <c r="AE86" s="47"/>
      <c r="AF86" s="47">
        <v>10</v>
      </c>
      <c r="AG86" s="63">
        <v>3</v>
      </c>
      <c r="AH86" s="63">
        <v>0</v>
      </c>
      <c r="AI86" s="63">
        <v>0</v>
      </c>
      <c r="AJ86" s="63">
        <v>0</v>
      </c>
      <c r="AK86" s="80" t="s">
        <v>1652</v>
      </c>
    </row>
    <row r="87" spans="1:36" ht="12" customHeight="1">
      <c r="A87" s="59" t="s">
        <v>1435</v>
      </c>
      <c r="B87" s="44">
        <v>1</v>
      </c>
      <c r="C87" s="59" t="s">
        <v>1436</v>
      </c>
      <c r="D87" s="64" t="s">
        <v>935</v>
      </c>
      <c r="E87" s="56"/>
      <c r="F87" s="63" t="s">
        <v>134</v>
      </c>
      <c r="G87" s="57" t="s">
        <v>135</v>
      </c>
      <c r="H87" s="45" t="s">
        <v>138</v>
      </c>
      <c r="I87" s="46" t="s">
        <v>136</v>
      </c>
      <c r="J87" s="46" t="s">
        <v>137</v>
      </c>
      <c r="K87" s="45" t="s">
        <v>1603</v>
      </c>
      <c r="L87" s="45" t="s">
        <v>1562</v>
      </c>
      <c r="M87" s="45" t="s">
        <v>934</v>
      </c>
      <c r="N87" s="45" t="s">
        <v>1092</v>
      </c>
      <c r="O87" s="65" t="s">
        <v>752</v>
      </c>
      <c r="P87" s="45" t="s">
        <v>756</v>
      </c>
      <c r="Q87" s="66" t="s">
        <v>495</v>
      </c>
      <c r="R87" s="44" t="s">
        <v>756</v>
      </c>
      <c r="S87" s="57" t="s">
        <v>8</v>
      </c>
      <c r="T87" s="57" t="s">
        <v>9</v>
      </c>
      <c r="U87" s="57" t="s">
        <v>10</v>
      </c>
      <c r="V87" s="57" t="s">
        <v>1634</v>
      </c>
      <c r="W87" s="47">
        <v>48</v>
      </c>
      <c r="X87" s="47">
        <v>530</v>
      </c>
      <c r="Y87" s="47">
        <v>22</v>
      </c>
      <c r="Z87" s="47"/>
      <c r="AA87" s="47">
        <v>33</v>
      </c>
      <c r="AB87" s="47">
        <v>84</v>
      </c>
      <c r="AC87" s="47">
        <f>SUM(W87:AB87)</f>
        <v>717</v>
      </c>
      <c r="AD87" s="47">
        <v>830</v>
      </c>
      <c r="AE87" s="47">
        <v>84</v>
      </c>
      <c r="AF87" s="47"/>
      <c r="AG87" s="63">
        <v>1</v>
      </c>
      <c r="AH87" s="63">
        <v>1</v>
      </c>
      <c r="AI87" s="63">
        <v>44</v>
      </c>
      <c r="AJ87" s="63">
        <v>1</v>
      </c>
    </row>
    <row r="88" spans="1:36" ht="12" customHeight="1">
      <c r="A88" s="59" t="s">
        <v>1439</v>
      </c>
      <c r="B88" s="44">
        <v>210</v>
      </c>
      <c r="C88" s="59" t="s">
        <v>1440</v>
      </c>
      <c r="D88" s="64" t="s">
        <v>1604</v>
      </c>
      <c r="E88" s="56"/>
      <c r="F88" s="59" t="s">
        <v>1605</v>
      </c>
      <c r="G88" s="68" t="s">
        <v>1606</v>
      </c>
      <c r="H88" s="45" t="s">
        <v>138</v>
      </c>
      <c r="I88" s="46" t="s">
        <v>1609</v>
      </c>
      <c r="J88" s="46"/>
      <c r="K88" s="45" t="s">
        <v>1608</v>
      </c>
      <c r="L88" s="45" t="s">
        <v>1562</v>
      </c>
      <c r="M88" s="45" t="s">
        <v>934</v>
      </c>
      <c r="N88" s="45" t="s">
        <v>1092</v>
      </c>
      <c r="O88" s="67" t="s">
        <v>752</v>
      </c>
      <c r="P88" s="45"/>
      <c r="Q88" s="66" t="s">
        <v>495</v>
      </c>
      <c r="R88" s="44"/>
      <c r="S88" s="57" t="s">
        <v>1607</v>
      </c>
      <c r="T88" s="57"/>
      <c r="U88" s="57"/>
      <c r="V88" s="57" t="s">
        <v>1634</v>
      </c>
      <c r="W88" s="47">
        <v>18</v>
      </c>
      <c r="X88" s="47">
        <v>111</v>
      </c>
      <c r="Y88" s="47"/>
      <c r="Z88" s="47"/>
      <c r="AA88" s="47"/>
      <c r="AB88" s="47">
        <v>15</v>
      </c>
      <c r="AC88" s="47">
        <f>SUM(W88:AB88)</f>
        <v>144</v>
      </c>
      <c r="AD88" s="47">
        <v>144</v>
      </c>
      <c r="AE88" s="47">
        <v>4</v>
      </c>
      <c r="AF88" s="47"/>
      <c r="AG88" s="63">
        <v>210</v>
      </c>
      <c r="AH88" s="63">
        <v>0</v>
      </c>
      <c r="AI88" s="63">
        <v>0</v>
      </c>
      <c r="AJ88" s="63">
        <v>0</v>
      </c>
    </row>
    <row r="89" spans="1:36" ht="12" customHeight="1">
      <c r="A89" s="59" t="s">
        <v>1392</v>
      </c>
      <c r="B89" s="44">
        <v>23</v>
      </c>
      <c r="C89" s="59" t="s">
        <v>1393</v>
      </c>
      <c r="D89" s="64" t="s">
        <v>1228</v>
      </c>
      <c r="E89" s="56" t="s">
        <v>1691</v>
      </c>
      <c r="F89" s="63" t="s">
        <v>160</v>
      </c>
      <c r="G89" s="57" t="s">
        <v>856</v>
      </c>
      <c r="H89" s="45" t="s">
        <v>161</v>
      </c>
      <c r="I89" s="46" t="s">
        <v>857</v>
      </c>
      <c r="J89" s="46" t="s">
        <v>858</v>
      </c>
      <c r="K89" s="45" t="s">
        <v>1612</v>
      </c>
      <c r="L89" s="45" t="s">
        <v>965</v>
      </c>
      <c r="M89" s="45" t="s">
        <v>966</v>
      </c>
      <c r="N89" s="45" t="s">
        <v>756</v>
      </c>
      <c r="O89" s="65" t="s">
        <v>752</v>
      </c>
      <c r="P89" s="45" t="s">
        <v>756</v>
      </c>
      <c r="Q89" s="66" t="s">
        <v>753</v>
      </c>
      <c r="R89" s="44" t="s">
        <v>756</v>
      </c>
      <c r="S89" s="57" t="s">
        <v>87</v>
      </c>
      <c r="T89" s="57" t="s">
        <v>88</v>
      </c>
      <c r="U89" s="57"/>
      <c r="V89" s="57" t="s">
        <v>1635</v>
      </c>
      <c r="W89" s="47"/>
      <c r="X89" s="47">
        <v>20</v>
      </c>
      <c r="Y89" s="47"/>
      <c r="Z89" s="47">
        <v>5</v>
      </c>
      <c r="AA89" s="47"/>
      <c r="AB89" s="47"/>
      <c r="AC89" s="47">
        <f>SUM(W89:AB89)</f>
        <v>25</v>
      </c>
      <c r="AD89" s="47">
        <v>43</v>
      </c>
      <c r="AE89" s="47">
        <v>6</v>
      </c>
      <c r="AF89" s="47"/>
      <c r="AG89" s="63">
        <v>23</v>
      </c>
      <c r="AH89" s="63">
        <v>0</v>
      </c>
      <c r="AI89" s="63">
        <v>0</v>
      </c>
      <c r="AJ89" s="63">
        <v>0</v>
      </c>
    </row>
    <row r="90" spans="1:36" ht="12" customHeight="1">
      <c r="A90" s="59" t="s">
        <v>1442</v>
      </c>
      <c r="B90" s="44">
        <v>199</v>
      </c>
      <c r="C90" s="59" t="s">
        <v>431</v>
      </c>
      <c r="D90" s="64" t="s">
        <v>1237</v>
      </c>
      <c r="E90" s="56">
        <v>672</v>
      </c>
      <c r="F90" s="63" t="s">
        <v>432</v>
      </c>
      <c r="G90" s="57" t="s">
        <v>13</v>
      </c>
      <c r="H90" s="45" t="s">
        <v>218</v>
      </c>
      <c r="I90" s="46" t="s">
        <v>14</v>
      </c>
      <c r="J90" s="46" t="s">
        <v>1193</v>
      </c>
      <c r="K90" s="45" t="s">
        <v>1613</v>
      </c>
      <c r="L90" s="45" t="s">
        <v>1614</v>
      </c>
      <c r="M90" s="45" t="s">
        <v>1701</v>
      </c>
      <c r="N90" s="45"/>
      <c r="O90" s="65" t="s">
        <v>752</v>
      </c>
      <c r="P90" s="45" t="s">
        <v>756</v>
      </c>
      <c r="Q90" s="66" t="s">
        <v>495</v>
      </c>
      <c r="R90" s="44" t="s">
        <v>756</v>
      </c>
      <c r="S90" s="57" t="s">
        <v>15</v>
      </c>
      <c r="T90" s="57"/>
      <c r="U90" s="57"/>
      <c r="V90" s="57" t="s">
        <v>1635</v>
      </c>
      <c r="W90" s="47">
        <v>7</v>
      </c>
      <c r="X90" s="47">
        <v>41</v>
      </c>
      <c r="Y90" s="47"/>
      <c r="Z90" s="47"/>
      <c r="AA90" s="47"/>
      <c r="AB90" s="47"/>
      <c r="AC90" s="47">
        <f>SUM(W90:AB90)</f>
        <v>48</v>
      </c>
      <c r="AD90" s="47">
        <v>63</v>
      </c>
      <c r="AE90" s="47">
        <v>16</v>
      </c>
      <c r="AF90" s="47"/>
      <c r="AG90" s="63">
        <v>199</v>
      </c>
      <c r="AH90" s="63">
        <v>0</v>
      </c>
      <c r="AI90" s="63">
        <v>0</v>
      </c>
      <c r="AJ90" s="63">
        <v>0</v>
      </c>
    </row>
    <row r="91" spans="1:36" ht="12" customHeight="1">
      <c r="A91" s="59" t="s">
        <v>1368</v>
      </c>
      <c r="B91" s="44">
        <v>39</v>
      </c>
      <c r="C91" s="59" t="s">
        <v>1369</v>
      </c>
      <c r="D91" s="64" t="s">
        <v>1222</v>
      </c>
      <c r="E91" s="56" t="s">
        <v>1692</v>
      </c>
      <c r="F91" s="63" t="s">
        <v>191</v>
      </c>
      <c r="G91" s="57" t="s">
        <v>822</v>
      </c>
      <c r="H91" s="45" t="s">
        <v>194</v>
      </c>
      <c r="I91" s="46" t="s">
        <v>192</v>
      </c>
      <c r="J91" s="46" t="s">
        <v>193</v>
      </c>
      <c r="K91" s="45" t="s">
        <v>988</v>
      </c>
      <c r="L91" s="45" t="s">
        <v>1615</v>
      </c>
      <c r="M91" s="45" t="s">
        <v>989</v>
      </c>
      <c r="N91" s="45"/>
      <c r="O91" s="65" t="s">
        <v>752</v>
      </c>
      <c r="P91" s="45" t="s">
        <v>756</v>
      </c>
      <c r="Q91" s="66" t="s">
        <v>753</v>
      </c>
      <c r="R91" s="44" t="s">
        <v>756</v>
      </c>
      <c r="S91" s="57" t="s">
        <v>823</v>
      </c>
      <c r="T91" s="57"/>
      <c r="U91" s="57"/>
      <c r="V91" s="57" t="s">
        <v>1639</v>
      </c>
      <c r="W91" s="47">
        <v>14</v>
      </c>
      <c r="X91" s="47">
        <v>87</v>
      </c>
      <c r="Y91" s="47"/>
      <c r="Z91" s="47"/>
      <c r="AA91" s="47"/>
      <c r="AB91" s="47">
        <v>10</v>
      </c>
      <c r="AC91" s="47">
        <f>SUM(W91:AB91)</f>
        <v>111</v>
      </c>
      <c r="AD91" s="47">
        <v>111</v>
      </c>
      <c r="AE91" s="47">
        <v>10</v>
      </c>
      <c r="AF91" s="47"/>
      <c r="AG91" s="63">
        <v>39</v>
      </c>
      <c r="AH91" s="63">
        <v>0</v>
      </c>
      <c r="AI91" s="63">
        <v>0</v>
      </c>
      <c r="AJ91" s="63">
        <v>0</v>
      </c>
    </row>
    <row r="92" spans="1:36" ht="12" customHeight="1">
      <c r="A92" s="59" t="s">
        <v>1443</v>
      </c>
      <c r="B92" s="44">
        <v>108</v>
      </c>
      <c r="C92" s="59" t="s">
        <v>269</v>
      </c>
      <c r="D92" s="64" t="s">
        <v>1238</v>
      </c>
      <c r="E92" s="56" t="s">
        <v>1693</v>
      </c>
      <c r="F92" s="63" t="s">
        <v>270</v>
      </c>
      <c r="G92" s="57" t="s">
        <v>16</v>
      </c>
      <c r="H92" s="45" t="s">
        <v>272</v>
      </c>
      <c r="I92" s="46" t="s">
        <v>17</v>
      </c>
      <c r="J92" s="46" t="s">
        <v>271</v>
      </c>
      <c r="K92" s="45" t="s">
        <v>1047</v>
      </c>
      <c r="L92" s="45" t="s">
        <v>1046</v>
      </c>
      <c r="M92" s="45" t="s">
        <v>1048</v>
      </c>
      <c r="N92" s="45" t="s">
        <v>756</v>
      </c>
      <c r="O92" s="65" t="s">
        <v>752</v>
      </c>
      <c r="P92" s="45" t="s">
        <v>756</v>
      </c>
      <c r="Q92" s="66" t="s">
        <v>495</v>
      </c>
      <c r="R92" s="44" t="s">
        <v>756</v>
      </c>
      <c r="S92" s="57" t="s">
        <v>1271</v>
      </c>
      <c r="T92" s="57" t="s">
        <v>1272</v>
      </c>
      <c r="U92" s="57"/>
      <c r="V92" s="57" t="s">
        <v>1635</v>
      </c>
      <c r="W92" s="47">
        <v>4</v>
      </c>
      <c r="X92" s="47">
        <v>21</v>
      </c>
      <c r="Y92" s="47"/>
      <c r="Z92" s="47"/>
      <c r="AA92" s="47"/>
      <c r="AB92" s="47"/>
      <c r="AC92" s="47">
        <f>SUM(W92:AB92)</f>
        <v>25</v>
      </c>
      <c r="AD92" s="47">
        <v>61</v>
      </c>
      <c r="AE92" s="47"/>
      <c r="AF92" s="47"/>
      <c r="AG92" s="63">
        <v>108</v>
      </c>
      <c r="AH92" s="63">
        <v>0</v>
      </c>
      <c r="AI92" s="63">
        <v>0</v>
      </c>
      <c r="AJ92" s="63">
        <v>0</v>
      </c>
    </row>
    <row r="93" spans="1:36" ht="12" customHeight="1">
      <c r="A93" s="59" t="s">
        <v>1361</v>
      </c>
      <c r="B93" s="44">
        <v>29</v>
      </c>
      <c r="C93" s="59" t="s">
        <v>1697</v>
      </c>
      <c r="D93" s="64" t="s">
        <v>973</v>
      </c>
      <c r="E93" s="56"/>
      <c r="F93" s="63" t="s">
        <v>134</v>
      </c>
      <c r="G93" s="57" t="s">
        <v>798</v>
      </c>
      <c r="H93" s="45" t="s">
        <v>138</v>
      </c>
      <c r="I93" s="46" t="s">
        <v>170</v>
      </c>
      <c r="J93" s="46" t="s">
        <v>171</v>
      </c>
      <c r="K93" s="45" t="s">
        <v>1500</v>
      </c>
      <c r="L93" s="45" t="s">
        <v>172</v>
      </c>
      <c r="M93" s="45" t="s">
        <v>975</v>
      </c>
      <c r="N93" s="45" t="s">
        <v>1501</v>
      </c>
      <c r="O93" s="65" t="s">
        <v>761</v>
      </c>
      <c r="P93" s="45" t="s">
        <v>756</v>
      </c>
      <c r="Q93" s="66" t="s">
        <v>468</v>
      </c>
      <c r="R93" s="44" t="s">
        <v>756</v>
      </c>
      <c r="S93" s="57" t="s">
        <v>799</v>
      </c>
      <c r="T93" s="57" t="s">
        <v>800</v>
      </c>
      <c r="U93" s="57" t="s">
        <v>801</v>
      </c>
      <c r="V93" s="57" t="s">
        <v>1649</v>
      </c>
      <c r="W93" s="47">
        <v>89</v>
      </c>
      <c r="X93" s="47">
        <v>258</v>
      </c>
      <c r="Y93" s="47">
        <v>66</v>
      </c>
      <c r="Z93" s="47"/>
      <c r="AA93" s="47"/>
      <c r="AB93" s="47"/>
      <c r="AC93" s="47">
        <f>SUM(W93:AB93)</f>
        <v>413</v>
      </c>
      <c r="AD93" s="47">
        <v>413</v>
      </c>
      <c r="AE93" s="47"/>
      <c r="AF93" s="47">
        <v>66</v>
      </c>
      <c r="AG93" s="63">
        <v>29</v>
      </c>
      <c r="AH93" s="63">
        <v>1</v>
      </c>
      <c r="AI93" s="63">
        <v>227</v>
      </c>
      <c r="AJ93" s="63">
        <v>1</v>
      </c>
    </row>
    <row r="94" spans="1:36" ht="12" customHeight="1">
      <c r="A94" s="59" t="s">
        <v>1388</v>
      </c>
      <c r="B94" s="44">
        <v>130</v>
      </c>
      <c r="C94" s="59" t="s">
        <v>1389</v>
      </c>
      <c r="D94" s="64" t="s">
        <v>1624</v>
      </c>
      <c r="E94" s="56"/>
      <c r="F94" s="63" t="s">
        <v>134</v>
      </c>
      <c r="G94" s="57" t="s">
        <v>1067</v>
      </c>
      <c r="H94" s="45" t="s">
        <v>138</v>
      </c>
      <c r="I94" s="46" t="s">
        <v>1068</v>
      </c>
      <c r="J94" s="46" t="s">
        <v>1069</v>
      </c>
      <c r="K94" s="45" t="s">
        <v>1617</v>
      </c>
      <c r="L94" s="45" t="s">
        <v>1618</v>
      </c>
      <c r="M94" s="45" t="s">
        <v>1071</v>
      </c>
      <c r="N94" s="45" t="s">
        <v>1501</v>
      </c>
      <c r="O94" s="65" t="s">
        <v>752</v>
      </c>
      <c r="P94" s="45" t="s">
        <v>756</v>
      </c>
      <c r="Q94" s="66" t="s">
        <v>18</v>
      </c>
      <c r="R94" s="44" t="s">
        <v>756</v>
      </c>
      <c r="S94" s="57" t="s">
        <v>852</v>
      </c>
      <c r="T94" s="57" t="s">
        <v>1264</v>
      </c>
      <c r="U94" s="57" t="s">
        <v>82</v>
      </c>
      <c r="V94" s="57" t="s">
        <v>1635</v>
      </c>
      <c r="W94" s="47">
        <v>15</v>
      </c>
      <c r="X94" s="47">
        <v>187</v>
      </c>
      <c r="Y94" s="47">
        <v>27</v>
      </c>
      <c r="Z94" s="47"/>
      <c r="AA94" s="47"/>
      <c r="AB94" s="47"/>
      <c r="AC94" s="47">
        <f>SUM(W94:AB94)</f>
        <v>229</v>
      </c>
      <c r="AD94" s="47">
        <v>281</v>
      </c>
      <c r="AE94" s="47">
        <v>8</v>
      </c>
      <c r="AF94" s="47">
        <v>27</v>
      </c>
      <c r="AG94" s="63">
        <v>130</v>
      </c>
      <c r="AH94" s="63">
        <v>0</v>
      </c>
      <c r="AI94" s="63">
        <v>0</v>
      </c>
      <c r="AJ94" s="63">
        <v>0</v>
      </c>
    </row>
    <row r="95" spans="1:36" ht="12" customHeight="1">
      <c r="A95" s="59" t="s">
        <v>1444</v>
      </c>
      <c r="B95" s="44">
        <v>128</v>
      </c>
      <c r="C95" s="59" t="s">
        <v>1699</v>
      </c>
      <c r="D95" s="64" t="s">
        <v>1239</v>
      </c>
      <c r="E95" s="56" t="s">
        <v>1694</v>
      </c>
      <c r="F95" s="63" t="s">
        <v>134</v>
      </c>
      <c r="G95" s="57">
        <v>98195</v>
      </c>
      <c r="H95" s="45" t="s">
        <v>138</v>
      </c>
      <c r="I95" s="46" t="s">
        <v>285</v>
      </c>
      <c r="J95" s="46" t="s">
        <v>286</v>
      </c>
      <c r="K95" s="45" t="s">
        <v>1060</v>
      </c>
      <c r="L95" s="45" t="s">
        <v>1616</v>
      </c>
      <c r="M95" s="45" t="s">
        <v>1061</v>
      </c>
      <c r="N95" s="45" t="s">
        <v>1062</v>
      </c>
      <c r="O95" s="65" t="s">
        <v>761</v>
      </c>
      <c r="P95" s="45" t="s">
        <v>756</v>
      </c>
      <c r="Q95" s="66" t="s">
        <v>18</v>
      </c>
      <c r="R95" s="44" t="s">
        <v>756</v>
      </c>
      <c r="S95" s="57" t="s">
        <v>19</v>
      </c>
      <c r="T95" s="57" t="s">
        <v>20</v>
      </c>
      <c r="U95" s="57" t="s">
        <v>21</v>
      </c>
      <c r="V95" s="57" t="s">
        <v>1634</v>
      </c>
      <c r="W95" s="47">
        <v>104</v>
      </c>
      <c r="X95" s="47">
        <v>329</v>
      </c>
      <c r="Y95" s="47">
        <v>14</v>
      </c>
      <c r="Z95" s="47"/>
      <c r="AA95" s="47"/>
      <c r="AB95" s="47"/>
      <c r="AC95" s="47">
        <f>SUM(W95:AB95)</f>
        <v>447</v>
      </c>
      <c r="AD95" s="47">
        <v>450</v>
      </c>
      <c r="AE95" s="47">
        <v>22</v>
      </c>
      <c r="AF95" s="47">
        <v>14</v>
      </c>
      <c r="AG95" s="63">
        <v>128</v>
      </c>
      <c r="AH95" s="63">
        <v>1</v>
      </c>
      <c r="AI95" s="63">
        <v>273</v>
      </c>
      <c r="AJ95" s="63">
        <v>1</v>
      </c>
    </row>
    <row r="96" spans="1:36" ht="12" customHeight="1">
      <c r="A96" s="59" t="s">
        <v>1446</v>
      </c>
      <c r="B96" s="44">
        <v>155</v>
      </c>
      <c r="C96" s="59" t="s">
        <v>1447</v>
      </c>
      <c r="D96" s="64" t="s">
        <v>1242</v>
      </c>
      <c r="E96" s="56" t="s">
        <v>1695</v>
      </c>
      <c r="F96" s="63" t="s">
        <v>350</v>
      </c>
      <c r="G96" s="57" t="s">
        <v>351</v>
      </c>
      <c r="H96" s="45" t="s">
        <v>138</v>
      </c>
      <c r="I96" s="46" t="s">
        <v>1123</v>
      </c>
      <c r="J96" s="46" t="s">
        <v>1124</v>
      </c>
      <c r="K96" s="45" t="s">
        <v>352</v>
      </c>
      <c r="L96" s="45" t="s">
        <v>1125</v>
      </c>
      <c r="M96" s="45" t="s">
        <v>1126</v>
      </c>
      <c r="N96" s="45" t="s">
        <v>1501</v>
      </c>
      <c r="O96" s="65" t="s">
        <v>752</v>
      </c>
      <c r="P96" s="45" t="s">
        <v>756</v>
      </c>
      <c r="Q96" s="66" t="s">
        <v>18</v>
      </c>
      <c r="R96" s="44" t="s">
        <v>756</v>
      </c>
      <c r="S96" s="57" t="s">
        <v>26</v>
      </c>
      <c r="T96" s="57"/>
      <c r="U96" s="57"/>
      <c r="V96" s="57" t="s">
        <v>1633</v>
      </c>
      <c r="W96" s="47">
        <v>30</v>
      </c>
      <c r="X96" s="47">
        <v>253</v>
      </c>
      <c r="Y96" s="47"/>
      <c r="Z96" s="47"/>
      <c r="AA96" s="47"/>
      <c r="AB96" s="47"/>
      <c r="AC96" s="47">
        <f>SUM(W96:AB96)</f>
        <v>283</v>
      </c>
      <c r="AD96" s="47">
        <v>321</v>
      </c>
      <c r="AE96" s="47"/>
      <c r="AF96" s="47"/>
      <c r="AG96" s="63">
        <v>155</v>
      </c>
      <c r="AH96" s="63">
        <v>1</v>
      </c>
      <c r="AI96" s="63">
        <v>24</v>
      </c>
      <c r="AJ96" s="63">
        <v>1</v>
      </c>
    </row>
    <row r="97" spans="1:37" ht="12" customHeight="1">
      <c r="A97" s="59" t="s">
        <v>1448</v>
      </c>
      <c r="B97" s="44">
        <v>10</v>
      </c>
      <c r="C97" s="59" t="s">
        <v>144</v>
      </c>
      <c r="D97" s="64" t="s">
        <v>1623</v>
      </c>
      <c r="E97" s="56" t="s">
        <v>1696</v>
      </c>
      <c r="F97" s="63" t="s">
        <v>134</v>
      </c>
      <c r="G97" s="57" t="s">
        <v>1621</v>
      </c>
      <c r="H97" s="45" t="s">
        <v>138</v>
      </c>
      <c r="I97" s="46" t="s">
        <v>145</v>
      </c>
      <c r="J97" s="46" t="s">
        <v>146</v>
      </c>
      <c r="K97" s="45" t="s">
        <v>945</v>
      </c>
      <c r="L97" s="45" t="s">
        <v>1622</v>
      </c>
      <c r="M97" s="45" t="s">
        <v>946</v>
      </c>
      <c r="N97" s="45" t="s">
        <v>144</v>
      </c>
      <c r="O97" s="65" t="s">
        <v>752</v>
      </c>
      <c r="P97" s="45" t="s">
        <v>756</v>
      </c>
      <c r="Q97" s="66" t="s">
        <v>495</v>
      </c>
      <c r="R97" s="44" t="s">
        <v>756</v>
      </c>
      <c r="S97" s="57" t="s">
        <v>27</v>
      </c>
      <c r="T97" s="57" t="s">
        <v>28</v>
      </c>
      <c r="U97" s="57"/>
      <c r="V97" s="57" t="s">
        <v>1634</v>
      </c>
      <c r="W97" s="47">
        <v>30</v>
      </c>
      <c r="X97" s="47">
        <v>226</v>
      </c>
      <c r="Y97" s="47"/>
      <c r="Z97" s="47"/>
      <c r="AA97" s="47">
        <v>35</v>
      </c>
      <c r="AB97" s="47"/>
      <c r="AC97" s="47">
        <f>SUM(W97:AB97)</f>
        <v>291</v>
      </c>
      <c r="AD97" s="47">
        <v>371</v>
      </c>
      <c r="AE97" s="47"/>
      <c r="AF97" s="47"/>
      <c r="AG97" s="63">
        <v>10</v>
      </c>
      <c r="AH97" s="63">
        <v>1</v>
      </c>
      <c r="AI97" s="63">
        <v>112</v>
      </c>
      <c r="AJ97" s="63">
        <v>1</v>
      </c>
      <c r="AK97" s="78" t="s">
        <v>1654</v>
      </c>
    </row>
    <row r="98" spans="1:36" ht="12" customHeight="1">
      <c r="A98" s="59" t="s">
        <v>1455</v>
      </c>
      <c r="B98" s="44">
        <v>58</v>
      </c>
      <c r="C98" s="59" t="s">
        <v>1658</v>
      </c>
      <c r="D98" s="64" t="s">
        <v>1006</v>
      </c>
      <c r="E98" s="56"/>
      <c r="F98" s="63" t="s">
        <v>218</v>
      </c>
      <c r="G98" s="57" t="s">
        <v>42</v>
      </c>
      <c r="H98" s="45" t="s">
        <v>218</v>
      </c>
      <c r="I98" s="46" t="s">
        <v>43</v>
      </c>
      <c r="J98" s="46" t="s">
        <v>219</v>
      </c>
      <c r="K98" s="45" t="s">
        <v>1629</v>
      </c>
      <c r="L98" s="45" t="s">
        <v>1630</v>
      </c>
      <c r="M98" s="45" t="s">
        <v>946</v>
      </c>
      <c r="N98" s="45" t="s">
        <v>144</v>
      </c>
      <c r="O98" s="65" t="s">
        <v>44</v>
      </c>
      <c r="P98" s="45" t="s">
        <v>756</v>
      </c>
      <c r="Q98" s="66" t="s">
        <v>495</v>
      </c>
      <c r="R98" s="44" t="s">
        <v>756</v>
      </c>
      <c r="S98" s="57" t="s">
        <v>45</v>
      </c>
      <c r="T98" s="57" t="s">
        <v>46</v>
      </c>
      <c r="U98" s="57"/>
      <c r="V98" s="57" t="s">
        <v>1639</v>
      </c>
      <c r="W98" s="47">
        <v>18</v>
      </c>
      <c r="X98" s="47">
        <v>190</v>
      </c>
      <c r="Y98" s="47">
        <v>18</v>
      </c>
      <c r="Z98" s="47"/>
      <c r="AA98" s="47"/>
      <c r="AB98" s="47">
        <v>12</v>
      </c>
      <c r="AC98" s="47">
        <f>SUM(W98:AB98)</f>
        <v>238</v>
      </c>
      <c r="AD98" s="47">
        <v>226</v>
      </c>
      <c r="AE98" s="47"/>
      <c r="AF98" s="47">
        <v>18</v>
      </c>
      <c r="AG98" s="63">
        <v>58</v>
      </c>
      <c r="AH98" s="63">
        <v>1</v>
      </c>
      <c r="AI98" s="63">
        <v>18</v>
      </c>
      <c r="AJ98" s="63">
        <v>1</v>
      </c>
    </row>
    <row r="99" spans="1:36" ht="12" customHeight="1">
      <c r="A99" s="59" t="s">
        <v>1349</v>
      </c>
      <c r="B99" s="44">
        <v>205</v>
      </c>
      <c r="C99" s="59" t="s">
        <v>1350</v>
      </c>
      <c r="D99" s="64" t="s">
        <v>1211</v>
      </c>
      <c r="E99" s="56"/>
      <c r="F99" s="63" t="s">
        <v>386</v>
      </c>
      <c r="G99" s="57">
        <v>98807</v>
      </c>
      <c r="H99" s="45" t="s">
        <v>449</v>
      </c>
      <c r="I99" s="46" t="s">
        <v>447</v>
      </c>
      <c r="J99" s="46" t="s">
        <v>448</v>
      </c>
      <c r="K99" s="45" t="s">
        <v>450</v>
      </c>
      <c r="L99" s="45" t="s">
        <v>1212</v>
      </c>
      <c r="M99" s="45" t="s">
        <v>1213</v>
      </c>
      <c r="N99" s="45" t="s">
        <v>1482</v>
      </c>
      <c r="O99" s="65" t="s">
        <v>752</v>
      </c>
      <c r="P99" s="45" t="s">
        <v>756</v>
      </c>
      <c r="Q99" s="66" t="s">
        <v>482</v>
      </c>
      <c r="R99" s="44" t="s">
        <v>756</v>
      </c>
      <c r="S99" s="57" t="s">
        <v>104</v>
      </c>
      <c r="T99" s="57" t="s">
        <v>105</v>
      </c>
      <c r="U99" s="57"/>
      <c r="V99" s="57" t="s">
        <v>1640</v>
      </c>
      <c r="W99" s="47"/>
      <c r="X99" s="47">
        <v>20</v>
      </c>
      <c r="Y99" s="47"/>
      <c r="Z99" s="47"/>
      <c r="AA99" s="47"/>
      <c r="AB99" s="47"/>
      <c r="AC99" s="47">
        <f>SUM(W99:AB99)</f>
        <v>20</v>
      </c>
      <c r="AD99" s="47">
        <v>20</v>
      </c>
      <c r="AE99" s="47"/>
      <c r="AF99" s="47"/>
      <c r="AG99" s="63">
        <v>205</v>
      </c>
      <c r="AH99" s="63">
        <v>1</v>
      </c>
      <c r="AI99" s="63">
        <v>0</v>
      </c>
      <c r="AJ99" s="63">
        <v>0</v>
      </c>
    </row>
    <row r="100" spans="1:36" ht="12" customHeight="1">
      <c r="A100" s="59" t="s">
        <v>1451</v>
      </c>
      <c r="B100" s="44">
        <v>156</v>
      </c>
      <c r="C100" s="59" t="s">
        <v>1659</v>
      </c>
      <c r="D100" s="64" t="s">
        <v>1244</v>
      </c>
      <c r="E100" s="56" t="s">
        <v>1662</v>
      </c>
      <c r="F100" s="63" t="s">
        <v>354</v>
      </c>
      <c r="G100" s="57" t="s">
        <v>34</v>
      </c>
      <c r="H100" s="45" t="s">
        <v>356</v>
      </c>
      <c r="I100" s="46" t="s">
        <v>35</v>
      </c>
      <c r="J100" s="46" t="s">
        <v>355</v>
      </c>
      <c r="K100" s="45" t="s">
        <v>1128</v>
      </c>
      <c r="L100" s="45" t="s">
        <v>1127</v>
      </c>
      <c r="M100" s="45" t="s">
        <v>1129</v>
      </c>
      <c r="N100" s="45"/>
      <c r="O100" s="65" t="s">
        <v>752</v>
      </c>
      <c r="P100" s="45" t="s">
        <v>756</v>
      </c>
      <c r="Q100" s="66" t="s">
        <v>753</v>
      </c>
      <c r="R100" s="44" t="s">
        <v>756</v>
      </c>
      <c r="S100" s="57" t="s">
        <v>36</v>
      </c>
      <c r="T100" s="68" t="s">
        <v>1625</v>
      </c>
      <c r="U100" s="57"/>
      <c r="V100" s="57" t="s">
        <v>1633</v>
      </c>
      <c r="W100" s="47">
        <v>3</v>
      </c>
      <c r="X100" s="47">
        <v>22</v>
      </c>
      <c r="Y100" s="47"/>
      <c r="Z100" s="47"/>
      <c r="AA100" s="47"/>
      <c r="AB100" s="47"/>
      <c r="AC100" s="47">
        <f>SUM(W100:AB100)</f>
        <v>25</v>
      </c>
      <c r="AD100" s="47">
        <v>25</v>
      </c>
      <c r="AE100" s="47">
        <v>6</v>
      </c>
      <c r="AF100" s="47"/>
      <c r="AG100" s="63">
        <v>156</v>
      </c>
      <c r="AH100" s="63">
        <v>0</v>
      </c>
      <c r="AI100" s="63">
        <v>0</v>
      </c>
      <c r="AJ100" s="63">
        <v>0</v>
      </c>
    </row>
    <row r="101" spans="1:36" ht="12" customHeight="1">
      <c r="A101" s="59" t="s">
        <v>1452</v>
      </c>
      <c r="B101" s="44">
        <v>153</v>
      </c>
      <c r="C101" s="59" t="s">
        <v>343</v>
      </c>
      <c r="D101" s="64" t="s">
        <v>1120</v>
      </c>
      <c r="E101" s="56"/>
      <c r="F101" s="63" t="s">
        <v>344</v>
      </c>
      <c r="G101" s="57" t="s">
        <v>345</v>
      </c>
      <c r="H101" s="45" t="s">
        <v>347</v>
      </c>
      <c r="I101" s="46" t="s">
        <v>37</v>
      </c>
      <c r="J101" s="46" t="s">
        <v>346</v>
      </c>
      <c r="K101" s="45" t="s">
        <v>1626</v>
      </c>
      <c r="L101" s="45" t="s">
        <v>348</v>
      </c>
      <c r="M101" s="45" t="s">
        <v>1122</v>
      </c>
      <c r="N101" s="45" t="s">
        <v>756</v>
      </c>
      <c r="O101" s="65" t="s">
        <v>752</v>
      </c>
      <c r="P101" s="45" t="s">
        <v>756</v>
      </c>
      <c r="Q101" s="66" t="s">
        <v>753</v>
      </c>
      <c r="R101" s="44" t="s">
        <v>756</v>
      </c>
      <c r="S101" s="57" t="s">
        <v>106</v>
      </c>
      <c r="T101" s="57" t="s">
        <v>107</v>
      </c>
      <c r="U101" s="57"/>
      <c r="V101" s="57" t="s">
        <v>1636</v>
      </c>
      <c r="W101" s="47"/>
      <c r="X101" s="47">
        <v>25</v>
      </c>
      <c r="Y101" s="47"/>
      <c r="Z101" s="47"/>
      <c r="AA101" s="47"/>
      <c r="AB101" s="47"/>
      <c r="AC101" s="47">
        <f>SUM(W101:AB101)</f>
        <v>25</v>
      </c>
      <c r="AD101" s="47">
        <v>25</v>
      </c>
      <c r="AE101" s="47">
        <v>5</v>
      </c>
      <c r="AF101" s="47"/>
      <c r="AG101" s="63">
        <v>153</v>
      </c>
      <c r="AH101" s="63">
        <v>0</v>
      </c>
      <c r="AI101" s="63">
        <v>0</v>
      </c>
      <c r="AJ101" s="63">
        <v>0</v>
      </c>
    </row>
    <row r="102" spans="1:36" ht="12" customHeight="1">
      <c r="A102" s="59" t="s">
        <v>1453</v>
      </c>
      <c r="B102" s="44">
        <v>56</v>
      </c>
      <c r="C102" s="59" t="s">
        <v>212</v>
      </c>
      <c r="D102" s="64" t="s">
        <v>1245</v>
      </c>
      <c r="E102" s="56" t="s">
        <v>1661</v>
      </c>
      <c r="F102" s="63" t="s">
        <v>213</v>
      </c>
      <c r="G102" s="57" t="s">
        <v>38</v>
      </c>
      <c r="H102" s="45" t="s">
        <v>215</v>
      </c>
      <c r="I102" s="46" t="s">
        <v>39</v>
      </c>
      <c r="J102" s="46" t="s">
        <v>214</v>
      </c>
      <c r="K102" s="45" t="s">
        <v>216</v>
      </c>
      <c r="L102" s="45" t="s">
        <v>1004</v>
      </c>
      <c r="M102" s="45" t="s">
        <v>1627</v>
      </c>
      <c r="N102" s="45" t="s">
        <v>756</v>
      </c>
      <c r="O102" s="65" t="s">
        <v>752</v>
      </c>
      <c r="P102" s="45" t="s">
        <v>756</v>
      </c>
      <c r="Q102" s="66" t="s">
        <v>753</v>
      </c>
      <c r="R102" s="44" t="s">
        <v>756</v>
      </c>
      <c r="S102" s="57" t="s">
        <v>108</v>
      </c>
      <c r="T102" s="57" t="s">
        <v>109</v>
      </c>
      <c r="U102" s="57"/>
      <c r="V102" s="57" t="s">
        <v>1636</v>
      </c>
      <c r="W102" s="47"/>
      <c r="X102" s="47">
        <v>15</v>
      </c>
      <c r="Y102" s="47"/>
      <c r="Z102" s="47">
        <v>5</v>
      </c>
      <c r="AA102" s="47"/>
      <c r="AB102" s="47"/>
      <c r="AC102" s="47">
        <f>SUM(W102:AB102)</f>
        <v>20</v>
      </c>
      <c r="AD102" s="47">
        <v>26</v>
      </c>
      <c r="AE102" s="47"/>
      <c r="AF102" s="47"/>
      <c r="AG102" s="63">
        <v>56</v>
      </c>
      <c r="AH102" s="63">
        <v>0</v>
      </c>
      <c r="AI102" s="63">
        <v>0</v>
      </c>
      <c r="AJ102" s="63">
        <v>0</v>
      </c>
    </row>
    <row r="103" spans="1:36" ht="12" customHeight="1">
      <c r="A103" s="59" t="s">
        <v>1454</v>
      </c>
      <c r="B103" s="44">
        <v>102</v>
      </c>
      <c r="C103" s="59" t="s">
        <v>1035</v>
      </c>
      <c r="D103" s="64" t="s">
        <v>1036</v>
      </c>
      <c r="E103" s="56"/>
      <c r="F103" s="63" t="s">
        <v>218</v>
      </c>
      <c r="G103" s="57" t="s">
        <v>253</v>
      </c>
      <c r="H103" s="45" t="s">
        <v>218</v>
      </c>
      <c r="I103" s="46" t="s">
        <v>254</v>
      </c>
      <c r="J103" s="46" t="s">
        <v>255</v>
      </c>
      <c r="K103" s="45" t="s">
        <v>1613</v>
      </c>
      <c r="L103" s="45" t="s">
        <v>1628</v>
      </c>
      <c r="M103" s="45" t="s">
        <v>1701</v>
      </c>
      <c r="N103" s="45"/>
      <c r="O103" s="65" t="s">
        <v>752</v>
      </c>
      <c r="P103" s="45" t="s">
        <v>756</v>
      </c>
      <c r="Q103" s="66" t="s">
        <v>495</v>
      </c>
      <c r="R103" s="44" t="s">
        <v>756</v>
      </c>
      <c r="S103" s="57" t="s">
        <v>40</v>
      </c>
      <c r="T103" s="57" t="s">
        <v>41</v>
      </c>
      <c r="U103" s="57"/>
      <c r="V103" s="57" t="s">
        <v>1641</v>
      </c>
      <c r="W103" s="47">
        <v>25</v>
      </c>
      <c r="X103" s="47">
        <v>93</v>
      </c>
      <c r="Y103" s="47"/>
      <c r="Z103" s="47"/>
      <c r="AA103" s="47"/>
      <c r="AB103" s="47"/>
      <c r="AC103" s="47">
        <f>SUM(W103:AB103)</f>
        <v>118</v>
      </c>
      <c r="AD103" s="47">
        <v>214</v>
      </c>
      <c r="AE103" s="47"/>
      <c r="AF103" s="47"/>
      <c r="AG103" s="63">
        <v>102</v>
      </c>
      <c r="AH103" s="63">
        <v>1</v>
      </c>
      <c r="AI103" s="63">
        <v>0</v>
      </c>
      <c r="AJ103" s="63">
        <v>0</v>
      </c>
    </row>
    <row r="104" spans="3:22" ht="12.75">
      <c r="C104" s="59"/>
      <c r="V104" s="73"/>
    </row>
  </sheetData>
  <sheetProtection/>
  <printOptions gridLines="1"/>
  <pageMargins left="0.25" right="0.25" top="0.5" bottom="0.5" header="0.25" footer="0.25"/>
  <pageSetup blackAndWhite="1" fitToHeight="2" horizontalDpi="300" verticalDpi="300" orientation="landscape" paperSize="5" r:id="rId1"/>
  <headerFooter alignWithMargins="0">
    <oddHeader>&amp;L&amp;"Footlight MT Light,Regular"&amp;10 2000 Washington State Directory of Licensed Community Hospitals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52" bestFit="1" customWidth="1"/>
    <col min="2" max="2" width="11.28125" style="54" bestFit="1" customWidth="1"/>
    <col min="3" max="3" width="8.7109375" style="55" bestFit="1" customWidth="1"/>
    <col min="4" max="4" width="39.00390625" style="53" bestFit="1" customWidth="1"/>
    <col min="5" max="5" width="13.7109375" style="53" bestFit="1" customWidth="1"/>
    <col min="6" max="6" width="9.28125" style="53" bestFit="1" customWidth="1"/>
    <col min="7" max="7" width="11.7109375" style="53" bestFit="1" customWidth="1"/>
    <col min="8" max="8" width="12.140625" style="53" bestFit="1" customWidth="1"/>
    <col min="9" max="9" width="6.57421875" style="53" bestFit="1" customWidth="1"/>
    <col min="10" max="10" width="13.28125" style="53" bestFit="1" customWidth="1"/>
    <col min="11" max="11" width="7.28125" style="53" bestFit="1" customWidth="1"/>
    <col min="12" max="12" width="11.28125" style="53" bestFit="1" customWidth="1"/>
    <col min="13" max="13" width="7.140625" style="53" bestFit="1" customWidth="1"/>
    <col min="14" max="14" width="4.421875" style="53" bestFit="1" customWidth="1"/>
    <col min="15" max="15" width="9.140625" style="53" customWidth="1"/>
    <col min="16" max="16" width="16.8515625" style="53" bestFit="1" customWidth="1"/>
    <col min="17" max="17" width="18.28125" style="53" bestFit="1" customWidth="1"/>
  </cols>
  <sheetData>
    <row r="1" spans="1:17" ht="12.75">
      <c r="A1" s="52" t="s">
        <v>111</v>
      </c>
      <c r="B1" s="54" t="s">
        <v>112</v>
      </c>
      <c r="C1" s="55" t="s">
        <v>113</v>
      </c>
      <c r="D1" s="53" t="s">
        <v>114</v>
      </c>
      <c r="E1" s="53" t="s">
        <v>115</v>
      </c>
      <c r="F1" s="53" t="s">
        <v>116</v>
      </c>
      <c r="G1" s="53" t="s">
        <v>117</v>
      </c>
      <c r="H1" s="53" t="s">
        <v>118</v>
      </c>
      <c r="I1" s="53" t="s">
        <v>119</v>
      </c>
      <c r="J1" s="53" t="s">
        <v>120</v>
      </c>
      <c r="K1" s="53" t="s">
        <v>121</v>
      </c>
      <c r="L1" s="53" t="s">
        <v>122</v>
      </c>
      <c r="M1" s="53" t="s">
        <v>123</v>
      </c>
      <c r="N1" s="53" t="s">
        <v>124</v>
      </c>
      <c r="P1" s="53" t="s">
        <v>125</v>
      </c>
      <c r="Q1" s="53" t="s">
        <v>126</v>
      </c>
    </row>
    <row r="2" spans="1:17" ht="12.75">
      <c r="A2" s="52">
        <v>183</v>
      </c>
      <c r="B2" s="54">
        <v>40543</v>
      </c>
      <c r="C2" s="55">
        <v>39476</v>
      </c>
      <c r="D2" s="53" t="s">
        <v>407</v>
      </c>
      <c r="E2" s="53" t="s">
        <v>408</v>
      </c>
      <c r="F2" s="53" t="s">
        <v>110</v>
      </c>
      <c r="G2" s="53" t="s">
        <v>1167</v>
      </c>
      <c r="H2" s="53" t="s">
        <v>409</v>
      </c>
      <c r="I2" s="53">
        <v>17</v>
      </c>
      <c r="J2" s="53" t="s">
        <v>138</v>
      </c>
      <c r="K2" s="53">
        <v>2</v>
      </c>
      <c r="L2" s="53" t="s">
        <v>138</v>
      </c>
      <c r="M2" s="53" t="s">
        <v>256</v>
      </c>
      <c r="N2" s="53">
        <v>1</v>
      </c>
      <c r="P2" s="53" t="s">
        <v>936</v>
      </c>
      <c r="Q2" s="53" t="s">
        <v>937</v>
      </c>
    </row>
    <row r="3" spans="1:17" ht="12.75">
      <c r="A3" s="52">
        <v>904</v>
      </c>
      <c r="B3" s="54">
        <v>40543</v>
      </c>
      <c r="C3" s="55">
        <v>40011</v>
      </c>
      <c r="D3" s="53" t="s">
        <v>1202</v>
      </c>
      <c r="E3" s="53" t="s">
        <v>376</v>
      </c>
      <c r="F3" s="53" t="s">
        <v>759</v>
      </c>
      <c r="G3" s="53" t="s">
        <v>760</v>
      </c>
      <c r="H3" s="53" t="s">
        <v>442</v>
      </c>
      <c r="I3" s="53">
        <v>17</v>
      </c>
      <c r="J3" s="53" t="s">
        <v>138</v>
      </c>
      <c r="K3" s="53">
        <v>4</v>
      </c>
      <c r="L3" s="53" t="s">
        <v>138</v>
      </c>
      <c r="M3" s="53" t="s">
        <v>256</v>
      </c>
      <c r="N3" s="53">
        <v>1</v>
      </c>
      <c r="P3" s="53" t="s">
        <v>936</v>
      </c>
      <c r="Q3" s="53" t="s">
        <v>937</v>
      </c>
    </row>
    <row r="4" spans="1:17" ht="12.75">
      <c r="A4" s="52">
        <v>197</v>
      </c>
      <c r="B4" s="54">
        <v>40543</v>
      </c>
      <c r="C4" s="55">
        <v>39896</v>
      </c>
      <c r="D4" s="53" t="s">
        <v>427</v>
      </c>
      <c r="E4" s="53" t="s">
        <v>366</v>
      </c>
      <c r="F4" s="53">
        <v>98502</v>
      </c>
      <c r="G4" s="53" t="s">
        <v>763</v>
      </c>
      <c r="H4" s="53" t="s">
        <v>1187</v>
      </c>
      <c r="I4" s="53">
        <v>34</v>
      </c>
      <c r="J4" s="53" t="s">
        <v>367</v>
      </c>
      <c r="K4" s="53">
        <v>2</v>
      </c>
      <c r="L4" s="53" t="s">
        <v>930</v>
      </c>
      <c r="M4" s="53" t="s">
        <v>256</v>
      </c>
      <c r="N4" s="53">
        <v>2</v>
      </c>
      <c r="P4" s="53" t="s">
        <v>941</v>
      </c>
      <c r="Q4" s="53" t="s">
        <v>942</v>
      </c>
    </row>
    <row r="5" spans="1:17" ht="12.75">
      <c r="A5" s="52">
        <v>158</v>
      </c>
      <c r="B5" s="54">
        <v>40543</v>
      </c>
      <c r="C5" s="55">
        <v>40011</v>
      </c>
      <c r="D5" s="53" t="s">
        <v>361</v>
      </c>
      <c r="E5" s="53" t="s">
        <v>362</v>
      </c>
      <c r="F5" s="53" t="s">
        <v>765</v>
      </c>
      <c r="G5" s="53" t="s">
        <v>1131</v>
      </c>
      <c r="H5" s="53" t="s">
        <v>1132</v>
      </c>
      <c r="I5" s="53">
        <v>4</v>
      </c>
      <c r="J5" s="53" t="s">
        <v>363</v>
      </c>
      <c r="K5" s="53">
        <v>4</v>
      </c>
      <c r="L5" s="53" t="s">
        <v>961</v>
      </c>
      <c r="M5" s="53" t="s">
        <v>143</v>
      </c>
      <c r="N5" s="53">
        <v>3</v>
      </c>
      <c r="P5" s="53" t="s">
        <v>944</v>
      </c>
      <c r="Q5" s="53" t="s">
        <v>945</v>
      </c>
    </row>
    <row r="6" spans="1:17" ht="12.75">
      <c r="A6" s="52">
        <v>106</v>
      </c>
      <c r="B6" s="54">
        <v>40543</v>
      </c>
      <c r="C6" s="55">
        <v>40011</v>
      </c>
      <c r="D6" s="53" t="s">
        <v>261</v>
      </c>
      <c r="E6" s="53" t="s">
        <v>262</v>
      </c>
      <c r="F6" s="53" t="s">
        <v>766</v>
      </c>
      <c r="G6" s="53" t="s">
        <v>767</v>
      </c>
      <c r="H6" s="53" t="s">
        <v>768</v>
      </c>
      <c r="I6" s="53">
        <v>31</v>
      </c>
      <c r="J6" s="53" t="s">
        <v>168</v>
      </c>
      <c r="K6" s="53">
        <v>2</v>
      </c>
      <c r="L6" s="53" t="s">
        <v>921</v>
      </c>
      <c r="M6" s="53" t="s">
        <v>143</v>
      </c>
      <c r="N6" s="53">
        <v>1</v>
      </c>
      <c r="P6" s="53" t="s">
        <v>149</v>
      </c>
      <c r="Q6" s="53" t="s">
        <v>949</v>
      </c>
    </row>
    <row r="7" spans="1:17" ht="12.75">
      <c r="A7" s="52">
        <v>168</v>
      </c>
      <c r="B7" s="54">
        <v>40543</v>
      </c>
      <c r="C7" s="55">
        <v>39457</v>
      </c>
      <c r="D7" s="53" t="s">
        <v>385</v>
      </c>
      <c r="E7" s="53" t="s">
        <v>386</v>
      </c>
      <c r="F7" s="53" t="s">
        <v>770</v>
      </c>
      <c r="G7" s="53" t="s">
        <v>1152</v>
      </c>
      <c r="H7" s="53" t="s">
        <v>771</v>
      </c>
      <c r="I7" s="53">
        <v>4</v>
      </c>
      <c r="J7" s="53" t="s">
        <v>363</v>
      </c>
      <c r="K7" s="53">
        <v>2</v>
      </c>
      <c r="L7" s="53" t="s">
        <v>961</v>
      </c>
      <c r="M7" s="53" t="s">
        <v>139</v>
      </c>
      <c r="N7" s="53">
        <v>3</v>
      </c>
      <c r="P7" s="53" t="s">
        <v>953</v>
      </c>
      <c r="Q7" s="53" t="s">
        <v>954</v>
      </c>
    </row>
    <row r="8" spans="1:17" ht="12.75">
      <c r="A8" s="52">
        <v>45</v>
      </c>
      <c r="B8" s="54">
        <v>40543</v>
      </c>
      <c r="C8" s="55">
        <v>40010</v>
      </c>
      <c r="D8" s="53" t="s">
        <v>199</v>
      </c>
      <c r="E8" s="53" t="s">
        <v>200</v>
      </c>
      <c r="F8" s="53">
        <v>98823</v>
      </c>
      <c r="G8" s="53" t="s">
        <v>775</v>
      </c>
      <c r="H8" s="53" t="s">
        <v>201</v>
      </c>
      <c r="I8" s="53">
        <v>13</v>
      </c>
      <c r="J8" s="53" t="s">
        <v>202</v>
      </c>
      <c r="K8" s="53">
        <v>1</v>
      </c>
      <c r="L8" s="53" t="s">
        <v>961</v>
      </c>
      <c r="M8" s="53" t="s">
        <v>143</v>
      </c>
      <c r="N8" s="53">
        <v>3</v>
      </c>
      <c r="P8" s="53" t="s">
        <v>154</v>
      </c>
      <c r="Q8" s="53" t="s">
        <v>184</v>
      </c>
    </row>
    <row r="9" spans="1:17" ht="12.75">
      <c r="A9" s="52">
        <v>150</v>
      </c>
      <c r="B9" s="54">
        <v>40543</v>
      </c>
      <c r="C9" s="55">
        <v>40010</v>
      </c>
      <c r="D9" s="53" t="s">
        <v>336</v>
      </c>
      <c r="E9" s="53" t="s">
        <v>337</v>
      </c>
      <c r="F9" s="53" t="s">
        <v>338</v>
      </c>
      <c r="G9" s="53" t="s">
        <v>776</v>
      </c>
      <c r="H9" s="53" t="s">
        <v>339</v>
      </c>
      <c r="I9" s="53">
        <v>13</v>
      </c>
      <c r="J9" s="53" t="s">
        <v>202</v>
      </c>
      <c r="K9" s="53">
        <v>1</v>
      </c>
      <c r="L9" s="53" t="s">
        <v>961</v>
      </c>
      <c r="M9" s="53" t="s">
        <v>143</v>
      </c>
      <c r="N9" s="53">
        <v>3</v>
      </c>
      <c r="P9" s="53" t="s">
        <v>159</v>
      </c>
      <c r="Q9" s="53" t="s">
        <v>962</v>
      </c>
    </row>
    <row r="10" spans="1:17" ht="12.75">
      <c r="A10" s="52">
        <v>141</v>
      </c>
      <c r="B10" s="54">
        <v>40543</v>
      </c>
      <c r="C10" s="55">
        <v>40011</v>
      </c>
      <c r="D10" s="53" t="s">
        <v>319</v>
      </c>
      <c r="E10" s="53" t="s">
        <v>320</v>
      </c>
      <c r="F10" s="53">
        <v>99328</v>
      </c>
      <c r="G10" s="53" t="s">
        <v>777</v>
      </c>
      <c r="H10" s="53" t="s">
        <v>778</v>
      </c>
      <c r="I10" s="53">
        <v>7</v>
      </c>
      <c r="J10" s="53" t="s">
        <v>321</v>
      </c>
      <c r="K10" s="53">
        <v>1</v>
      </c>
      <c r="L10" s="53" t="s">
        <v>958</v>
      </c>
      <c r="M10" s="53" t="s">
        <v>143</v>
      </c>
      <c r="N10" s="53">
        <v>4</v>
      </c>
      <c r="P10" s="53" t="s">
        <v>965</v>
      </c>
      <c r="Q10" s="53" t="s">
        <v>162</v>
      </c>
    </row>
    <row r="11" spans="1:17" ht="12.75">
      <c r="A11" s="52">
        <v>37</v>
      </c>
      <c r="B11" s="54">
        <v>40543</v>
      </c>
      <c r="C11" s="55">
        <v>40051</v>
      </c>
      <c r="D11" s="53" t="s">
        <v>180</v>
      </c>
      <c r="E11" s="53" t="s">
        <v>181</v>
      </c>
      <c r="F11" s="53">
        <v>99210</v>
      </c>
      <c r="G11" s="53" t="s">
        <v>980</v>
      </c>
      <c r="H11" s="53" t="s">
        <v>981</v>
      </c>
      <c r="I11" s="53">
        <v>32</v>
      </c>
      <c r="J11" s="53" t="s">
        <v>181</v>
      </c>
      <c r="K11" s="53">
        <v>3</v>
      </c>
      <c r="L11" s="53" t="s">
        <v>958</v>
      </c>
      <c r="M11" s="53" t="s">
        <v>139</v>
      </c>
      <c r="N11" s="53">
        <v>4</v>
      </c>
      <c r="P11" s="53" t="s">
        <v>970</v>
      </c>
      <c r="Q11" s="53" t="s">
        <v>165</v>
      </c>
    </row>
    <row r="12" spans="1:17" ht="12.75">
      <c r="A12" s="52">
        <v>111</v>
      </c>
      <c r="B12" s="54">
        <v>40543</v>
      </c>
      <c r="C12" s="55">
        <v>40176</v>
      </c>
      <c r="D12" s="53" t="s">
        <v>273</v>
      </c>
      <c r="E12" s="53" t="s">
        <v>274</v>
      </c>
      <c r="F12" s="53" t="s">
        <v>780</v>
      </c>
      <c r="G12" s="53" t="s">
        <v>275</v>
      </c>
      <c r="H12" s="53" t="s">
        <v>276</v>
      </c>
      <c r="I12" s="53">
        <v>1</v>
      </c>
      <c r="J12" s="53" t="s">
        <v>277</v>
      </c>
      <c r="K12" s="53">
        <v>1</v>
      </c>
      <c r="L12" s="53" t="s">
        <v>958</v>
      </c>
      <c r="M12" s="53" t="s">
        <v>143</v>
      </c>
      <c r="N12" s="53">
        <v>4</v>
      </c>
      <c r="P12" s="53" t="s">
        <v>172</v>
      </c>
      <c r="Q12" s="53" t="s">
        <v>974</v>
      </c>
    </row>
    <row r="13" spans="1:17" ht="12.75">
      <c r="A13" s="52">
        <v>35</v>
      </c>
      <c r="B13" s="54">
        <v>40359</v>
      </c>
      <c r="C13" s="55">
        <v>40176</v>
      </c>
      <c r="D13" s="53" t="s">
        <v>977</v>
      </c>
      <c r="E13" s="53" t="s">
        <v>179</v>
      </c>
      <c r="F13" s="53">
        <v>98022</v>
      </c>
      <c r="G13" s="53" t="s">
        <v>781</v>
      </c>
      <c r="H13" s="53" t="s">
        <v>782</v>
      </c>
      <c r="I13" s="53">
        <v>17</v>
      </c>
      <c r="J13" s="53" t="s">
        <v>138</v>
      </c>
      <c r="K13" s="53">
        <v>2</v>
      </c>
      <c r="L13" s="53" t="s">
        <v>138</v>
      </c>
      <c r="M13" s="53" t="s">
        <v>139</v>
      </c>
      <c r="N13" s="53">
        <v>1</v>
      </c>
      <c r="P13" s="53" t="s">
        <v>177</v>
      </c>
      <c r="Q13" s="53" t="s">
        <v>178</v>
      </c>
    </row>
    <row r="14" spans="1:17" ht="12.75">
      <c r="A14" s="52">
        <v>164</v>
      </c>
      <c r="B14" s="54">
        <v>40543</v>
      </c>
      <c r="C14" s="55">
        <v>39454</v>
      </c>
      <c r="D14" s="53" t="s">
        <v>375</v>
      </c>
      <c r="E14" s="53" t="s">
        <v>376</v>
      </c>
      <c r="F14" s="53" t="s">
        <v>377</v>
      </c>
      <c r="G14" s="53" t="s">
        <v>1142</v>
      </c>
      <c r="H14" s="53" t="s">
        <v>1143</v>
      </c>
      <c r="I14" s="53">
        <v>17</v>
      </c>
      <c r="J14" s="53" t="s">
        <v>138</v>
      </c>
      <c r="K14" s="53">
        <v>2</v>
      </c>
      <c r="L14" s="53" t="s">
        <v>138</v>
      </c>
      <c r="M14" s="53" t="s">
        <v>143</v>
      </c>
      <c r="N14" s="53">
        <v>1</v>
      </c>
      <c r="P14" s="53" t="s">
        <v>978</v>
      </c>
      <c r="Q14" s="53" t="s">
        <v>979</v>
      </c>
    </row>
    <row r="15" spans="1:17" ht="12.75">
      <c r="A15" s="52">
        <v>167</v>
      </c>
      <c r="B15" s="54">
        <v>40543</v>
      </c>
      <c r="C15" s="55">
        <v>40010</v>
      </c>
      <c r="D15" s="53" t="s">
        <v>381</v>
      </c>
      <c r="E15" s="53" t="s">
        <v>382</v>
      </c>
      <c r="F15" s="53" t="s">
        <v>784</v>
      </c>
      <c r="G15" s="53" t="s">
        <v>785</v>
      </c>
      <c r="H15" s="53" t="s">
        <v>786</v>
      </c>
      <c r="I15" s="53">
        <v>10</v>
      </c>
      <c r="J15" s="53" t="s">
        <v>383</v>
      </c>
      <c r="K15" s="53">
        <v>1</v>
      </c>
      <c r="L15" s="53" t="s">
        <v>958</v>
      </c>
      <c r="M15" s="53" t="s">
        <v>143</v>
      </c>
      <c r="N15" s="53">
        <v>4</v>
      </c>
      <c r="P15" s="53" t="s">
        <v>982</v>
      </c>
      <c r="Q15" s="53" t="s">
        <v>983</v>
      </c>
    </row>
    <row r="16" spans="1:17" ht="12.75">
      <c r="A16" s="52">
        <v>54</v>
      </c>
      <c r="B16" s="54">
        <v>40543</v>
      </c>
      <c r="C16" s="55">
        <v>39010</v>
      </c>
      <c r="D16" s="53" t="s">
        <v>207</v>
      </c>
      <c r="E16" s="53" t="s">
        <v>208</v>
      </c>
      <c r="F16" s="53" t="s">
        <v>209</v>
      </c>
      <c r="G16" s="53" t="s">
        <v>787</v>
      </c>
      <c r="H16" s="53" t="s">
        <v>788</v>
      </c>
      <c r="I16" s="53">
        <v>5</v>
      </c>
      <c r="J16" s="53" t="s">
        <v>189</v>
      </c>
      <c r="K16" s="53">
        <v>1</v>
      </c>
      <c r="L16" s="53" t="s">
        <v>921</v>
      </c>
      <c r="M16" s="53" t="s">
        <v>143</v>
      </c>
      <c r="N16" s="53">
        <v>1</v>
      </c>
      <c r="P16" s="53" t="s">
        <v>985</v>
      </c>
      <c r="Q16" s="53" t="s">
        <v>986</v>
      </c>
    </row>
    <row r="17" spans="1:17" ht="12.75">
      <c r="A17" s="52">
        <v>82</v>
      </c>
      <c r="B17" s="54">
        <v>40543</v>
      </c>
      <c r="C17" s="55">
        <v>39822</v>
      </c>
      <c r="D17" s="53" t="s">
        <v>240</v>
      </c>
      <c r="E17" s="53" t="s">
        <v>241</v>
      </c>
      <c r="F17" s="53">
        <v>99347</v>
      </c>
      <c r="G17" s="53" t="s">
        <v>789</v>
      </c>
      <c r="H17" s="53" t="s">
        <v>790</v>
      </c>
      <c r="I17" s="53">
        <v>12</v>
      </c>
      <c r="J17" s="53" t="s">
        <v>242</v>
      </c>
      <c r="K17" s="53">
        <v>1</v>
      </c>
      <c r="L17" s="53" t="s">
        <v>958</v>
      </c>
      <c r="M17" s="53" t="s">
        <v>143</v>
      </c>
      <c r="N17" s="53">
        <v>4</v>
      </c>
      <c r="P17" s="53" t="s">
        <v>228</v>
      </c>
      <c r="Q17" s="53" t="s">
        <v>988</v>
      </c>
    </row>
    <row r="18" spans="1:17" ht="12.75">
      <c r="A18" s="52">
        <v>81</v>
      </c>
      <c r="B18" s="54">
        <v>40543</v>
      </c>
      <c r="C18" s="55">
        <v>40176</v>
      </c>
      <c r="D18" s="53" t="s">
        <v>237</v>
      </c>
      <c r="E18" s="53" t="s">
        <v>238</v>
      </c>
      <c r="F18" s="53">
        <v>98371</v>
      </c>
      <c r="G18" s="53" t="s">
        <v>239</v>
      </c>
      <c r="H18" s="53" t="s">
        <v>1020</v>
      </c>
      <c r="I18" s="53">
        <v>27</v>
      </c>
      <c r="J18" s="53" t="s">
        <v>176</v>
      </c>
      <c r="K18" s="53">
        <v>3</v>
      </c>
      <c r="L18" s="53" t="s">
        <v>921</v>
      </c>
      <c r="M18" s="53" t="s">
        <v>139</v>
      </c>
      <c r="N18" s="53">
        <v>1</v>
      </c>
      <c r="P18" s="53" t="s">
        <v>198</v>
      </c>
      <c r="Q18" s="53" t="s">
        <v>990</v>
      </c>
    </row>
    <row r="19" spans="1:17" ht="12.75">
      <c r="A19" s="52">
        <v>63</v>
      </c>
      <c r="B19" s="54">
        <v>40543</v>
      </c>
      <c r="C19" s="55">
        <v>39513</v>
      </c>
      <c r="D19" s="53" t="s">
        <v>223</v>
      </c>
      <c r="E19" s="53" t="s">
        <v>224</v>
      </c>
      <c r="F19" s="53" t="s">
        <v>793</v>
      </c>
      <c r="G19" s="53" t="s">
        <v>794</v>
      </c>
      <c r="H19" s="53" t="s">
        <v>1007</v>
      </c>
      <c r="I19" s="53">
        <v>14</v>
      </c>
      <c r="J19" s="53" t="s">
        <v>1008</v>
      </c>
      <c r="K19" s="53">
        <v>2</v>
      </c>
      <c r="L19" s="53" t="s">
        <v>930</v>
      </c>
      <c r="M19" s="53" t="s">
        <v>139</v>
      </c>
      <c r="N19" s="53">
        <v>2</v>
      </c>
      <c r="P19" s="53" t="s">
        <v>203</v>
      </c>
      <c r="Q19" s="53" t="s">
        <v>993</v>
      </c>
    </row>
    <row r="20" spans="1:17" ht="12.75">
      <c r="A20" s="52">
        <v>20</v>
      </c>
      <c r="B20" s="54">
        <v>40543</v>
      </c>
      <c r="C20" s="55">
        <v>40010</v>
      </c>
      <c r="D20" s="53" t="s">
        <v>150</v>
      </c>
      <c r="E20" s="53" t="s">
        <v>134</v>
      </c>
      <c r="F20" s="53" t="s">
        <v>797</v>
      </c>
      <c r="G20" s="53" t="s">
        <v>952</v>
      </c>
      <c r="H20" s="53" t="s">
        <v>796</v>
      </c>
      <c r="I20" s="53">
        <v>17</v>
      </c>
      <c r="J20" s="53" t="s">
        <v>138</v>
      </c>
      <c r="K20" s="53">
        <v>4</v>
      </c>
      <c r="L20" s="53" t="s">
        <v>138</v>
      </c>
      <c r="M20" s="53" t="s">
        <v>139</v>
      </c>
      <c r="N20" s="53">
        <v>1</v>
      </c>
      <c r="Q20" s="53" t="s">
        <v>997</v>
      </c>
    </row>
    <row r="21" spans="1:17" ht="12.75">
      <c r="A21" s="52">
        <v>29</v>
      </c>
      <c r="B21" s="54">
        <v>40359</v>
      </c>
      <c r="C21" s="55">
        <v>39896</v>
      </c>
      <c r="D21" s="53" t="s">
        <v>169</v>
      </c>
      <c r="E21" s="53" t="s">
        <v>134</v>
      </c>
      <c r="F21" s="53" t="s">
        <v>798</v>
      </c>
      <c r="G21" s="53" t="s">
        <v>170</v>
      </c>
      <c r="H21" s="53" t="s">
        <v>171</v>
      </c>
      <c r="I21" s="53">
        <v>17</v>
      </c>
      <c r="J21" s="53" t="s">
        <v>138</v>
      </c>
      <c r="K21" s="53">
        <v>3</v>
      </c>
      <c r="L21" s="53" t="s">
        <v>138</v>
      </c>
      <c r="M21" s="53" t="s">
        <v>844</v>
      </c>
      <c r="N21" s="53">
        <v>1</v>
      </c>
      <c r="P21" s="53" t="s">
        <v>206</v>
      </c>
      <c r="Q21" s="53" t="s">
        <v>1000</v>
      </c>
    </row>
    <row r="22" spans="1:17" ht="12.75">
      <c r="A22" s="52">
        <v>142</v>
      </c>
      <c r="B22" s="54">
        <v>40298</v>
      </c>
      <c r="C22" s="55">
        <v>39455</v>
      </c>
      <c r="D22" s="53" t="s">
        <v>1099</v>
      </c>
      <c r="E22" s="53" t="s">
        <v>323</v>
      </c>
      <c r="F22" s="53" t="s">
        <v>802</v>
      </c>
      <c r="G22" s="53" t="s">
        <v>803</v>
      </c>
      <c r="H22" s="53" t="s">
        <v>804</v>
      </c>
      <c r="I22" s="53">
        <v>18</v>
      </c>
      <c r="J22" s="53" t="s">
        <v>324</v>
      </c>
      <c r="K22" s="53">
        <v>2</v>
      </c>
      <c r="L22" s="53" t="s">
        <v>921</v>
      </c>
      <c r="M22" s="53" t="s">
        <v>139</v>
      </c>
      <c r="N22" s="53">
        <v>1</v>
      </c>
      <c r="P22" s="53" t="s">
        <v>210</v>
      </c>
      <c r="Q22" s="53" t="s">
        <v>211</v>
      </c>
    </row>
    <row r="23" spans="1:17" ht="12.75">
      <c r="A23" s="52">
        <v>126</v>
      </c>
      <c r="B23" s="54">
        <v>40543</v>
      </c>
      <c r="C23" s="55">
        <v>39451</v>
      </c>
      <c r="D23" s="53" t="s">
        <v>1057</v>
      </c>
      <c r="E23" s="53" t="s">
        <v>281</v>
      </c>
      <c r="F23" s="53" t="s">
        <v>806</v>
      </c>
      <c r="G23" s="53" t="s">
        <v>807</v>
      </c>
      <c r="H23" s="53" t="s">
        <v>282</v>
      </c>
      <c r="I23" s="53">
        <v>17</v>
      </c>
      <c r="J23" s="53" t="s">
        <v>138</v>
      </c>
      <c r="K23" s="53">
        <v>2</v>
      </c>
      <c r="L23" s="53" t="s">
        <v>138</v>
      </c>
      <c r="M23" s="53" t="s">
        <v>139</v>
      </c>
      <c r="N23" s="53">
        <v>1</v>
      </c>
      <c r="P23" s="53" t="s">
        <v>1004</v>
      </c>
      <c r="Q23" s="53" t="s">
        <v>216</v>
      </c>
    </row>
    <row r="24" spans="1:17" ht="12.75">
      <c r="A24" s="52">
        <v>134</v>
      </c>
      <c r="B24" s="54">
        <v>40543</v>
      </c>
      <c r="C24" s="55">
        <v>39010</v>
      </c>
      <c r="D24" s="53" t="s">
        <v>299</v>
      </c>
      <c r="E24" s="53" t="s">
        <v>300</v>
      </c>
      <c r="F24" s="53" t="s">
        <v>812</v>
      </c>
      <c r="G24" s="53" t="s">
        <v>301</v>
      </c>
      <c r="H24" s="53" t="s">
        <v>302</v>
      </c>
      <c r="I24" s="53">
        <v>29</v>
      </c>
      <c r="J24" s="53" t="s">
        <v>129</v>
      </c>
      <c r="K24" s="53">
        <v>2</v>
      </c>
      <c r="L24" s="53" t="s">
        <v>921</v>
      </c>
      <c r="M24" s="53" t="s">
        <v>143</v>
      </c>
      <c r="N24" s="53">
        <v>1</v>
      </c>
      <c r="P24" s="53" t="s">
        <v>220</v>
      </c>
      <c r="Q24" s="53" t="s">
        <v>221</v>
      </c>
    </row>
    <row r="25" spans="1:17" ht="12.75">
      <c r="A25" s="52">
        <v>85</v>
      </c>
      <c r="B25" s="54">
        <v>40543</v>
      </c>
      <c r="C25" s="55">
        <v>39010</v>
      </c>
      <c r="D25" s="53" t="s">
        <v>1031</v>
      </c>
      <c r="E25" s="53" t="s">
        <v>244</v>
      </c>
      <c r="F25" s="53" t="s">
        <v>814</v>
      </c>
      <c r="G25" s="53" t="s">
        <v>815</v>
      </c>
      <c r="H25" s="53" t="s">
        <v>816</v>
      </c>
      <c r="I25" s="53">
        <v>16</v>
      </c>
      <c r="J25" s="53" t="s">
        <v>245</v>
      </c>
      <c r="K25" s="53">
        <v>1</v>
      </c>
      <c r="L25" s="53" t="s">
        <v>921</v>
      </c>
      <c r="M25" s="53" t="s">
        <v>143</v>
      </c>
      <c r="N25" s="53">
        <v>1</v>
      </c>
      <c r="P25" s="53" t="s">
        <v>1009</v>
      </c>
      <c r="Q25" s="53" t="s">
        <v>1010</v>
      </c>
    </row>
    <row r="26" spans="1:17" ht="12.75">
      <c r="A26" s="52">
        <v>161</v>
      </c>
      <c r="B26" s="54">
        <v>40543</v>
      </c>
      <c r="C26" s="55">
        <v>38895</v>
      </c>
      <c r="D26" s="53" t="s">
        <v>368</v>
      </c>
      <c r="E26" s="53" t="s">
        <v>369</v>
      </c>
      <c r="F26" s="53" t="s">
        <v>817</v>
      </c>
      <c r="G26" s="53" t="s">
        <v>818</v>
      </c>
      <c r="H26" s="53" t="s">
        <v>819</v>
      </c>
      <c r="I26" s="53">
        <v>3</v>
      </c>
      <c r="J26" s="53" t="s">
        <v>194</v>
      </c>
      <c r="K26" s="53">
        <v>2</v>
      </c>
      <c r="L26" s="53" t="s">
        <v>961</v>
      </c>
      <c r="M26" s="53" t="s">
        <v>139</v>
      </c>
      <c r="N26" s="53">
        <v>3</v>
      </c>
      <c r="P26" s="53" t="s">
        <v>1013</v>
      </c>
      <c r="Q26" s="53" t="s">
        <v>1014</v>
      </c>
    </row>
    <row r="27" spans="1:17" ht="12.75">
      <c r="A27" s="52">
        <v>39</v>
      </c>
      <c r="B27" s="54">
        <v>40543</v>
      </c>
      <c r="C27" s="55">
        <v>39461</v>
      </c>
      <c r="D27" s="53" t="s">
        <v>190</v>
      </c>
      <c r="E27" s="53" t="s">
        <v>191</v>
      </c>
      <c r="F27" s="53" t="s">
        <v>822</v>
      </c>
      <c r="G27" s="53" t="s">
        <v>192</v>
      </c>
      <c r="H27" s="53" t="s">
        <v>193</v>
      </c>
      <c r="I27" s="53">
        <v>3</v>
      </c>
      <c r="J27" s="53" t="s">
        <v>194</v>
      </c>
      <c r="K27" s="53">
        <v>2</v>
      </c>
      <c r="L27" s="53" t="s">
        <v>961</v>
      </c>
      <c r="M27" s="53" t="s">
        <v>143</v>
      </c>
      <c r="N27" s="53">
        <v>3</v>
      </c>
      <c r="Q27" s="53" t="s">
        <v>1018</v>
      </c>
    </row>
    <row r="28" spans="1:17" ht="12.75">
      <c r="A28" s="52">
        <v>148</v>
      </c>
      <c r="B28" s="54">
        <v>40543</v>
      </c>
      <c r="C28" s="55">
        <v>40011</v>
      </c>
      <c r="D28" s="53" t="s">
        <v>335</v>
      </c>
      <c r="E28" s="53" t="s">
        <v>134</v>
      </c>
      <c r="F28" s="53" t="s">
        <v>824</v>
      </c>
      <c r="G28" s="53" t="s">
        <v>825</v>
      </c>
      <c r="H28" s="53" t="s">
        <v>826</v>
      </c>
      <c r="I28" s="53">
        <v>17</v>
      </c>
      <c r="J28" s="53" t="s">
        <v>138</v>
      </c>
      <c r="K28" s="53">
        <v>4</v>
      </c>
      <c r="L28" s="53" t="s">
        <v>138</v>
      </c>
      <c r="M28" s="53" t="s">
        <v>256</v>
      </c>
      <c r="N28" s="53">
        <v>1</v>
      </c>
      <c r="P28" s="53" t="s">
        <v>235</v>
      </c>
      <c r="Q28" s="53" t="s">
        <v>236</v>
      </c>
    </row>
    <row r="29" spans="1:17" ht="12.75">
      <c r="A29" s="52">
        <v>140</v>
      </c>
      <c r="B29" s="54">
        <v>40543</v>
      </c>
      <c r="C29" s="55">
        <v>40011</v>
      </c>
      <c r="D29" s="53" t="s">
        <v>313</v>
      </c>
      <c r="E29" s="53" t="s">
        <v>314</v>
      </c>
      <c r="F29" s="53" t="s">
        <v>828</v>
      </c>
      <c r="G29" s="53" t="s">
        <v>315</v>
      </c>
      <c r="H29" s="53" t="s">
        <v>829</v>
      </c>
      <c r="I29" s="53">
        <v>19</v>
      </c>
      <c r="J29" s="53" t="s">
        <v>316</v>
      </c>
      <c r="K29" s="53">
        <v>1</v>
      </c>
      <c r="L29" s="53" t="s">
        <v>961</v>
      </c>
      <c r="M29" s="53" t="s">
        <v>143</v>
      </c>
      <c r="N29" s="53">
        <v>3</v>
      </c>
      <c r="P29" s="53" t="s">
        <v>1021</v>
      </c>
      <c r="Q29" s="53" t="s">
        <v>1022</v>
      </c>
    </row>
    <row r="30" spans="1:17" ht="12.75">
      <c r="A30" s="52">
        <v>8</v>
      </c>
      <c r="B30" s="54">
        <v>40543</v>
      </c>
      <c r="C30" s="55">
        <v>40010</v>
      </c>
      <c r="D30" s="53" t="s">
        <v>140</v>
      </c>
      <c r="E30" s="53" t="s">
        <v>141</v>
      </c>
      <c r="F30" s="53" t="s">
        <v>830</v>
      </c>
      <c r="G30" s="53" t="s">
        <v>831</v>
      </c>
      <c r="H30" s="53" t="s">
        <v>832</v>
      </c>
      <c r="I30" s="53">
        <v>20</v>
      </c>
      <c r="J30" s="53" t="s">
        <v>142</v>
      </c>
      <c r="K30" s="53">
        <v>1</v>
      </c>
      <c r="L30" s="53" t="s">
        <v>930</v>
      </c>
      <c r="M30" s="53" t="s">
        <v>143</v>
      </c>
      <c r="N30" s="53">
        <v>2</v>
      </c>
      <c r="P30" s="53" t="s">
        <v>1024</v>
      </c>
      <c r="Q30" s="53" t="s">
        <v>243</v>
      </c>
    </row>
    <row r="31" spans="1:16" ht="12.75">
      <c r="A31" s="52">
        <v>165</v>
      </c>
      <c r="B31" s="54">
        <v>40543</v>
      </c>
      <c r="C31" s="55">
        <v>40010</v>
      </c>
      <c r="D31" s="53" t="s">
        <v>380</v>
      </c>
      <c r="E31" s="53" t="s">
        <v>363</v>
      </c>
      <c r="F31" s="53">
        <v>98816</v>
      </c>
      <c r="G31" s="53" t="s">
        <v>833</v>
      </c>
      <c r="H31" s="53" t="s">
        <v>1145</v>
      </c>
      <c r="I31" s="53">
        <v>4</v>
      </c>
      <c r="J31" s="53" t="s">
        <v>363</v>
      </c>
      <c r="K31" s="53">
        <v>1</v>
      </c>
      <c r="L31" s="53" t="s">
        <v>961</v>
      </c>
      <c r="M31" s="53" t="s">
        <v>143</v>
      </c>
      <c r="N31" s="53">
        <v>3</v>
      </c>
      <c r="P31" s="53" t="s">
        <v>1030</v>
      </c>
    </row>
    <row r="32" spans="1:17" ht="12.75">
      <c r="A32" s="52">
        <v>208</v>
      </c>
      <c r="B32" s="54">
        <v>40268</v>
      </c>
      <c r="C32" s="55">
        <v>40011</v>
      </c>
      <c r="D32" s="53" t="s">
        <v>926</v>
      </c>
      <c r="E32" s="53" t="s">
        <v>390</v>
      </c>
      <c r="F32" s="53">
        <v>98686</v>
      </c>
      <c r="G32" s="53" t="s">
        <v>928</v>
      </c>
      <c r="H32" s="53" t="s">
        <v>929</v>
      </c>
      <c r="I32" s="53">
        <v>6</v>
      </c>
      <c r="J32" s="53" t="s">
        <v>579</v>
      </c>
      <c r="K32" s="53">
        <v>2</v>
      </c>
      <c r="L32" s="53" t="s">
        <v>930</v>
      </c>
      <c r="M32" s="53" t="s">
        <v>139</v>
      </c>
      <c r="N32" s="53">
        <v>2</v>
      </c>
      <c r="P32" s="53" t="s">
        <v>246</v>
      </c>
      <c r="Q32" s="53" t="s">
        <v>247</v>
      </c>
    </row>
    <row r="33" spans="1:17" ht="12.75">
      <c r="A33" s="52">
        <v>137</v>
      </c>
      <c r="B33" s="54">
        <v>40543</v>
      </c>
      <c r="C33" s="55">
        <v>40011</v>
      </c>
      <c r="D33" s="53" t="s">
        <v>305</v>
      </c>
      <c r="E33" s="53" t="s">
        <v>307</v>
      </c>
      <c r="F33" s="53" t="s">
        <v>308</v>
      </c>
      <c r="G33" s="53" t="s">
        <v>834</v>
      </c>
      <c r="H33" s="53" t="s">
        <v>835</v>
      </c>
      <c r="I33" s="53">
        <v>22</v>
      </c>
      <c r="J33" s="53" t="s">
        <v>234</v>
      </c>
      <c r="K33" s="53">
        <v>1</v>
      </c>
      <c r="L33" s="53" t="s">
        <v>958</v>
      </c>
      <c r="M33" s="53" t="s">
        <v>143</v>
      </c>
      <c r="N33" s="53">
        <v>4</v>
      </c>
      <c r="P33" s="53" t="s">
        <v>251</v>
      </c>
      <c r="Q33" s="53" t="s">
        <v>252</v>
      </c>
    </row>
    <row r="34" spans="1:17" ht="12.75">
      <c r="A34" s="52">
        <v>915</v>
      </c>
      <c r="B34" s="54">
        <v>40359</v>
      </c>
      <c r="C34" s="55">
        <v>39455</v>
      </c>
      <c r="D34" s="53" t="s">
        <v>444</v>
      </c>
      <c r="E34" s="53" t="s">
        <v>369</v>
      </c>
      <c r="F34" s="53" t="s">
        <v>836</v>
      </c>
      <c r="G34" s="53" t="s">
        <v>1206</v>
      </c>
      <c r="H34" s="53" t="s">
        <v>157</v>
      </c>
      <c r="I34" s="53">
        <v>3</v>
      </c>
      <c r="J34" s="53" t="s">
        <v>194</v>
      </c>
      <c r="K34" s="53">
        <v>4</v>
      </c>
      <c r="L34" s="53" t="s">
        <v>961</v>
      </c>
      <c r="M34" s="53" t="s">
        <v>139</v>
      </c>
      <c r="N34" s="53">
        <v>3</v>
      </c>
      <c r="P34" s="53" t="s">
        <v>1037</v>
      </c>
      <c r="Q34" s="53" t="s">
        <v>1038</v>
      </c>
    </row>
    <row r="35" spans="1:17" ht="12.75">
      <c r="A35" s="52">
        <v>22</v>
      </c>
      <c r="B35" s="54">
        <v>40359</v>
      </c>
      <c r="C35" s="55">
        <v>39455</v>
      </c>
      <c r="D35" s="53" t="s">
        <v>155</v>
      </c>
      <c r="E35" s="53" t="s">
        <v>156</v>
      </c>
      <c r="F35" s="53">
        <v>99301</v>
      </c>
      <c r="G35" s="53" t="s">
        <v>838</v>
      </c>
      <c r="H35" s="53" t="s">
        <v>157</v>
      </c>
      <c r="I35" s="53">
        <v>11</v>
      </c>
      <c r="J35" s="53" t="s">
        <v>158</v>
      </c>
      <c r="K35" s="53">
        <v>1</v>
      </c>
      <c r="L35" s="53" t="s">
        <v>961</v>
      </c>
      <c r="M35" s="53" t="s">
        <v>139</v>
      </c>
      <c r="N35" s="53">
        <v>3</v>
      </c>
      <c r="P35" s="53" t="s">
        <v>1039</v>
      </c>
      <c r="Q35" s="53" t="s">
        <v>260</v>
      </c>
    </row>
    <row r="36" spans="1:17" ht="12.75">
      <c r="A36" s="52">
        <v>186</v>
      </c>
      <c r="B36" s="54">
        <v>40543</v>
      </c>
      <c r="C36" s="55">
        <v>40011</v>
      </c>
      <c r="D36" s="53" t="s">
        <v>411</v>
      </c>
      <c r="E36" s="53" t="s">
        <v>412</v>
      </c>
      <c r="F36" s="53">
        <v>98557</v>
      </c>
      <c r="G36" s="53" t="s">
        <v>839</v>
      </c>
      <c r="H36" s="53" t="s">
        <v>1169</v>
      </c>
      <c r="I36" s="53">
        <v>14</v>
      </c>
      <c r="J36" s="53" t="s">
        <v>225</v>
      </c>
      <c r="K36" s="53">
        <v>1</v>
      </c>
      <c r="L36" s="53" t="s">
        <v>930</v>
      </c>
      <c r="M36" s="53" t="s">
        <v>143</v>
      </c>
      <c r="N36" s="53">
        <v>2</v>
      </c>
      <c r="P36" s="53" t="s">
        <v>1042</v>
      </c>
      <c r="Q36" s="53" t="s">
        <v>263</v>
      </c>
    </row>
    <row r="37" spans="1:17" ht="12.75">
      <c r="A37" s="52">
        <v>175</v>
      </c>
      <c r="B37" s="54">
        <v>40543</v>
      </c>
      <c r="C37" s="55">
        <v>39813</v>
      </c>
      <c r="D37" s="53" t="s">
        <v>1163</v>
      </c>
      <c r="E37" s="53" t="s">
        <v>174</v>
      </c>
      <c r="F37" s="53" t="s">
        <v>400</v>
      </c>
      <c r="G37" s="53" t="s">
        <v>11</v>
      </c>
      <c r="H37" s="53" t="s">
        <v>330</v>
      </c>
      <c r="I37" s="53">
        <v>27</v>
      </c>
      <c r="J37" s="53" t="s">
        <v>176</v>
      </c>
      <c r="K37" s="53">
        <v>3</v>
      </c>
      <c r="L37" s="53" t="s">
        <v>921</v>
      </c>
      <c r="M37" s="53" t="s">
        <v>139</v>
      </c>
      <c r="N37" s="53">
        <v>1</v>
      </c>
      <c r="P37" s="53" t="s">
        <v>267</v>
      </c>
      <c r="Q37" s="53" t="s">
        <v>268</v>
      </c>
    </row>
    <row r="38" spans="1:17" ht="12.75">
      <c r="A38" s="52">
        <v>152</v>
      </c>
      <c r="B38" s="54">
        <v>40543</v>
      </c>
      <c r="C38" s="55">
        <v>39822</v>
      </c>
      <c r="D38" s="53" t="s">
        <v>340</v>
      </c>
      <c r="E38" s="53" t="s">
        <v>341</v>
      </c>
      <c r="F38" s="53">
        <v>98584</v>
      </c>
      <c r="G38" s="53" t="s">
        <v>841</v>
      </c>
      <c r="H38" s="53" t="s">
        <v>842</v>
      </c>
      <c r="I38" s="53">
        <v>23</v>
      </c>
      <c r="J38" s="53" t="s">
        <v>342</v>
      </c>
      <c r="K38" s="53">
        <v>2</v>
      </c>
      <c r="L38" s="53" t="s">
        <v>930</v>
      </c>
      <c r="M38" s="53" t="s">
        <v>143</v>
      </c>
      <c r="N38" s="53">
        <v>2</v>
      </c>
      <c r="P38" s="53" t="s">
        <v>1046</v>
      </c>
      <c r="Q38" s="53" t="s">
        <v>1047</v>
      </c>
    </row>
    <row r="39" spans="1:17" ht="12.75">
      <c r="A39" s="52">
        <v>147</v>
      </c>
      <c r="B39" s="54">
        <v>40543</v>
      </c>
      <c r="C39" s="55">
        <v>39457</v>
      </c>
      <c r="D39" s="53" t="s">
        <v>1107</v>
      </c>
      <c r="E39" s="53" t="s">
        <v>331</v>
      </c>
      <c r="F39" s="53">
        <v>98841</v>
      </c>
      <c r="G39" s="53" t="s">
        <v>843</v>
      </c>
      <c r="H39" s="53" t="s">
        <v>332</v>
      </c>
      <c r="I39" s="53">
        <v>24</v>
      </c>
      <c r="J39" s="53" t="s">
        <v>161</v>
      </c>
      <c r="K39" s="53">
        <v>1</v>
      </c>
      <c r="L39" s="53" t="s">
        <v>961</v>
      </c>
      <c r="M39" s="53" t="s">
        <v>143</v>
      </c>
      <c r="N39" s="53">
        <v>3</v>
      </c>
      <c r="P39" s="53" t="s">
        <v>1050</v>
      </c>
      <c r="Q39" s="53" t="s">
        <v>1051</v>
      </c>
    </row>
    <row r="40" spans="1:17" ht="12.75">
      <c r="A40" s="52">
        <v>173</v>
      </c>
      <c r="B40" s="54">
        <v>40543</v>
      </c>
      <c r="C40" s="55">
        <v>39451</v>
      </c>
      <c r="D40" s="53" t="s">
        <v>397</v>
      </c>
      <c r="E40" s="53" t="s">
        <v>398</v>
      </c>
      <c r="F40" s="53" t="s">
        <v>845</v>
      </c>
      <c r="G40" s="53" t="s">
        <v>846</v>
      </c>
      <c r="H40" s="53" t="s">
        <v>1159</v>
      </c>
      <c r="I40" s="53">
        <v>21</v>
      </c>
      <c r="J40" s="53" t="s">
        <v>399</v>
      </c>
      <c r="K40" s="53">
        <v>1</v>
      </c>
      <c r="L40" s="53" t="s">
        <v>930</v>
      </c>
      <c r="M40" s="53" t="s">
        <v>143</v>
      </c>
      <c r="N40" s="53">
        <v>2</v>
      </c>
      <c r="P40" s="53" t="s">
        <v>1055</v>
      </c>
      <c r="Q40" s="53" t="s">
        <v>280</v>
      </c>
    </row>
    <row r="41" spans="1:17" ht="12.75">
      <c r="A41" s="52">
        <v>919</v>
      </c>
      <c r="B41" s="54">
        <v>40543</v>
      </c>
      <c r="C41" s="55">
        <v>40011</v>
      </c>
      <c r="D41" s="53" t="s">
        <v>1207</v>
      </c>
      <c r="E41" s="53" t="s">
        <v>134</v>
      </c>
      <c r="F41" s="53">
        <v>98168</v>
      </c>
      <c r="G41" s="53" t="s">
        <v>32</v>
      </c>
      <c r="H41" s="53" t="s">
        <v>445</v>
      </c>
      <c r="I41" s="53">
        <v>17</v>
      </c>
      <c r="J41" s="53" t="s">
        <v>138</v>
      </c>
      <c r="K41" s="53">
        <v>4</v>
      </c>
      <c r="L41" s="53" t="s">
        <v>138</v>
      </c>
      <c r="M41" s="53" t="s">
        <v>139</v>
      </c>
      <c r="N41" s="53">
        <v>1</v>
      </c>
      <c r="P41" s="53" t="s">
        <v>283</v>
      </c>
      <c r="Q41" s="53" t="s">
        <v>1059</v>
      </c>
    </row>
    <row r="42" spans="1:17" ht="12.75">
      <c r="A42" s="52">
        <v>21</v>
      </c>
      <c r="B42" s="54">
        <v>40543</v>
      </c>
      <c r="C42" s="55">
        <v>39461</v>
      </c>
      <c r="D42" s="53" t="s">
        <v>151</v>
      </c>
      <c r="E42" s="53" t="s">
        <v>152</v>
      </c>
      <c r="F42" s="53" t="s">
        <v>849</v>
      </c>
      <c r="G42" s="53" t="s">
        <v>850</v>
      </c>
      <c r="H42" s="53" t="s">
        <v>957</v>
      </c>
      <c r="I42" s="53">
        <v>26</v>
      </c>
      <c r="J42" s="53" t="s">
        <v>153</v>
      </c>
      <c r="K42" s="53">
        <v>1</v>
      </c>
      <c r="L42" s="53" t="s">
        <v>958</v>
      </c>
      <c r="M42" s="53" t="s">
        <v>143</v>
      </c>
      <c r="N42" s="53">
        <v>4</v>
      </c>
      <c r="P42" s="53" t="s">
        <v>288</v>
      </c>
      <c r="Q42" s="53" t="s">
        <v>1060</v>
      </c>
    </row>
    <row r="43" spans="1:17" ht="12.75">
      <c r="A43" s="52">
        <v>107</v>
      </c>
      <c r="B43" s="54">
        <v>40543</v>
      </c>
      <c r="C43" s="55">
        <v>39457</v>
      </c>
      <c r="D43" s="53" t="s">
        <v>264</v>
      </c>
      <c r="E43" s="53" t="s">
        <v>265</v>
      </c>
      <c r="F43" s="53">
        <v>98855</v>
      </c>
      <c r="G43" s="53" t="s">
        <v>851</v>
      </c>
      <c r="H43" s="53" t="s">
        <v>266</v>
      </c>
      <c r="I43" s="53">
        <v>24</v>
      </c>
      <c r="J43" s="53" t="s">
        <v>161</v>
      </c>
      <c r="K43" s="53">
        <v>1</v>
      </c>
      <c r="L43" s="53" t="s">
        <v>961</v>
      </c>
      <c r="M43" s="53" t="s">
        <v>143</v>
      </c>
      <c r="N43" s="53">
        <v>3</v>
      </c>
      <c r="Q43" s="53" t="s">
        <v>1065</v>
      </c>
    </row>
    <row r="44" spans="1:17" ht="12.75">
      <c r="A44" s="52">
        <v>130</v>
      </c>
      <c r="B44" s="54">
        <v>40543</v>
      </c>
      <c r="C44" s="55">
        <v>38895</v>
      </c>
      <c r="D44" s="53" t="s">
        <v>290</v>
      </c>
      <c r="E44" s="53" t="s">
        <v>134</v>
      </c>
      <c r="F44" s="53" t="s">
        <v>1067</v>
      </c>
      <c r="G44" s="53" t="s">
        <v>1068</v>
      </c>
      <c r="H44" s="53" t="s">
        <v>1069</v>
      </c>
      <c r="I44" s="53">
        <v>17</v>
      </c>
      <c r="J44" s="53" t="s">
        <v>138</v>
      </c>
      <c r="K44" s="53">
        <v>3</v>
      </c>
      <c r="L44" s="53" t="s">
        <v>138</v>
      </c>
      <c r="M44" s="53" t="s">
        <v>139</v>
      </c>
      <c r="N44" s="53">
        <v>1</v>
      </c>
      <c r="P44" s="53" t="s">
        <v>1070</v>
      </c>
      <c r="Q44" s="53" t="s">
        <v>291</v>
      </c>
    </row>
    <row r="45" spans="1:17" ht="12.75">
      <c r="A45" s="52">
        <v>79</v>
      </c>
      <c r="B45" s="54">
        <v>40543</v>
      </c>
      <c r="C45" s="55">
        <v>40010</v>
      </c>
      <c r="D45" s="53" t="s">
        <v>229</v>
      </c>
      <c r="E45" s="53" t="s">
        <v>230</v>
      </c>
      <c r="F45" s="53" t="s">
        <v>853</v>
      </c>
      <c r="G45" s="53" t="s">
        <v>1016</v>
      </c>
      <c r="H45" s="53" t="s">
        <v>1017</v>
      </c>
      <c r="I45" s="53">
        <v>25</v>
      </c>
      <c r="J45" s="53" t="s">
        <v>215</v>
      </c>
      <c r="K45" s="53">
        <v>1</v>
      </c>
      <c r="L45" s="53" t="s">
        <v>930</v>
      </c>
      <c r="M45" s="53" t="s">
        <v>143</v>
      </c>
      <c r="N45" s="53">
        <v>2</v>
      </c>
      <c r="P45" s="53" t="s">
        <v>294</v>
      </c>
      <c r="Q45" s="53" t="s">
        <v>1074</v>
      </c>
    </row>
    <row r="46" spans="1:17" ht="12.75">
      <c r="A46" s="52">
        <v>80</v>
      </c>
      <c r="B46" s="54">
        <v>40543</v>
      </c>
      <c r="C46" s="55">
        <v>39010</v>
      </c>
      <c r="D46" s="53" t="s">
        <v>231</v>
      </c>
      <c r="E46" s="53" t="s">
        <v>232</v>
      </c>
      <c r="F46" s="53" t="s">
        <v>854</v>
      </c>
      <c r="G46" s="53" t="s">
        <v>855</v>
      </c>
      <c r="H46" s="53" t="s">
        <v>233</v>
      </c>
      <c r="I46" s="53">
        <v>22</v>
      </c>
      <c r="J46" s="53" t="s">
        <v>234</v>
      </c>
      <c r="K46" s="53">
        <v>1</v>
      </c>
      <c r="L46" s="53" t="s">
        <v>958</v>
      </c>
      <c r="M46" s="53" t="s">
        <v>143</v>
      </c>
      <c r="N46" s="53">
        <v>4</v>
      </c>
      <c r="P46" s="53" t="s">
        <v>177</v>
      </c>
      <c r="Q46" s="53" t="s">
        <v>178</v>
      </c>
    </row>
    <row r="47" spans="1:17" ht="12.75">
      <c r="A47" s="52">
        <v>23</v>
      </c>
      <c r="B47" s="54">
        <v>40543</v>
      </c>
      <c r="C47" s="55">
        <v>39489</v>
      </c>
      <c r="D47" s="53" t="s">
        <v>964</v>
      </c>
      <c r="E47" s="53" t="s">
        <v>160</v>
      </c>
      <c r="F47" s="53" t="s">
        <v>856</v>
      </c>
      <c r="G47" s="53" t="s">
        <v>857</v>
      </c>
      <c r="H47" s="53" t="s">
        <v>858</v>
      </c>
      <c r="I47" s="53">
        <v>24</v>
      </c>
      <c r="J47" s="53" t="s">
        <v>161</v>
      </c>
      <c r="K47" s="53">
        <v>1</v>
      </c>
      <c r="L47" s="53" t="s">
        <v>961</v>
      </c>
      <c r="M47" s="53" t="s">
        <v>143</v>
      </c>
      <c r="N47" s="53">
        <v>3</v>
      </c>
      <c r="P47" s="53" t="s">
        <v>303</v>
      </c>
      <c r="Q47" s="53" t="s">
        <v>304</v>
      </c>
    </row>
    <row r="48" spans="1:17" ht="12.75">
      <c r="A48" s="52">
        <v>38</v>
      </c>
      <c r="B48" s="54">
        <v>40543</v>
      </c>
      <c r="C48" s="55">
        <v>39451</v>
      </c>
      <c r="D48" s="53" t="s">
        <v>185</v>
      </c>
      <c r="E48" s="53" t="s">
        <v>186</v>
      </c>
      <c r="F48" s="53" t="s">
        <v>859</v>
      </c>
      <c r="G48" s="53" t="s">
        <v>187</v>
      </c>
      <c r="H48" s="53" t="s">
        <v>188</v>
      </c>
      <c r="I48" s="53">
        <v>5</v>
      </c>
      <c r="J48" s="53" t="s">
        <v>189</v>
      </c>
      <c r="K48" s="53">
        <v>1</v>
      </c>
      <c r="L48" s="53" t="s">
        <v>921</v>
      </c>
      <c r="M48" s="53" t="s">
        <v>143</v>
      </c>
      <c r="N48" s="53">
        <v>1</v>
      </c>
      <c r="P48" s="53" t="s">
        <v>1079</v>
      </c>
      <c r="Q48" s="53" t="s">
        <v>309</v>
      </c>
    </row>
    <row r="49" spans="1:17" ht="12.75">
      <c r="A49" s="52">
        <v>125</v>
      </c>
      <c r="B49" s="54">
        <v>40543</v>
      </c>
      <c r="C49" s="55">
        <v>39457</v>
      </c>
      <c r="D49" s="53" t="s">
        <v>278</v>
      </c>
      <c r="E49" s="53" t="s">
        <v>279</v>
      </c>
      <c r="F49" s="53" t="s">
        <v>861</v>
      </c>
      <c r="G49" s="53" t="s">
        <v>1054</v>
      </c>
      <c r="H49" s="53" t="s">
        <v>862</v>
      </c>
      <c r="I49" s="53">
        <v>1</v>
      </c>
      <c r="J49" s="53" t="s">
        <v>277</v>
      </c>
      <c r="K49" s="53">
        <v>1</v>
      </c>
      <c r="L49" s="53" t="s">
        <v>958</v>
      </c>
      <c r="M49" s="53" t="s">
        <v>143</v>
      </c>
      <c r="N49" s="53">
        <v>4</v>
      </c>
      <c r="P49" s="53" t="s">
        <v>1083</v>
      </c>
      <c r="Q49" s="53" t="s">
        <v>1084</v>
      </c>
    </row>
    <row r="50" spans="1:17" ht="12.75">
      <c r="A50" s="52">
        <v>131</v>
      </c>
      <c r="B50" s="54">
        <v>40359</v>
      </c>
      <c r="C50" s="55">
        <v>39455</v>
      </c>
      <c r="D50" s="53" t="s">
        <v>292</v>
      </c>
      <c r="E50" s="53" t="s">
        <v>293</v>
      </c>
      <c r="F50" s="53" t="s">
        <v>863</v>
      </c>
      <c r="G50" s="53" t="s">
        <v>864</v>
      </c>
      <c r="H50" s="53" t="s">
        <v>1073</v>
      </c>
      <c r="I50" s="53">
        <v>17</v>
      </c>
      <c r="J50" s="53" t="s">
        <v>138</v>
      </c>
      <c r="K50" s="53">
        <v>3</v>
      </c>
      <c r="L50" s="53" t="s">
        <v>138</v>
      </c>
      <c r="M50" s="53" t="s">
        <v>139</v>
      </c>
      <c r="N50" s="53">
        <v>1</v>
      </c>
      <c r="P50" s="53" t="s">
        <v>1089</v>
      </c>
      <c r="Q50" s="53" t="s">
        <v>1090</v>
      </c>
    </row>
    <row r="51" spans="1:17" ht="12.75">
      <c r="A51" s="52">
        <v>26</v>
      </c>
      <c r="B51" s="54">
        <v>40359</v>
      </c>
      <c r="C51" s="55">
        <v>40176</v>
      </c>
      <c r="D51" s="53" t="s">
        <v>967</v>
      </c>
      <c r="E51" s="53" t="s">
        <v>163</v>
      </c>
      <c r="F51" s="53" t="s">
        <v>867</v>
      </c>
      <c r="G51" s="53" t="s">
        <v>968</v>
      </c>
      <c r="H51" s="53" t="s">
        <v>969</v>
      </c>
      <c r="I51" s="53">
        <v>8</v>
      </c>
      <c r="J51" s="53" t="s">
        <v>164</v>
      </c>
      <c r="K51" s="53">
        <v>2</v>
      </c>
      <c r="L51" s="53" t="s">
        <v>930</v>
      </c>
      <c r="M51" s="53" t="s">
        <v>139</v>
      </c>
      <c r="N51" s="53">
        <v>2</v>
      </c>
      <c r="P51" s="53" t="s">
        <v>317</v>
      </c>
      <c r="Q51" s="53" t="s">
        <v>1094</v>
      </c>
    </row>
    <row r="52" spans="1:17" ht="12.75">
      <c r="A52" s="52">
        <v>145</v>
      </c>
      <c r="B52" s="54">
        <v>40359</v>
      </c>
      <c r="C52" s="55">
        <v>39923</v>
      </c>
      <c r="D52" s="53" t="s">
        <v>1102</v>
      </c>
      <c r="E52" s="53" t="s">
        <v>326</v>
      </c>
      <c r="F52" s="53" t="s">
        <v>327</v>
      </c>
      <c r="G52" s="53" t="s">
        <v>888</v>
      </c>
      <c r="H52" s="53" t="s">
        <v>889</v>
      </c>
      <c r="I52" s="53">
        <v>37</v>
      </c>
      <c r="J52" s="53" t="s">
        <v>328</v>
      </c>
      <c r="K52" s="53">
        <v>2</v>
      </c>
      <c r="L52" s="53" t="s">
        <v>921</v>
      </c>
      <c r="M52" s="53" t="s">
        <v>139</v>
      </c>
      <c r="N52" s="53">
        <v>1</v>
      </c>
      <c r="P52" s="53" t="s">
        <v>322</v>
      </c>
      <c r="Q52" s="53" t="s">
        <v>1097</v>
      </c>
    </row>
    <row r="53" spans="1:17" ht="12.75">
      <c r="A53" s="52">
        <v>46</v>
      </c>
      <c r="B53" s="54">
        <v>40543</v>
      </c>
      <c r="C53" s="55">
        <v>40010</v>
      </c>
      <c r="D53" s="53" t="s">
        <v>204</v>
      </c>
      <c r="E53" s="53" t="s">
        <v>205</v>
      </c>
      <c r="F53" s="53" t="s">
        <v>869</v>
      </c>
      <c r="G53" s="53" t="s">
        <v>870</v>
      </c>
      <c r="H53" s="53" t="s">
        <v>996</v>
      </c>
      <c r="I53" s="53">
        <v>3</v>
      </c>
      <c r="J53" s="53" t="s">
        <v>194</v>
      </c>
      <c r="K53" s="53">
        <v>2</v>
      </c>
      <c r="L53" s="53" t="s">
        <v>961</v>
      </c>
      <c r="M53" s="53" t="s">
        <v>143</v>
      </c>
      <c r="N53" s="53">
        <v>3</v>
      </c>
      <c r="P53" s="53" t="s">
        <v>325</v>
      </c>
      <c r="Q53" s="53" t="s">
        <v>1101</v>
      </c>
    </row>
    <row r="54" spans="1:17" ht="12.75">
      <c r="A54" s="52">
        <v>191</v>
      </c>
      <c r="B54" s="54">
        <v>40543</v>
      </c>
      <c r="C54" s="55">
        <v>40228</v>
      </c>
      <c r="D54" s="53" t="s">
        <v>413</v>
      </c>
      <c r="E54" s="53" t="s">
        <v>414</v>
      </c>
      <c r="F54" s="53" t="s">
        <v>871</v>
      </c>
      <c r="G54" s="53" t="s">
        <v>872</v>
      </c>
      <c r="H54" s="53" t="s">
        <v>415</v>
      </c>
      <c r="I54" s="53">
        <v>21</v>
      </c>
      <c r="J54" s="53" t="s">
        <v>399</v>
      </c>
      <c r="K54" s="53">
        <v>1</v>
      </c>
      <c r="L54" s="53" t="s">
        <v>930</v>
      </c>
      <c r="M54" s="53" t="s">
        <v>139</v>
      </c>
      <c r="N54" s="53">
        <v>2</v>
      </c>
      <c r="P54" s="53" t="s">
        <v>329</v>
      </c>
      <c r="Q54" s="53" t="s">
        <v>1104</v>
      </c>
    </row>
    <row r="55" spans="1:17" ht="12.75">
      <c r="A55" s="52">
        <v>139</v>
      </c>
      <c r="B55" s="54">
        <v>40543</v>
      </c>
      <c r="C55" s="55">
        <v>40175</v>
      </c>
      <c r="D55" s="53" t="s">
        <v>1085</v>
      </c>
      <c r="E55" s="53" t="s">
        <v>181</v>
      </c>
      <c r="F55" s="53">
        <v>99208</v>
      </c>
      <c r="G55" s="53" t="s">
        <v>1087</v>
      </c>
      <c r="H55" s="53" t="s">
        <v>1088</v>
      </c>
      <c r="I55" s="53">
        <v>32</v>
      </c>
      <c r="J55" s="53" t="s">
        <v>181</v>
      </c>
      <c r="K55" s="53">
        <v>2</v>
      </c>
      <c r="L55" s="53" t="s">
        <v>958</v>
      </c>
      <c r="M55" s="53" t="s">
        <v>139</v>
      </c>
      <c r="N55" s="53">
        <v>4</v>
      </c>
      <c r="P55" s="53" t="s">
        <v>333</v>
      </c>
      <c r="Q55" s="53" t="s">
        <v>334</v>
      </c>
    </row>
    <row r="56" spans="1:17" ht="12.75">
      <c r="A56" s="52">
        <v>193</v>
      </c>
      <c r="B56" s="54">
        <v>40543</v>
      </c>
      <c r="C56" s="55">
        <v>39813</v>
      </c>
      <c r="D56" s="53" t="s">
        <v>1180</v>
      </c>
      <c r="E56" s="53" t="s">
        <v>416</v>
      </c>
      <c r="F56" s="53">
        <v>99114</v>
      </c>
      <c r="G56" s="53" t="s">
        <v>847</v>
      </c>
      <c r="H56" s="53" t="s">
        <v>848</v>
      </c>
      <c r="I56" s="53">
        <v>33</v>
      </c>
      <c r="J56" s="53" t="s">
        <v>417</v>
      </c>
      <c r="K56" s="53">
        <v>1</v>
      </c>
      <c r="L56" s="53" t="s">
        <v>958</v>
      </c>
      <c r="M56" s="53" t="s">
        <v>139</v>
      </c>
      <c r="N56" s="53">
        <v>4</v>
      </c>
      <c r="P56" s="53" t="s">
        <v>1109</v>
      </c>
      <c r="Q56" s="53" t="s">
        <v>1110</v>
      </c>
    </row>
    <row r="57" spans="1:17" ht="12.75">
      <c r="A57" s="52">
        <v>84</v>
      </c>
      <c r="B57" s="54">
        <v>40543</v>
      </c>
      <c r="C57" s="55">
        <v>39948</v>
      </c>
      <c r="D57" s="53" t="s">
        <v>1026</v>
      </c>
      <c r="E57" s="53" t="s">
        <v>167</v>
      </c>
      <c r="F57" s="53" t="s">
        <v>1027</v>
      </c>
      <c r="G57" s="53" t="s">
        <v>1028</v>
      </c>
      <c r="H57" s="53" t="s">
        <v>1029</v>
      </c>
      <c r="I57" s="53">
        <v>31</v>
      </c>
      <c r="J57" s="53" t="s">
        <v>168</v>
      </c>
      <c r="K57" s="53">
        <v>2</v>
      </c>
      <c r="L57" s="53" t="s">
        <v>921</v>
      </c>
      <c r="M57" s="53" t="s">
        <v>139</v>
      </c>
      <c r="N57" s="53">
        <v>1</v>
      </c>
      <c r="P57" s="53" t="s">
        <v>1114</v>
      </c>
      <c r="Q57" s="53" t="s">
        <v>1115</v>
      </c>
    </row>
    <row r="58" spans="1:17" ht="12.75">
      <c r="A58" s="52">
        <v>162</v>
      </c>
      <c r="B58" s="54">
        <v>40543</v>
      </c>
      <c r="C58" s="55">
        <v>40010</v>
      </c>
      <c r="D58" s="53" t="s">
        <v>1139</v>
      </c>
      <c r="E58" s="53" t="s">
        <v>181</v>
      </c>
      <c r="F58" s="53" t="s">
        <v>883</v>
      </c>
      <c r="G58" s="53" t="s">
        <v>373</v>
      </c>
      <c r="H58" s="53" t="s">
        <v>374</v>
      </c>
      <c r="I58" s="53">
        <v>32</v>
      </c>
      <c r="J58" s="53" t="s">
        <v>181</v>
      </c>
      <c r="K58" s="53">
        <v>3</v>
      </c>
      <c r="L58" s="53" t="s">
        <v>958</v>
      </c>
      <c r="M58" s="53" t="s">
        <v>139</v>
      </c>
      <c r="N58" s="53">
        <v>4</v>
      </c>
      <c r="P58" s="53" t="s">
        <v>1117</v>
      </c>
      <c r="Q58" s="53" t="s">
        <v>1118</v>
      </c>
    </row>
    <row r="59" spans="1:17" ht="12.75">
      <c r="A59" s="52">
        <v>194</v>
      </c>
      <c r="B59" s="54">
        <v>40543</v>
      </c>
      <c r="C59" s="55">
        <v>39813</v>
      </c>
      <c r="D59" s="53" t="s">
        <v>1183</v>
      </c>
      <c r="E59" s="53" t="s">
        <v>418</v>
      </c>
      <c r="F59" s="53" t="s">
        <v>1184</v>
      </c>
      <c r="G59" s="53" t="s">
        <v>896</v>
      </c>
      <c r="H59" s="53" t="s">
        <v>419</v>
      </c>
      <c r="I59" s="53">
        <v>33</v>
      </c>
      <c r="J59" s="53" t="s">
        <v>417</v>
      </c>
      <c r="K59" s="53">
        <v>1</v>
      </c>
      <c r="L59" s="53" t="s">
        <v>958</v>
      </c>
      <c r="M59" s="53" t="s">
        <v>139</v>
      </c>
      <c r="N59" s="53">
        <v>4</v>
      </c>
      <c r="P59" s="53" t="s">
        <v>348</v>
      </c>
      <c r="Q59" s="53" t="s">
        <v>1121</v>
      </c>
    </row>
    <row r="60" spans="1:17" ht="12.75">
      <c r="A60" s="52">
        <v>50</v>
      </c>
      <c r="B60" s="54">
        <v>40543</v>
      </c>
      <c r="C60" s="55">
        <v>40177</v>
      </c>
      <c r="D60" s="53" t="s">
        <v>999</v>
      </c>
      <c r="E60" s="53" t="s">
        <v>196</v>
      </c>
      <c r="F60" s="53" t="s">
        <v>900</v>
      </c>
      <c r="G60" s="53" t="s">
        <v>901</v>
      </c>
      <c r="H60" s="53" t="s">
        <v>902</v>
      </c>
      <c r="I60" s="53">
        <v>36</v>
      </c>
      <c r="J60" s="53" t="s">
        <v>196</v>
      </c>
      <c r="K60" s="53">
        <v>2</v>
      </c>
      <c r="L60" s="53" t="s">
        <v>958</v>
      </c>
      <c r="M60" s="53" t="s">
        <v>139</v>
      </c>
      <c r="N60" s="53">
        <v>4</v>
      </c>
      <c r="P60" s="53" t="s">
        <v>1125</v>
      </c>
      <c r="Q60" s="53" t="s">
        <v>352</v>
      </c>
    </row>
    <row r="61" spans="1:17" ht="12.75">
      <c r="A61" s="52">
        <v>159</v>
      </c>
      <c r="B61" s="54">
        <v>40543</v>
      </c>
      <c r="C61" s="55">
        <v>40175</v>
      </c>
      <c r="D61" s="53" t="s">
        <v>365</v>
      </c>
      <c r="E61" s="53" t="s">
        <v>366</v>
      </c>
      <c r="F61" s="53" t="s">
        <v>874</v>
      </c>
      <c r="G61" s="53" t="s">
        <v>1135</v>
      </c>
      <c r="H61" s="53" t="s">
        <v>875</v>
      </c>
      <c r="I61" s="53">
        <v>34</v>
      </c>
      <c r="J61" s="53" t="s">
        <v>367</v>
      </c>
      <c r="K61" s="53">
        <v>3</v>
      </c>
      <c r="L61" s="53" t="s">
        <v>930</v>
      </c>
      <c r="M61" s="53" t="s">
        <v>139</v>
      </c>
      <c r="N61" s="53">
        <v>2</v>
      </c>
      <c r="P61" s="53" t="s">
        <v>1127</v>
      </c>
      <c r="Q61" s="53" t="s">
        <v>1128</v>
      </c>
    </row>
    <row r="62" spans="1:17" ht="12.75">
      <c r="A62" s="52">
        <v>172</v>
      </c>
      <c r="B62" s="54">
        <v>40543</v>
      </c>
      <c r="C62" s="55">
        <v>39010</v>
      </c>
      <c r="D62" s="53" t="s">
        <v>1155</v>
      </c>
      <c r="E62" s="53" t="s">
        <v>394</v>
      </c>
      <c r="F62" s="53">
        <v>99163</v>
      </c>
      <c r="G62" s="53" t="s">
        <v>1157</v>
      </c>
      <c r="H62" s="53" t="s">
        <v>877</v>
      </c>
      <c r="I62" s="53">
        <v>38</v>
      </c>
      <c r="J62" s="53" t="s">
        <v>347</v>
      </c>
      <c r="K62" s="53">
        <v>1</v>
      </c>
      <c r="L62" s="53" t="s">
        <v>958</v>
      </c>
      <c r="M62" s="53" t="s">
        <v>143</v>
      </c>
      <c r="N62" s="53">
        <v>4</v>
      </c>
      <c r="P62" s="53" t="s">
        <v>359</v>
      </c>
      <c r="Q62" s="53" t="s">
        <v>360</v>
      </c>
    </row>
    <row r="63" spans="1:17" ht="12.75">
      <c r="A63" s="52">
        <v>129</v>
      </c>
      <c r="B63" s="54">
        <v>40543</v>
      </c>
      <c r="C63" s="55">
        <v>39813</v>
      </c>
      <c r="D63" s="53" t="s">
        <v>1063</v>
      </c>
      <c r="E63" s="53" t="s">
        <v>289</v>
      </c>
      <c r="F63" s="53" t="s">
        <v>878</v>
      </c>
      <c r="G63" s="53" t="s">
        <v>879</v>
      </c>
      <c r="H63" s="53" t="s">
        <v>880</v>
      </c>
      <c r="I63" s="53">
        <v>13</v>
      </c>
      <c r="J63" s="53" t="s">
        <v>202</v>
      </c>
      <c r="K63" s="53">
        <v>1</v>
      </c>
      <c r="L63" s="53" t="s">
        <v>961</v>
      </c>
      <c r="M63" s="53" t="s">
        <v>143</v>
      </c>
      <c r="N63" s="53">
        <v>3</v>
      </c>
      <c r="P63" s="53" t="s">
        <v>364</v>
      </c>
      <c r="Q63" s="53" t="s">
        <v>260</v>
      </c>
    </row>
    <row r="64" spans="1:17" ht="12.75">
      <c r="A64" s="52">
        <v>202</v>
      </c>
      <c r="B64" s="54">
        <v>40359</v>
      </c>
      <c r="C64" s="55">
        <v>39898</v>
      </c>
      <c r="D64" s="53" t="s">
        <v>1197</v>
      </c>
      <c r="E64" s="53" t="s">
        <v>437</v>
      </c>
      <c r="F64" s="53" t="s">
        <v>438</v>
      </c>
      <c r="G64" s="53" t="s">
        <v>1199</v>
      </c>
      <c r="H64" s="53" t="s">
        <v>881</v>
      </c>
      <c r="I64" s="53">
        <v>17</v>
      </c>
      <c r="J64" s="53" t="s">
        <v>138</v>
      </c>
      <c r="K64" s="53">
        <v>4</v>
      </c>
      <c r="L64" s="53" t="s">
        <v>138</v>
      </c>
      <c r="M64" s="53" t="s">
        <v>139</v>
      </c>
      <c r="N64" s="53">
        <v>1</v>
      </c>
      <c r="P64" s="53" t="s">
        <v>1136</v>
      </c>
      <c r="Q64" s="53" t="s">
        <v>1137</v>
      </c>
    </row>
    <row r="65" spans="1:17" ht="12.75">
      <c r="A65" s="52">
        <v>209</v>
      </c>
      <c r="B65" s="54">
        <v>40359</v>
      </c>
      <c r="C65" s="55">
        <v>40050</v>
      </c>
      <c r="D65" s="53" t="s">
        <v>1214</v>
      </c>
      <c r="E65" s="53" t="s">
        <v>1175</v>
      </c>
      <c r="F65" s="53" t="s">
        <v>1176</v>
      </c>
      <c r="G65" s="53" t="s">
        <v>1177</v>
      </c>
      <c r="H65" s="53" t="s">
        <v>1178</v>
      </c>
      <c r="I65" s="53">
        <v>27</v>
      </c>
      <c r="J65" s="53" t="s">
        <v>511</v>
      </c>
      <c r="K65" s="53">
        <v>3</v>
      </c>
      <c r="L65" s="53" t="s">
        <v>921</v>
      </c>
      <c r="M65" s="53" t="s">
        <v>139</v>
      </c>
      <c r="N65" s="53">
        <v>1</v>
      </c>
      <c r="P65" s="53" t="s">
        <v>370</v>
      </c>
      <c r="Q65" s="53" t="s">
        <v>371</v>
      </c>
    </row>
    <row r="66" spans="1:17" ht="12.75">
      <c r="A66" s="52">
        <v>132</v>
      </c>
      <c r="B66" s="54">
        <v>40359</v>
      </c>
      <c r="C66" s="55">
        <v>39455</v>
      </c>
      <c r="D66" s="53" t="s">
        <v>295</v>
      </c>
      <c r="E66" s="53" t="s">
        <v>174</v>
      </c>
      <c r="F66" s="53" t="s">
        <v>296</v>
      </c>
      <c r="G66" s="53" t="s">
        <v>297</v>
      </c>
      <c r="H66" s="53" t="s">
        <v>298</v>
      </c>
      <c r="I66" s="53">
        <v>27</v>
      </c>
      <c r="J66" s="53" t="s">
        <v>176</v>
      </c>
      <c r="K66" s="53">
        <v>2</v>
      </c>
      <c r="L66" s="53" t="s">
        <v>921</v>
      </c>
      <c r="M66" s="53" t="s">
        <v>139</v>
      </c>
      <c r="N66" s="53">
        <v>1</v>
      </c>
      <c r="P66" s="53" t="s">
        <v>312</v>
      </c>
      <c r="Q66" s="53" t="s">
        <v>1140</v>
      </c>
    </row>
    <row r="67" spans="1:17" ht="12.75">
      <c r="A67" s="52">
        <v>201</v>
      </c>
      <c r="B67" s="54">
        <v>40359</v>
      </c>
      <c r="C67" s="55">
        <v>39813</v>
      </c>
      <c r="D67" s="53" t="s">
        <v>433</v>
      </c>
      <c r="E67" s="53" t="s">
        <v>434</v>
      </c>
      <c r="F67" s="53">
        <v>98003</v>
      </c>
      <c r="G67" s="53" t="s">
        <v>435</v>
      </c>
      <c r="H67" s="53" t="s">
        <v>436</v>
      </c>
      <c r="I67" s="53">
        <v>17</v>
      </c>
      <c r="J67" s="53" t="s">
        <v>138</v>
      </c>
      <c r="K67" s="53">
        <v>2</v>
      </c>
      <c r="L67" s="53" t="s">
        <v>138</v>
      </c>
      <c r="M67" s="53" t="s">
        <v>139</v>
      </c>
      <c r="N67" s="53">
        <v>1</v>
      </c>
      <c r="P67" s="53" t="s">
        <v>378</v>
      </c>
      <c r="Q67" s="53" t="s">
        <v>379</v>
      </c>
    </row>
    <row r="68" spans="1:17" ht="12.75">
      <c r="A68" s="52">
        <v>32</v>
      </c>
      <c r="B68" s="54">
        <v>40359</v>
      </c>
      <c r="C68" s="55">
        <v>38895</v>
      </c>
      <c r="D68" s="53" t="s">
        <v>173</v>
      </c>
      <c r="E68" s="53" t="s">
        <v>174</v>
      </c>
      <c r="F68" s="53">
        <v>98401</v>
      </c>
      <c r="G68" s="53" t="s">
        <v>893</v>
      </c>
      <c r="H68" s="53" t="s">
        <v>175</v>
      </c>
      <c r="I68" s="53">
        <v>27</v>
      </c>
      <c r="J68" s="53" t="s">
        <v>176</v>
      </c>
      <c r="K68" s="53">
        <v>3</v>
      </c>
      <c r="L68" s="53" t="s">
        <v>921</v>
      </c>
      <c r="M68" s="53" t="s">
        <v>139</v>
      </c>
      <c r="N68" s="53">
        <v>1</v>
      </c>
      <c r="P68" s="53" t="s">
        <v>1146</v>
      </c>
      <c r="Q68" s="53" t="s">
        <v>1147</v>
      </c>
    </row>
    <row r="69" spans="1:17" ht="12.75">
      <c r="A69" s="52">
        <v>157</v>
      </c>
      <c r="B69" s="54">
        <v>40543</v>
      </c>
      <c r="C69" s="55">
        <v>39112</v>
      </c>
      <c r="D69" s="53" t="s">
        <v>357</v>
      </c>
      <c r="E69" s="53" t="s">
        <v>181</v>
      </c>
      <c r="F69" s="53" t="s">
        <v>897</v>
      </c>
      <c r="G69" s="53" t="s">
        <v>898</v>
      </c>
      <c r="H69" s="53" t="s">
        <v>358</v>
      </c>
      <c r="I69" s="53">
        <v>32</v>
      </c>
      <c r="J69" s="53" t="s">
        <v>181</v>
      </c>
      <c r="K69" s="53">
        <v>4</v>
      </c>
      <c r="L69" s="53" t="s">
        <v>958</v>
      </c>
      <c r="M69" s="53" t="s">
        <v>139</v>
      </c>
      <c r="N69" s="53">
        <v>4</v>
      </c>
      <c r="P69" s="53" t="s">
        <v>1150</v>
      </c>
      <c r="Q69" s="53" t="s">
        <v>384</v>
      </c>
    </row>
    <row r="70" spans="1:17" ht="12.75">
      <c r="A70" s="52">
        <v>78</v>
      </c>
      <c r="B70" s="54">
        <v>40543</v>
      </c>
      <c r="C70" s="55">
        <v>40185</v>
      </c>
      <c r="D70" s="53" t="s">
        <v>226</v>
      </c>
      <c r="E70" s="53" t="s">
        <v>227</v>
      </c>
      <c r="F70" s="53" t="s">
        <v>905</v>
      </c>
      <c r="G70" s="53" t="s">
        <v>906</v>
      </c>
      <c r="H70" s="53" t="s">
        <v>1012</v>
      </c>
      <c r="I70" s="53">
        <v>13</v>
      </c>
      <c r="J70" s="53" t="s">
        <v>202</v>
      </c>
      <c r="K70" s="53">
        <v>1</v>
      </c>
      <c r="L70" s="53" t="s">
        <v>961</v>
      </c>
      <c r="M70" s="53" t="s">
        <v>143</v>
      </c>
      <c r="N70" s="53">
        <v>3</v>
      </c>
      <c r="P70" s="53" t="s">
        <v>387</v>
      </c>
      <c r="Q70" s="53" t="s">
        <v>388</v>
      </c>
    </row>
    <row r="71" spans="1:17" ht="12.75">
      <c r="A71" s="52">
        <v>204</v>
      </c>
      <c r="B71" s="54">
        <v>40359</v>
      </c>
      <c r="C71" s="55">
        <v>39883</v>
      </c>
      <c r="D71" s="53" t="s">
        <v>439</v>
      </c>
      <c r="E71" s="53" t="s">
        <v>134</v>
      </c>
      <c r="F71" s="53" t="s">
        <v>908</v>
      </c>
      <c r="G71" s="53" t="s">
        <v>1201</v>
      </c>
      <c r="H71" s="53" t="s">
        <v>909</v>
      </c>
      <c r="I71" s="53">
        <v>17</v>
      </c>
      <c r="J71" s="53" t="s">
        <v>138</v>
      </c>
      <c r="K71" s="53">
        <v>4</v>
      </c>
      <c r="L71" s="53" t="s">
        <v>138</v>
      </c>
      <c r="M71" s="53" t="s">
        <v>139</v>
      </c>
      <c r="N71" s="53">
        <v>1</v>
      </c>
      <c r="P71" s="53" t="s">
        <v>1154</v>
      </c>
      <c r="Q71" s="53" t="s">
        <v>393</v>
      </c>
    </row>
    <row r="72" spans="1:17" ht="12.75">
      <c r="A72" s="52">
        <v>14</v>
      </c>
      <c r="B72" s="54">
        <v>40451</v>
      </c>
      <c r="C72" s="55">
        <v>40175</v>
      </c>
      <c r="D72" s="53" t="s">
        <v>947</v>
      </c>
      <c r="E72" s="53" t="s">
        <v>134</v>
      </c>
      <c r="F72" s="53" t="s">
        <v>948</v>
      </c>
      <c r="G72" s="53" t="s">
        <v>147</v>
      </c>
      <c r="H72" s="53" t="s">
        <v>148</v>
      </c>
      <c r="I72" s="53">
        <v>17</v>
      </c>
      <c r="J72" s="53" t="s">
        <v>138</v>
      </c>
      <c r="K72" s="53">
        <v>3</v>
      </c>
      <c r="L72" s="53" t="s">
        <v>138</v>
      </c>
      <c r="M72" s="53" t="s">
        <v>139</v>
      </c>
      <c r="N72" s="53">
        <v>1</v>
      </c>
      <c r="P72" s="53" t="s">
        <v>395</v>
      </c>
      <c r="Q72" s="53" t="s">
        <v>396</v>
      </c>
    </row>
    <row r="73" spans="1:17" ht="12.75">
      <c r="A73" s="52">
        <v>207</v>
      </c>
      <c r="B73" s="54">
        <v>40543</v>
      </c>
      <c r="C73" s="55">
        <v>40011</v>
      </c>
      <c r="D73" s="53" t="s">
        <v>132</v>
      </c>
      <c r="E73" s="53" t="s">
        <v>133</v>
      </c>
      <c r="F73" s="53">
        <v>98273</v>
      </c>
      <c r="G73" s="53" t="s">
        <v>922</v>
      </c>
      <c r="H73" s="53" t="s">
        <v>923</v>
      </c>
      <c r="I73" s="53">
        <v>29</v>
      </c>
      <c r="J73" s="53" t="s">
        <v>651</v>
      </c>
      <c r="K73" s="53">
        <v>2</v>
      </c>
      <c r="L73" s="53" t="s">
        <v>921</v>
      </c>
      <c r="M73" s="53" t="s">
        <v>143</v>
      </c>
      <c r="N73" s="53">
        <v>1</v>
      </c>
      <c r="P73" s="53" t="s">
        <v>1160</v>
      </c>
      <c r="Q73" s="53" t="s">
        <v>1161</v>
      </c>
    </row>
    <row r="74" spans="1:17" ht="12.75">
      <c r="A74" s="52">
        <v>96</v>
      </c>
      <c r="B74" s="54">
        <v>40543</v>
      </c>
      <c r="C74" s="55">
        <v>39451</v>
      </c>
      <c r="D74" s="53" t="s">
        <v>248</v>
      </c>
      <c r="E74" s="53" t="s">
        <v>249</v>
      </c>
      <c r="F74" s="53" t="s">
        <v>910</v>
      </c>
      <c r="G74" s="53" t="s">
        <v>911</v>
      </c>
      <c r="H74" s="53" t="s">
        <v>250</v>
      </c>
      <c r="I74" s="53">
        <v>20</v>
      </c>
      <c r="J74" s="53" t="s">
        <v>142</v>
      </c>
      <c r="K74" s="53">
        <v>1</v>
      </c>
      <c r="L74" s="53" t="s">
        <v>930</v>
      </c>
      <c r="M74" s="53" t="s">
        <v>143</v>
      </c>
      <c r="N74" s="53">
        <v>2</v>
      </c>
      <c r="P74" s="53" t="s">
        <v>401</v>
      </c>
      <c r="Q74" s="53" t="s">
        <v>402</v>
      </c>
    </row>
    <row r="75" spans="1:17" ht="12.75">
      <c r="A75" s="52">
        <v>195</v>
      </c>
      <c r="B75" s="54">
        <v>40543</v>
      </c>
      <c r="C75" s="55">
        <v>39010</v>
      </c>
      <c r="D75" s="53" t="s">
        <v>421</v>
      </c>
      <c r="E75" s="53" t="s">
        <v>422</v>
      </c>
      <c r="F75" s="53" t="s">
        <v>912</v>
      </c>
      <c r="G75" s="53" t="s">
        <v>423</v>
      </c>
      <c r="H75" s="53" t="s">
        <v>424</v>
      </c>
      <c r="I75" s="53">
        <v>17</v>
      </c>
      <c r="J75" s="53" t="s">
        <v>138</v>
      </c>
      <c r="K75" s="53">
        <v>2</v>
      </c>
      <c r="L75" s="53" t="s">
        <v>138</v>
      </c>
      <c r="M75" s="53" t="s">
        <v>143</v>
      </c>
      <c r="N75" s="53">
        <v>1</v>
      </c>
      <c r="P75" s="53" t="s">
        <v>401</v>
      </c>
      <c r="Q75" s="53" t="s">
        <v>402</v>
      </c>
    </row>
    <row r="76" spans="1:17" ht="12.75">
      <c r="A76" s="52">
        <v>170</v>
      </c>
      <c r="B76" s="54">
        <v>40543</v>
      </c>
      <c r="C76" s="55">
        <v>39923</v>
      </c>
      <c r="D76" s="53" t="s">
        <v>389</v>
      </c>
      <c r="E76" s="53" t="s">
        <v>390</v>
      </c>
      <c r="F76" s="53" t="s">
        <v>914</v>
      </c>
      <c r="G76" s="53" t="s">
        <v>915</v>
      </c>
      <c r="H76" s="53" t="s">
        <v>391</v>
      </c>
      <c r="I76" s="53">
        <v>6</v>
      </c>
      <c r="J76" s="53" t="s">
        <v>392</v>
      </c>
      <c r="K76" s="53">
        <v>3</v>
      </c>
      <c r="L76" s="53" t="s">
        <v>930</v>
      </c>
      <c r="M76" s="53" t="s">
        <v>139</v>
      </c>
      <c r="N76" s="53">
        <v>2</v>
      </c>
      <c r="P76" s="53" t="s">
        <v>1165</v>
      </c>
      <c r="Q76" s="53" t="s">
        <v>1166</v>
      </c>
    </row>
    <row r="77" spans="1:17" ht="12.75">
      <c r="A77" s="52">
        <v>138</v>
      </c>
      <c r="B77" s="54">
        <v>40543</v>
      </c>
      <c r="C77" s="55">
        <v>40011</v>
      </c>
      <c r="D77" s="53" t="s">
        <v>1081</v>
      </c>
      <c r="E77" s="53" t="s">
        <v>310</v>
      </c>
      <c r="F77" s="53">
        <v>98026</v>
      </c>
      <c r="G77" s="53" t="s">
        <v>0</v>
      </c>
      <c r="H77" s="53" t="s">
        <v>311</v>
      </c>
      <c r="I77" s="53">
        <v>31</v>
      </c>
      <c r="J77" s="53" t="s">
        <v>168</v>
      </c>
      <c r="K77" s="53">
        <v>2</v>
      </c>
      <c r="L77" s="53" t="s">
        <v>921</v>
      </c>
      <c r="M77" s="53" t="s">
        <v>143</v>
      </c>
      <c r="N77" s="53">
        <v>1</v>
      </c>
      <c r="P77" s="53" t="s">
        <v>410</v>
      </c>
      <c r="Q77" s="53" t="s">
        <v>1168</v>
      </c>
    </row>
    <row r="78" spans="1:17" ht="12.75">
      <c r="A78" s="52">
        <v>198</v>
      </c>
      <c r="B78" s="54">
        <v>40543</v>
      </c>
      <c r="C78" s="55">
        <v>39898</v>
      </c>
      <c r="D78" s="53" t="s">
        <v>429</v>
      </c>
      <c r="E78" s="53" t="s">
        <v>222</v>
      </c>
      <c r="F78" s="53" t="s">
        <v>3</v>
      </c>
      <c r="G78" s="53" t="s">
        <v>1189</v>
      </c>
      <c r="H78" s="53" t="s">
        <v>1190</v>
      </c>
      <c r="I78" s="53">
        <v>39</v>
      </c>
      <c r="J78" s="53" t="s">
        <v>218</v>
      </c>
      <c r="K78" s="53">
        <v>1</v>
      </c>
      <c r="L78" s="53" t="s">
        <v>961</v>
      </c>
      <c r="M78" s="53" t="s">
        <v>139</v>
      </c>
      <c r="N78" s="53">
        <v>3</v>
      </c>
      <c r="P78" s="53" t="s">
        <v>1170</v>
      </c>
      <c r="Q78" s="53" t="s">
        <v>1171</v>
      </c>
    </row>
    <row r="79" spans="1:17" ht="12.75">
      <c r="A79" s="52">
        <v>1</v>
      </c>
      <c r="B79" s="54">
        <v>40543</v>
      </c>
      <c r="C79" s="55">
        <v>40017</v>
      </c>
      <c r="D79" s="53" t="s">
        <v>934</v>
      </c>
      <c r="E79" s="53" t="s">
        <v>134</v>
      </c>
      <c r="F79" s="53" t="s">
        <v>135</v>
      </c>
      <c r="G79" s="53" t="s">
        <v>136</v>
      </c>
      <c r="H79" s="53" t="s">
        <v>137</v>
      </c>
      <c r="I79" s="53">
        <v>17</v>
      </c>
      <c r="J79" s="53" t="s">
        <v>138</v>
      </c>
      <c r="K79" s="53">
        <v>3</v>
      </c>
      <c r="L79" s="53" t="s">
        <v>138</v>
      </c>
      <c r="M79" s="53" t="s">
        <v>139</v>
      </c>
      <c r="N79" s="53">
        <v>1</v>
      </c>
      <c r="P79" s="53" t="s">
        <v>1136</v>
      </c>
      <c r="Q79" s="53" t="s">
        <v>166</v>
      </c>
    </row>
    <row r="80" spans="1:17" ht="12.75">
      <c r="A80" s="52">
        <v>3</v>
      </c>
      <c r="B80" s="54">
        <v>40543</v>
      </c>
      <c r="C80" s="55">
        <v>40010</v>
      </c>
      <c r="D80" s="53" t="s">
        <v>938</v>
      </c>
      <c r="E80" s="53" t="s">
        <v>134</v>
      </c>
      <c r="F80" s="53" t="s">
        <v>940</v>
      </c>
      <c r="G80" s="53" t="s">
        <v>6</v>
      </c>
      <c r="H80" s="53" t="s">
        <v>7</v>
      </c>
      <c r="I80" s="53">
        <v>17</v>
      </c>
      <c r="J80" s="53" t="s">
        <v>138</v>
      </c>
      <c r="K80" s="53">
        <v>3</v>
      </c>
      <c r="L80" s="53" t="s">
        <v>138</v>
      </c>
      <c r="M80" s="53" t="s">
        <v>139</v>
      </c>
      <c r="N80" s="53">
        <v>1</v>
      </c>
      <c r="P80" s="53" t="s">
        <v>1181</v>
      </c>
      <c r="Q80" s="53" t="s">
        <v>1182</v>
      </c>
    </row>
    <row r="81" spans="1:17" ht="12.75">
      <c r="A81" s="52">
        <v>176</v>
      </c>
      <c r="B81" s="54">
        <v>40543</v>
      </c>
      <c r="C81" s="55">
        <v>40011</v>
      </c>
      <c r="D81" s="53" t="s">
        <v>403</v>
      </c>
      <c r="E81" s="53" t="s">
        <v>174</v>
      </c>
      <c r="F81" s="53" t="s">
        <v>404</v>
      </c>
      <c r="G81" s="53" t="s">
        <v>405</v>
      </c>
      <c r="H81" s="53" t="s">
        <v>330</v>
      </c>
      <c r="I81" s="53">
        <v>27</v>
      </c>
      <c r="J81" s="53" t="s">
        <v>176</v>
      </c>
      <c r="K81" s="53">
        <v>3</v>
      </c>
      <c r="L81" s="53" t="s">
        <v>921</v>
      </c>
      <c r="M81" s="53" t="s">
        <v>139</v>
      </c>
      <c r="N81" s="53">
        <v>1</v>
      </c>
      <c r="P81" s="53" t="s">
        <v>1181</v>
      </c>
      <c r="Q81" s="53" t="s">
        <v>420</v>
      </c>
    </row>
    <row r="82" spans="1:17" ht="12.75">
      <c r="A82" s="52">
        <v>199</v>
      </c>
      <c r="B82" s="54">
        <v>40543</v>
      </c>
      <c r="C82" s="55">
        <v>39471</v>
      </c>
      <c r="D82" s="53" t="s">
        <v>431</v>
      </c>
      <c r="E82" s="53" t="s">
        <v>432</v>
      </c>
      <c r="F82" s="53" t="s">
        <v>13</v>
      </c>
      <c r="G82" s="53" t="s">
        <v>14</v>
      </c>
      <c r="H82" s="53" t="s">
        <v>1193</v>
      </c>
      <c r="I82" s="53">
        <v>39</v>
      </c>
      <c r="J82" s="53" t="s">
        <v>218</v>
      </c>
      <c r="K82" s="53">
        <v>2</v>
      </c>
      <c r="L82" s="53" t="s">
        <v>961</v>
      </c>
      <c r="M82" s="53" t="s">
        <v>256</v>
      </c>
      <c r="N82" s="53">
        <v>3</v>
      </c>
      <c r="P82" s="53" t="s">
        <v>425</v>
      </c>
      <c r="Q82" s="53" t="s">
        <v>426</v>
      </c>
    </row>
    <row r="83" spans="1:17" ht="12.75">
      <c r="A83" s="52">
        <v>108</v>
      </c>
      <c r="B83" s="54">
        <v>40543</v>
      </c>
      <c r="C83" s="55">
        <v>40186</v>
      </c>
      <c r="D83" s="53" t="s">
        <v>269</v>
      </c>
      <c r="E83" s="53" t="s">
        <v>270</v>
      </c>
      <c r="F83" s="53" t="s">
        <v>16</v>
      </c>
      <c r="G83" s="53" t="s">
        <v>17</v>
      </c>
      <c r="H83" s="53" t="s">
        <v>271</v>
      </c>
      <c r="I83" s="53">
        <v>2</v>
      </c>
      <c r="J83" s="53" t="s">
        <v>272</v>
      </c>
      <c r="K83" s="53">
        <v>1</v>
      </c>
      <c r="L83" s="53" t="s">
        <v>958</v>
      </c>
      <c r="M83" s="53" t="s">
        <v>139</v>
      </c>
      <c r="N83" s="53">
        <v>4</v>
      </c>
      <c r="P83" s="53" t="s">
        <v>1188</v>
      </c>
      <c r="Q83" s="53" t="s">
        <v>428</v>
      </c>
    </row>
    <row r="84" spans="1:17" ht="12.75">
      <c r="A84" s="52">
        <v>206</v>
      </c>
      <c r="B84" s="54">
        <v>40543</v>
      </c>
      <c r="C84" s="55">
        <v>40228</v>
      </c>
      <c r="D84" s="53" t="s">
        <v>127</v>
      </c>
      <c r="E84" s="53" t="s">
        <v>128</v>
      </c>
      <c r="F84" s="53" t="s">
        <v>54</v>
      </c>
      <c r="G84" s="53" t="s">
        <v>919</v>
      </c>
      <c r="H84" s="53" t="s">
        <v>920</v>
      </c>
      <c r="I84" s="53">
        <v>29</v>
      </c>
      <c r="J84" s="53" t="s">
        <v>129</v>
      </c>
      <c r="K84" s="53">
        <v>2</v>
      </c>
      <c r="L84" s="53" t="s">
        <v>921</v>
      </c>
      <c r="M84" s="53" t="s">
        <v>143</v>
      </c>
      <c r="N84" s="53">
        <v>1</v>
      </c>
      <c r="P84" s="53" t="s">
        <v>1191</v>
      </c>
      <c r="Q84" s="53" t="s">
        <v>430</v>
      </c>
    </row>
    <row r="85" spans="1:17" ht="12.75">
      <c r="A85" s="52">
        <v>128</v>
      </c>
      <c r="B85" s="54">
        <v>40359</v>
      </c>
      <c r="C85" s="55">
        <v>39457</v>
      </c>
      <c r="D85" s="53" t="s">
        <v>284</v>
      </c>
      <c r="E85" s="53" t="s">
        <v>134</v>
      </c>
      <c r="F85" s="53">
        <v>98195</v>
      </c>
      <c r="G85" s="53" t="s">
        <v>285</v>
      </c>
      <c r="H85" s="53" t="s">
        <v>286</v>
      </c>
      <c r="I85" s="53">
        <v>17</v>
      </c>
      <c r="J85" s="53" t="s">
        <v>138</v>
      </c>
      <c r="K85" s="53">
        <v>3</v>
      </c>
      <c r="L85" s="53" t="s">
        <v>138</v>
      </c>
      <c r="M85" s="53" t="s">
        <v>287</v>
      </c>
      <c r="N85" s="53">
        <v>1</v>
      </c>
      <c r="P85" s="53" t="s">
        <v>1194</v>
      </c>
      <c r="Q85" s="53" t="s">
        <v>1195</v>
      </c>
    </row>
    <row r="86" spans="1:17" ht="12.75">
      <c r="A86" s="52">
        <v>104</v>
      </c>
      <c r="B86" s="54">
        <v>40543</v>
      </c>
      <c r="C86" s="55">
        <v>39451</v>
      </c>
      <c r="D86" s="53" t="s">
        <v>257</v>
      </c>
      <c r="E86" s="53" t="s">
        <v>258</v>
      </c>
      <c r="F86" s="53" t="s">
        <v>259</v>
      </c>
      <c r="G86" s="53" t="s">
        <v>22</v>
      </c>
      <c r="H86" s="53" t="s">
        <v>23</v>
      </c>
      <c r="I86" s="53">
        <v>31</v>
      </c>
      <c r="J86" s="53" t="s">
        <v>168</v>
      </c>
      <c r="K86" s="53">
        <v>2</v>
      </c>
      <c r="L86" s="53" t="s">
        <v>921</v>
      </c>
      <c r="M86" s="53" t="s">
        <v>143</v>
      </c>
      <c r="N86" s="53">
        <v>1</v>
      </c>
      <c r="P86" s="53" t="s">
        <v>177</v>
      </c>
      <c r="Q86" s="53" t="s">
        <v>178</v>
      </c>
    </row>
    <row r="87" spans="1:17" ht="12.75">
      <c r="A87" s="52">
        <v>180</v>
      </c>
      <c r="B87" s="54">
        <v>40543</v>
      </c>
      <c r="C87" s="55">
        <v>40051</v>
      </c>
      <c r="D87" s="53" t="s">
        <v>406</v>
      </c>
      <c r="E87" s="53" t="s">
        <v>181</v>
      </c>
      <c r="F87" s="53">
        <v>99210</v>
      </c>
      <c r="G87" s="53" t="s">
        <v>182</v>
      </c>
      <c r="H87" s="53" t="s">
        <v>183</v>
      </c>
      <c r="I87" s="53">
        <v>32</v>
      </c>
      <c r="J87" s="53" t="s">
        <v>181</v>
      </c>
      <c r="K87" s="53">
        <v>3</v>
      </c>
      <c r="L87" s="53" t="s">
        <v>958</v>
      </c>
      <c r="M87" s="53" t="s">
        <v>139</v>
      </c>
      <c r="N87" s="53">
        <v>4</v>
      </c>
      <c r="Q87" s="53" t="s">
        <v>318</v>
      </c>
    </row>
    <row r="88" spans="1:17" ht="12.75">
      <c r="A88" s="52">
        <v>155</v>
      </c>
      <c r="B88" s="54">
        <v>40543</v>
      </c>
      <c r="C88" s="55">
        <v>40010</v>
      </c>
      <c r="D88" s="53" t="s">
        <v>349</v>
      </c>
      <c r="E88" s="53" t="s">
        <v>350</v>
      </c>
      <c r="F88" s="53" t="s">
        <v>351</v>
      </c>
      <c r="G88" s="53" t="s">
        <v>1123</v>
      </c>
      <c r="H88" s="53" t="s">
        <v>1124</v>
      </c>
      <c r="I88" s="53">
        <v>17</v>
      </c>
      <c r="J88" s="53" t="s">
        <v>138</v>
      </c>
      <c r="K88" s="53">
        <v>3</v>
      </c>
      <c r="L88" s="53" t="s">
        <v>138</v>
      </c>
      <c r="M88" s="53" t="s">
        <v>143</v>
      </c>
      <c r="N88" s="53">
        <v>1</v>
      </c>
      <c r="P88" s="53" t="s">
        <v>440</v>
      </c>
      <c r="Q88" s="53" t="s">
        <v>441</v>
      </c>
    </row>
    <row r="89" spans="1:17" ht="12.75">
      <c r="A89" s="52">
        <v>10</v>
      </c>
      <c r="B89" s="54">
        <v>40543</v>
      </c>
      <c r="C89" s="55">
        <v>40010</v>
      </c>
      <c r="D89" s="53" t="s">
        <v>144</v>
      </c>
      <c r="E89" s="53" t="s">
        <v>134</v>
      </c>
      <c r="F89" s="53">
        <v>98111</v>
      </c>
      <c r="G89" s="53" t="s">
        <v>145</v>
      </c>
      <c r="H89" s="53" t="s">
        <v>146</v>
      </c>
      <c r="I89" s="53">
        <v>17</v>
      </c>
      <c r="J89" s="53" t="s">
        <v>138</v>
      </c>
      <c r="K89" s="53">
        <v>3</v>
      </c>
      <c r="L89" s="53" t="s">
        <v>138</v>
      </c>
      <c r="M89" s="53" t="s">
        <v>139</v>
      </c>
      <c r="N89" s="53">
        <v>1</v>
      </c>
      <c r="P89" s="53" t="s">
        <v>1212</v>
      </c>
      <c r="Q89" s="53" t="s">
        <v>450</v>
      </c>
    </row>
    <row r="90" spans="1:17" ht="12.75">
      <c r="A90" s="52">
        <v>43</v>
      </c>
      <c r="B90" s="54">
        <v>40543</v>
      </c>
      <c r="C90" s="55">
        <v>40010</v>
      </c>
      <c r="D90" s="53" t="s">
        <v>195</v>
      </c>
      <c r="E90" s="53" t="s">
        <v>196</v>
      </c>
      <c r="F90" s="53" t="s">
        <v>29</v>
      </c>
      <c r="G90" s="53" t="s">
        <v>197</v>
      </c>
      <c r="H90" s="53" t="s">
        <v>30</v>
      </c>
      <c r="I90" s="53">
        <v>36</v>
      </c>
      <c r="J90" s="53" t="s">
        <v>196</v>
      </c>
      <c r="K90" s="53">
        <v>2</v>
      </c>
      <c r="L90" s="53" t="s">
        <v>958</v>
      </c>
      <c r="M90" s="53" t="s">
        <v>139</v>
      </c>
      <c r="N90" s="53">
        <v>4</v>
      </c>
      <c r="P90" s="53" t="s">
        <v>130</v>
      </c>
      <c r="Q90" s="53" t="s">
        <v>131</v>
      </c>
    </row>
    <row r="91" spans="1:17" ht="12.75">
      <c r="A91" s="52">
        <v>205</v>
      </c>
      <c r="B91" s="54">
        <v>40543</v>
      </c>
      <c r="C91" s="55">
        <v>40011</v>
      </c>
      <c r="D91" s="53" t="s">
        <v>1210</v>
      </c>
      <c r="E91" s="53" t="s">
        <v>386</v>
      </c>
      <c r="F91" s="53">
        <v>98807</v>
      </c>
      <c r="G91" s="53" t="s">
        <v>447</v>
      </c>
      <c r="H91" s="53" t="s">
        <v>448</v>
      </c>
      <c r="I91" s="53">
        <v>4</v>
      </c>
      <c r="J91" s="53" t="s">
        <v>449</v>
      </c>
      <c r="K91" s="53">
        <v>4</v>
      </c>
      <c r="L91" s="53" t="s">
        <v>961</v>
      </c>
      <c r="M91" s="53" t="s">
        <v>256</v>
      </c>
      <c r="N91" s="53">
        <v>3</v>
      </c>
      <c r="P91" s="53" t="s">
        <v>924</v>
      </c>
      <c r="Q91" s="53" t="s">
        <v>925</v>
      </c>
    </row>
    <row r="92" spans="1:17" ht="12.75">
      <c r="A92" s="52">
        <v>156</v>
      </c>
      <c r="B92" s="54">
        <v>40543</v>
      </c>
      <c r="C92" s="55">
        <v>40010</v>
      </c>
      <c r="D92" s="53" t="s">
        <v>353</v>
      </c>
      <c r="E92" s="53" t="s">
        <v>354</v>
      </c>
      <c r="F92" s="53" t="s">
        <v>34</v>
      </c>
      <c r="G92" s="53" t="s">
        <v>35</v>
      </c>
      <c r="H92" s="53" t="s">
        <v>355</v>
      </c>
      <c r="I92" s="53">
        <v>15</v>
      </c>
      <c r="J92" s="53" t="s">
        <v>356</v>
      </c>
      <c r="K92" s="53">
        <v>1</v>
      </c>
      <c r="L92" s="53" t="s">
        <v>921</v>
      </c>
      <c r="M92" s="53" t="s">
        <v>143</v>
      </c>
      <c r="N92" s="53">
        <v>1</v>
      </c>
      <c r="P92" s="53" t="s">
        <v>931</v>
      </c>
      <c r="Q92" s="53" t="s">
        <v>932</v>
      </c>
    </row>
    <row r="93" spans="1:17" ht="12.75">
      <c r="A93" s="52">
        <v>153</v>
      </c>
      <c r="B93" s="54">
        <v>40543</v>
      </c>
      <c r="C93" s="55">
        <v>40186</v>
      </c>
      <c r="D93" s="53" t="s">
        <v>343</v>
      </c>
      <c r="E93" s="53" t="s">
        <v>344</v>
      </c>
      <c r="F93" s="53" t="s">
        <v>345</v>
      </c>
      <c r="G93" s="53" t="s">
        <v>37</v>
      </c>
      <c r="H93" s="53" t="s">
        <v>346</v>
      </c>
      <c r="I93" s="53">
        <v>38</v>
      </c>
      <c r="J93" s="53" t="s">
        <v>347</v>
      </c>
      <c r="K93" s="53">
        <v>1</v>
      </c>
      <c r="L93" s="53" t="s">
        <v>958</v>
      </c>
      <c r="M93" s="53" t="s">
        <v>143</v>
      </c>
      <c r="N93" s="53">
        <v>4</v>
      </c>
      <c r="P93" s="53" t="s">
        <v>177</v>
      </c>
      <c r="Q93" s="53" t="s">
        <v>178</v>
      </c>
    </row>
    <row r="94" spans="1:17" ht="12.75">
      <c r="A94" s="52">
        <v>56</v>
      </c>
      <c r="B94" s="54">
        <v>40543</v>
      </c>
      <c r="C94" s="55">
        <v>40010</v>
      </c>
      <c r="D94" s="53" t="s">
        <v>212</v>
      </c>
      <c r="E94" s="53" t="s">
        <v>213</v>
      </c>
      <c r="F94" s="53" t="s">
        <v>38</v>
      </c>
      <c r="G94" s="53" t="s">
        <v>39</v>
      </c>
      <c r="H94" s="53" t="s">
        <v>214</v>
      </c>
      <c r="I94" s="53">
        <v>25</v>
      </c>
      <c r="J94" s="53" t="s">
        <v>215</v>
      </c>
      <c r="K94" s="53">
        <v>1</v>
      </c>
      <c r="L94" s="53" t="s">
        <v>930</v>
      </c>
      <c r="M94" s="53" t="s">
        <v>143</v>
      </c>
      <c r="N94" s="53">
        <v>2</v>
      </c>
      <c r="P94" s="53" t="s">
        <v>1204</v>
      </c>
      <c r="Q94" s="53" t="s">
        <v>443</v>
      </c>
    </row>
    <row r="95" spans="1:17" ht="12.75">
      <c r="A95" s="52">
        <v>102</v>
      </c>
      <c r="B95" s="54">
        <v>40543</v>
      </c>
      <c r="C95" s="55">
        <v>40011</v>
      </c>
      <c r="D95" s="53" t="s">
        <v>1035</v>
      </c>
      <c r="E95" s="53" t="s">
        <v>218</v>
      </c>
      <c r="F95" s="53" t="s">
        <v>253</v>
      </c>
      <c r="G95" s="53" t="s">
        <v>254</v>
      </c>
      <c r="H95" s="53" t="s">
        <v>255</v>
      </c>
      <c r="I95" s="53">
        <v>39</v>
      </c>
      <c r="J95" s="53" t="s">
        <v>218</v>
      </c>
      <c r="K95" s="53">
        <v>3</v>
      </c>
      <c r="L95" s="53" t="s">
        <v>961</v>
      </c>
      <c r="M95" s="53" t="s">
        <v>256</v>
      </c>
      <c r="N95" s="53">
        <v>3</v>
      </c>
      <c r="P95" s="53" t="s">
        <v>159</v>
      </c>
      <c r="Q95" s="53" t="s">
        <v>962</v>
      </c>
    </row>
    <row r="96" spans="1:17" ht="12.75">
      <c r="A96" s="52">
        <v>58</v>
      </c>
      <c r="B96" s="54">
        <v>40482</v>
      </c>
      <c r="C96" s="55">
        <v>38895</v>
      </c>
      <c r="D96" s="53" t="s">
        <v>217</v>
      </c>
      <c r="E96" s="53" t="s">
        <v>218</v>
      </c>
      <c r="F96" s="53" t="s">
        <v>42</v>
      </c>
      <c r="G96" s="53" t="s">
        <v>43</v>
      </c>
      <c r="H96" s="53" t="s">
        <v>219</v>
      </c>
      <c r="I96" s="53">
        <v>39</v>
      </c>
      <c r="J96" s="53" t="s">
        <v>218</v>
      </c>
      <c r="K96" s="53">
        <v>3</v>
      </c>
      <c r="L96" s="53" t="s">
        <v>961</v>
      </c>
      <c r="M96" s="53" t="s">
        <v>139</v>
      </c>
      <c r="N96" s="53">
        <v>3</v>
      </c>
      <c r="P96" s="53" t="s">
        <v>1209</v>
      </c>
      <c r="Q96" s="53" t="s">
        <v>446</v>
      </c>
    </row>
  </sheetData>
  <sheetProtection/>
  <printOptions/>
  <pageMargins left="0.75" right="0.75" top="1" bottom="1" header="0.5" footer="0.5"/>
  <pageSetup fitToHeight="0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Randy Huyck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 ST Community Hospital Directory - Print Format</dc:title>
  <dc:subject>Hospital Directory</dc:subject>
  <dc:creator>Washington State Dept of Health - EHSPHL - Hospital and Patient Data Systems</dc:creator>
  <cp:keywords/>
  <dc:description/>
  <cp:lastModifiedBy>Huyck, Randall  (DOH)</cp:lastModifiedBy>
  <cp:lastPrinted>2016-03-29T20:54:06Z</cp:lastPrinted>
  <dcterms:created xsi:type="dcterms:W3CDTF">2001-08-06T17:47:26Z</dcterms:created>
  <dcterms:modified xsi:type="dcterms:W3CDTF">2017-11-06T21:11:14Z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