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36" activeTab="0"/>
  </bookViews>
  <sheets>
    <sheet name="TR_H" sheetId="1" r:id="rId1"/>
    <sheet name="OE_H" sheetId="2" r:id="rId2"/>
    <sheet name="SW_H" sheetId="3" r:id="rId3"/>
    <sheet name="EB_H" sheetId="4" r:id="rId4"/>
    <sheet name="PF_H" sheetId="5" r:id="rId5"/>
    <sheet name="SE_H" sheetId="6" r:id="rId6"/>
    <sheet name="PS_H" sheetId="7" r:id="rId7"/>
    <sheet name="DRL_H" sheetId="8" r:id="rId8"/>
    <sheet name="ODE_H" sheetId="9" r:id="rId9"/>
    <sheet name="SW_FTE" sheetId="10" r:id="rId10"/>
    <sheet name="EB_FTE" sheetId="11" r:id="rId11"/>
    <sheet name="PH_H" sheetId="12" r:id="rId12"/>
    <sheet name="Cat Scan" sheetId="13" r:id="rId13"/>
  </sheets>
  <definedNames>
    <definedName name="\a">#REF!</definedName>
    <definedName name="\q">#REF!</definedName>
    <definedName name="BK3.097">#REF!</definedName>
    <definedName name="BK3.098">#REF!</definedName>
    <definedName name="BK3.099">#REF!</definedName>
    <definedName name="BK3.100">#REF!</definedName>
    <definedName name="BK3.101">#REF!</definedName>
    <definedName name="BK3.102">#REF!</definedName>
    <definedName name="BK3.103">#REF!</definedName>
    <definedName name="BK3.104">#REF!</definedName>
    <definedName name="BK3.105">#REF!</definedName>
    <definedName name="BK3.106">#REF!</definedName>
    <definedName name="BK3.107">#REF!</definedName>
    <definedName name="BK3.108">#REF!</definedName>
    <definedName name="BK3.109">#REF!</definedName>
    <definedName name="BK3.110">#REF!</definedName>
    <definedName name="BK3.111">#REF!</definedName>
    <definedName name="BK3.112">#REF!</definedName>
    <definedName name="BK3.113">#REF!</definedName>
    <definedName name="BK3.114">#REF!</definedName>
    <definedName name="BK3.115">#REF!</definedName>
    <definedName name="BK3.116">#REF!</definedName>
    <definedName name="BK3.117">#REF!</definedName>
    <definedName name="BK3.118">#REF!</definedName>
    <definedName name="BK3.119">#REF!</definedName>
    <definedName name="BK3.120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<sst xmlns="http://schemas.openxmlformats.org/spreadsheetml/2006/main" count="440" uniqueCount="167">
  <si>
    <t>BK3.097</t>
  </si>
  <si>
    <t>GROSS</t>
  </si>
  <si>
    <t>PER</t>
  </si>
  <si>
    <t>REVENUE</t>
  </si>
  <si>
    <t>U O M</t>
  </si>
  <si>
    <t>BK3.099</t>
  </si>
  <si>
    <t>OPERATING</t>
  </si>
  <si>
    <t>EXPENSE</t>
  </si>
  <si>
    <t>BK3.101</t>
  </si>
  <si>
    <t>SALARIES</t>
  </si>
  <si>
    <t>BK3.103</t>
  </si>
  <si>
    <t>EMPLOYEE</t>
  </si>
  <si>
    <t>BENEFITS</t>
  </si>
  <si>
    <t>BK3.105</t>
  </si>
  <si>
    <t>PRO</t>
  </si>
  <si>
    <t>FEES</t>
  </si>
  <si>
    <t>BK3.107</t>
  </si>
  <si>
    <t>SUPPLIES</t>
  </si>
  <si>
    <t>BK3.109</t>
  </si>
  <si>
    <t>PURCHASED</t>
  </si>
  <si>
    <t>SERVICES</t>
  </si>
  <si>
    <t>BK3.111</t>
  </si>
  <si>
    <t>DEPRE/RENT</t>
  </si>
  <si>
    <t>LEASE</t>
  </si>
  <si>
    <t>BK3.113</t>
  </si>
  <si>
    <t>OTHER DIR.</t>
  </si>
  <si>
    <t>BK3.115</t>
  </si>
  <si>
    <t>F T E's</t>
  </si>
  <si>
    <t>F T E</t>
  </si>
  <si>
    <t>BK3.117</t>
  </si>
  <si>
    <t>BK3.119</t>
  </si>
  <si>
    <t>PAID</t>
  </si>
  <si>
    <t>HOURS</t>
  </si>
  <si>
    <t>Page</t>
  </si>
  <si>
    <t>LICNO</t>
  </si>
  <si>
    <t>HOSPITAL</t>
  </si>
  <si>
    <t>CT SCANNING SERVICES (ACCOUNT 7130)</t>
  </si>
  <si>
    <t>TOTAL REVENUE / HECT UNITS</t>
  </si>
  <si>
    <t>TOTAL OPERATING EXP /HECT UNITS</t>
  </si>
  <si>
    <t>SALARIES AND WAGES /HECT UNITS</t>
  </si>
  <si>
    <t>EMPLOYEE BENEFITS /HECT UNITS</t>
  </si>
  <si>
    <t>PROFESSIONAL FEES /HECT UNITS</t>
  </si>
  <si>
    <t>SUPPLIES EXPENSE /HECT UNITS</t>
  </si>
  <si>
    <t>PURCHASED SERVICES /HECT UNITS</t>
  </si>
  <si>
    <t>DEPRECIATION/RENTAL/LEASE /HECT UNITS</t>
  </si>
  <si>
    <t>OTHER DIRECT EXPENSES /HECT UNITS</t>
  </si>
  <si>
    <t>SALARIES &amp; WAGES / FTE</t>
  </si>
  <si>
    <t>EMPLOYEE BENEFITS / FTE</t>
  </si>
  <si>
    <t>PAID HOURS / HECT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</si>
  <si>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</si>
  <si>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</si>
  <si>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</si>
  <si>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</si>
  <si>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</si>
  <si>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</si>
  <si>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</si>
  <si>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</si>
  <si>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</si>
  <si>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</si>
  <si>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</si>
  <si>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</si>
  <si>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</si>
  <si>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</si>
  <si>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</si>
  <si>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</si>
  <si>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</si>
  <si>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</si>
  <si>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</si>
  <si>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</si>
  <si>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</si>
  <si>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AUBURN REGIONAL MEDICAL CENTER</t>
  </si>
  <si>
    <t>CAPITAL MEDICAL CENTER</t>
  </si>
  <si>
    <t>CASCADE VALLEY HOSPITAL</t>
  </si>
  <si>
    <t>CENTRAL WASHINGTON HOSPITAL</t>
  </si>
  <si>
    <t>DEACONESS MEDICAL CENTER</t>
  </si>
  <si>
    <t>EVERGREEN HOSPITAL MEDICAL CENTER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</si>
  <si>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</si>
  <si>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</si>
  <si>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</si>
  <si>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</si>
  <si>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</si>
  <si>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</si>
  <si>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</si>
  <si>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LINCOLN HOSPITAL</t>
  </si>
  <si>
    <t>MASON GENERAL HOSPITAL</t>
  </si>
  <si>
    <t>OVERLAKE HOSPITAL MEDICAL CENTER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</si>
  <si>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</si>
  <si>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</si>
  <si>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</si>
  <si>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</si>
  <si>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</si>
  <si>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SOUTHWEST WASHINGTON MEDICAL CENTER</t>
  </si>
  <si>
    <t>SUNNYSIDE COMMUNITY HOSPITAL</t>
  </si>
  <si>
    <t>TACOMA GENERAL ALLENMORE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</si>
  <si>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</si>
  <si>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</si>
  <si>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</si>
  <si>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</si>
  <si>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</si>
  <si>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</si>
  <si>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</si>
  <si>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</si>
  <si>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NEWPORT COMMUNITY HOSPITAL</t>
  </si>
  <si>
    <t>SEATTLE CANCER CARE ALLIANCE</t>
  </si>
  <si>
    <t>TOPPENISH COMMUNITY HOSPITAL</t>
  </si>
  <si>
    <t>SKAGIT VALLEY HOSPITAL</t>
  </si>
  <si>
    <t>UNITED GENERAL HOSPITAL</t>
  </si>
  <si>
    <t>FERRY COUNTY MEMORIAL HOSPITAL</t>
  </si>
  <si>
    <t>FORKS COMMUNITY HOSPITAL</t>
  </si>
  <si>
    <t>HARRISON MEDICAL CENTER</t>
  </si>
  <si>
    <t>HIGHLINE MEDICAL CENTER</t>
  </si>
  <si>
    <t>JEFFERSON HEALTHCARE HOSPITAL</t>
  </si>
  <si>
    <t>KINDRED HOSPITAL - SEATTLE</t>
  </si>
  <si>
    <t>KLICKITAT VALLEY HOSPITAL</t>
  </si>
  <si>
    <t>LEGACY SALMON CREEK HOSPITAL</t>
  </si>
  <si>
    <t>MORTON GENERAL HOSPITAL</t>
  </si>
  <si>
    <t>NORTHWEST HOSPITAL &amp; MEDICAL CENTER</t>
  </si>
  <si>
    <t>OLYMPIC MEDICAL CENTER</t>
  </si>
  <si>
    <t>PULLMAN REGIONAL HOSPITAL</t>
  </si>
  <si>
    <t>SAINT LUKES REHABILIATION INSTITUTE</t>
  </si>
  <si>
    <t>SNOQUALMIE VALLEY HOSPITAL</t>
  </si>
  <si>
    <t>UNIVERSITY OF WASHINGTON MEDICAL CENTER</t>
  </si>
  <si>
    <t>WHITMAN HOSPITAL AND MEDICAL CENTER</t>
  </si>
  <si>
    <t>COLUMBIA BASIN HOSPITAL</t>
  </si>
  <si>
    <t>COULEE COMMUNITY HOSPITAL</t>
  </si>
  <si>
    <t>LOURDES MEDICAL CENTER</t>
  </si>
  <si>
    <t>MARK REED HOSPITAL</t>
  </si>
  <si>
    <t>OKANOGAN-DOUGLAS DISTRICT HOSPITAL</t>
  </si>
  <si>
    <t>PEACEHEALTH SAINT JOHN MEDICAL CENTER</t>
  </si>
  <si>
    <t>SWEDISH HEALTH SERVICES</t>
  </si>
  <si>
    <t>BHC FAIRFAX HOSPITAL</t>
  </si>
  <si>
    <t>CASCADE MEDICAL CENTER</t>
  </si>
  <si>
    <t>DAYTON GENERAL HOSPITAL</t>
  </si>
  <si>
    <t>DEER PARK HOSPITAL</t>
  </si>
  <si>
    <t>EAST ADAMS RURAL HOSPITAL</t>
  </si>
  <si>
    <t>ENUMCLAW REGIONAL HOSPITAL</t>
  </si>
  <si>
    <t>GARFIELD COUNTY MEMORIAL HOSPITAL</t>
  </si>
  <si>
    <t>KITTITAS VALLEY HOSPITAL</t>
  </si>
  <si>
    <t>LAKE CHELAN COMMUNITY HOSPITAL</t>
  </si>
  <si>
    <t>LOURDES COUNSELING CENTER</t>
  </si>
  <si>
    <t>MARY BRIDGE CHILDRENS HEALTH CENTER</t>
  </si>
  <si>
    <t>MID VALLEY HOSPITAL</t>
  </si>
  <si>
    <t>NORTH VALLEY HOSPITAL</t>
  </si>
  <si>
    <t>OCEAN BEACH HOSPITAL</t>
  </si>
  <si>
    <t>ODESSA MEMORIAL HOSPITAL</t>
  </si>
  <si>
    <t>OTHELLO COMMUNITY HOSPITAL</t>
  </si>
  <si>
    <t>PEACEHEALTH SAINT JOSEPH HOSPITAL</t>
  </si>
  <si>
    <t>PROSSER MEMORIAL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</si>
  <si>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</si>
  <si>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</si>
  <si>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</si>
  <si>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</si>
  <si>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</si>
  <si>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</si>
  <si>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</si>
  <si>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</si>
  <si>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</si>
  <si>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</si>
  <si>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SKYLINE HOSPITAL</t>
  </si>
  <si>
    <t>SWEDISH MEDICAL CENTER CHERRY HILL</t>
  </si>
  <si>
    <t>TRI-STATE MEMORIAL HOSPITAL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</si>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</sst>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8.875" style="0" bestFit="1" customWidth="1"/>
    <col min="7" max="7" width="10.87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232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Scan'!S5,0)</f>
        <v>65278282</v>
      </c>
      <c r="E10" s="6">
        <f>ROUND(+'Cat Scan'!F5,0)</f>
        <v>188344</v>
      </c>
      <c r="F10" s="7">
        <f>IF(D10=0,"",IF(E10=0,"",ROUND(D10/E10,2)))</f>
        <v>346.59</v>
      </c>
      <c r="G10" s="6">
        <f>ROUND(+'Cat Scan'!S105,0)</f>
        <v>69532322</v>
      </c>
      <c r="H10" s="6">
        <f>ROUND(+'Cat Scan'!F105,0)</f>
        <v>175849</v>
      </c>
      <c r="I10" s="7">
        <f>IF(G10=0,"",IF(H10=0,"",ROUND(G10/H10,2)))</f>
        <v>395.41</v>
      </c>
      <c r="J10" s="7"/>
      <c r="K10" s="8">
        <f>IF(D10=0,"",IF(E10=0,"",IF(G10=0,"",IF(H10=0,"",ROUND(I10/F10-1,4)))))</f>
        <v>0.1409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Scan'!S6,0)</f>
        <v>35545117</v>
      </c>
      <c r="E11" s="6">
        <f>ROUND(+'Cat Scan'!F6,0)</f>
        <v>465518</v>
      </c>
      <c r="F11" s="7">
        <f aca="true" t="shared" si="0" ref="F11:F74">IF(D11=0,"",IF(E11=0,"",ROUND(D11/E11,2)))</f>
        <v>76.36</v>
      </c>
      <c r="G11" s="6">
        <f>ROUND(+'Cat Scan'!S106,0)</f>
        <v>40774041</v>
      </c>
      <c r="H11" s="6">
        <f>ROUND(+'Cat Scan'!F106,0)</f>
        <v>490526</v>
      </c>
      <c r="I11" s="7">
        <f aca="true" t="shared" si="1" ref="I11:I74">IF(G11=0,"",IF(H11=0,"",ROUND(G11/H11,2)))</f>
        <v>83.12</v>
      </c>
      <c r="J11" s="7"/>
      <c r="K11" s="8">
        <f aca="true" t="shared" si="2" ref="K11:K74">IF(D11=0,"",IF(E11=0,"",IF(G11=0,"",IF(H11=0,"",ROUND(I11/F11-1,4)))))</f>
        <v>0.0885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Scan'!S7,0)</f>
        <v>1870623</v>
      </c>
      <c r="E12" s="6">
        <f>ROUND(+'Cat Scan'!F7,0)</f>
        <v>1308</v>
      </c>
      <c r="F12" s="7">
        <f t="shared" si="0"/>
        <v>1430.14</v>
      </c>
      <c r="G12" s="6">
        <f>ROUND(+'Cat Scan'!S107,0)</f>
        <v>2102316</v>
      </c>
      <c r="H12" s="6">
        <f>ROUND(+'Cat Scan'!F107,0)</f>
        <v>1365</v>
      </c>
      <c r="I12" s="7">
        <f t="shared" si="1"/>
        <v>1540.16</v>
      </c>
      <c r="J12" s="7"/>
      <c r="K12" s="8">
        <f t="shared" si="2"/>
        <v>0.0769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Scan'!S8,0)</f>
        <v>30397659</v>
      </c>
      <c r="E13" s="6">
        <f>ROUND(+'Cat Scan'!F8,0)</f>
        <v>63780</v>
      </c>
      <c r="F13" s="7">
        <f t="shared" si="0"/>
        <v>476.6</v>
      </c>
      <c r="G13" s="6">
        <f>ROUND(+'Cat Scan'!S108,0)</f>
        <v>33903252</v>
      </c>
      <c r="H13" s="6">
        <f>ROUND(+'Cat Scan'!F108,0)</f>
        <v>72999</v>
      </c>
      <c r="I13" s="7">
        <f t="shared" si="1"/>
        <v>464.43</v>
      </c>
      <c r="J13" s="7"/>
      <c r="K13" s="8">
        <f t="shared" si="2"/>
        <v>-0.0255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Scan'!S9,0)</f>
        <v>14366537</v>
      </c>
      <c r="E14" s="6">
        <f>ROUND(+'Cat Scan'!F9,0)</f>
        <v>10925</v>
      </c>
      <c r="F14" s="7">
        <f t="shared" si="0"/>
        <v>1315.01</v>
      </c>
      <c r="G14" s="6">
        <f>ROUND(+'Cat Scan'!S109,0)</f>
        <v>17212004</v>
      </c>
      <c r="H14" s="6">
        <f>ROUND(+'Cat Scan'!F109,0)</f>
        <v>11266</v>
      </c>
      <c r="I14" s="7">
        <f t="shared" si="1"/>
        <v>1527.78</v>
      </c>
      <c r="J14" s="7"/>
      <c r="K14" s="8">
        <f t="shared" si="2"/>
        <v>0.1618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Scan'!S10,0)</f>
        <v>939056</v>
      </c>
      <c r="E15" s="6">
        <f>ROUND(+'Cat Scan'!F10,0)</f>
        <v>12805</v>
      </c>
      <c r="F15" s="7">
        <f t="shared" si="0"/>
        <v>73.34</v>
      </c>
      <c r="G15" s="6">
        <f>ROUND(+'Cat Scan'!S110,0)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Scan'!S11,0)</f>
        <v>2209522</v>
      </c>
      <c r="E16" s="6">
        <f>ROUND(+'Cat Scan'!F11,0)</f>
        <v>3487</v>
      </c>
      <c r="F16" s="7">
        <f t="shared" si="0"/>
        <v>633.65</v>
      </c>
      <c r="G16" s="6">
        <f>ROUND(+'Cat Scan'!S111,0)</f>
        <v>2227029</v>
      </c>
      <c r="H16" s="6">
        <f>ROUND(+'Cat Scan'!F111,0)</f>
        <v>2881</v>
      </c>
      <c r="I16" s="7">
        <f t="shared" si="1"/>
        <v>773.01</v>
      </c>
      <c r="J16" s="7"/>
      <c r="K16" s="8">
        <f t="shared" si="2"/>
        <v>0.2199</v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Scan'!S12,0)</f>
        <v>8795304</v>
      </c>
      <c r="E17" s="6">
        <f>ROUND(+'Cat Scan'!F12,0)</f>
        <v>0</v>
      </c>
      <c r="F17" s="7">
        <f t="shared" si="0"/>
      </c>
      <c r="G17" s="6">
        <f>ROUND(+'Cat Scan'!S112,0)</f>
        <v>9094141</v>
      </c>
      <c r="H17" s="6">
        <f>ROUND(+'Cat Scan'!F112,0)</f>
        <v>58785</v>
      </c>
      <c r="I17" s="7">
        <f t="shared" si="1"/>
        <v>154.7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Scan'!S13,0)</f>
        <v>1594491</v>
      </c>
      <c r="E18" s="6">
        <f>ROUND(+'Cat Scan'!F13,0)</f>
        <v>1254</v>
      </c>
      <c r="F18" s="7">
        <f t="shared" si="0"/>
        <v>1271.52</v>
      </c>
      <c r="G18" s="6">
        <f>ROUND(+'Cat Scan'!S113,0)</f>
        <v>1808614</v>
      </c>
      <c r="H18" s="6">
        <f>ROUND(+'Cat Scan'!F113,0)</f>
        <v>1306</v>
      </c>
      <c r="I18" s="7">
        <f t="shared" si="1"/>
        <v>1384.85</v>
      </c>
      <c r="J18" s="7"/>
      <c r="K18" s="8">
        <f t="shared" si="2"/>
        <v>0.0891</v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Scan'!S14,0)</f>
        <v>23840335</v>
      </c>
      <c r="E19" s="6">
        <f>ROUND(+'Cat Scan'!F14,0)</f>
        <v>411253</v>
      </c>
      <c r="F19" s="7">
        <f t="shared" si="0"/>
        <v>57.97</v>
      </c>
      <c r="G19" s="6">
        <f>ROUND(+'Cat Scan'!S114,0)</f>
        <v>25596599</v>
      </c>
      <c r="H19" s="6">
        <f>ROUND(+'Cat Scan'!F114,0)</f>
        <v>418857</v>
      </c>
      <c r="I19" s="7">
        <f t="shared" si="1"/>
        <v>61.11</v>
      </c>
      <c r="J19" s="7"/>
      <c r="K19" s="8">
        <f t="shared" si="2"/>
        <v>0.0542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Scan'!S15,0)</f>
        <v>66522421</v>
      </c>
      <c r="E20" s="6">
        <f>ROUND(+'Cat Scan'!F15,0)</f>
        <v>367215</v>
      </c>
      <c r="F20" s="7">
        <f t="shared" si="0"/>
        <v>181.15</v>
      </c>
      <c r="G20" s="6">
        <f>ROUND(+'Cat Scan'!S115,0)</f>
        <v>68887137</v>
      </c>
      <c r="H20" s="6">
        <f>ROUND(+'Cat Scan'!F115,0)</f>
        <v>349977</v>
      </c>
      <c r="I20" s="7">
        <f t="shared" si="1"/>
        <v>196.83</v>
      </c>
      <c r="J20" s="7"/>
      <c r="K20" s="8">
        <f t="shared" si="2"/>
        <v>0.0866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Scan'!S16,0)</f>
        <v>58748149</v>
      </c>
      <c r="E21" s="6">
        <f>ROUND(+'Cat Scan'!F16,0)</f>
        <v>193664</v>
      </c>
      <c r="F21" s="7">
        <f t="shared" si="0"/>
        <v>303.35</v>
      </c>
      <c r="G21" s="6">
        <f>ROUND(+'Cat Scan'!S116,0)</f>
        <v>65812401</v>
      </c>
      <c r="H21" s="6">
        <f>ROUND(+'Cat Scan'!F116,0)</f>
        <v>200402</v>
      </c>
      <c r="I21" s="7">
        <f t="shared" si="1"/>
        <v>328.4</v>
      </c>
      <c r="J21" s="7"/>
      <c r="K21" s="8">
        <f t="shared" si="2"/>
        <v>0.0826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Scan'!S17,0)</f>
        <v>12627686</v>
      </c>
      <c r="E22" s="6">
        <f>ROUND(+'Cat Scan'!F17,0)</f>
        <v>47694</v>
      </c>
      <c r="F22" s="7">
        <f t="shared" si="0"/>
        <v>264.76</v>
      </c>
      <c r="G22" s="6">
        <f>ROUND(+'Cat Scan'!S117,0)</f>
        <v>14007144</v>
      </c>
      <c r="H22" s="6">
        <f>ROUND(+'Cat Scan'!F117,0)</f>
        <v>48237</v>
      </c>
      <c r="I22" s="7">
        <f t="shared" si="1"/>
        <v>290.38</v>
      </c>
      <c r="J22" s="7"/>
      <c r="K22" s="8">
        <f t="shared" si="2"/>
        <v>0.0968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Scan'!S18,0)</f>
        <v>27108869</v>
      </c>
      <c r="E23" s="6">
        <f>ROUND(+'Cat Scan'!F18,0)</f>
        <v>84688</v>
      </c>
      <c r="F23" s="7">
        <f t="shared" si="0"/>
        <v>320.1</v>
      </c>
      <c r="G23" s="6">
        <f>ROUND(+'Cat Scan'!S118,0)</f>
        <v>36520025</v>
      </c>
      <c r="H23" s="6">
        <f>ROUND(+'Cat Scan'!F118,0)</f>
        <v>15672</v>
      </c>
      <c r="I23" s="7">
        <f t="shared" si="1"/>
        <v>2330.27</v>
      </c>
      <c r="J23" s="7"/>
      <c r="K23" s="8">
        <f t="shared" si="2"/>
        <v>6.2798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Scan'!S19,0)</f>
        <v>10290090</v>
      </c>
      <c r="E24" s="6">
        <f>ROUND(+'Cat Scan'!F19,0)</f>
        <v>11786</v>
      </c>
      <c r="F24" s="7">
        <f t="shared" si="0"/>
        <v>873.08</v>
      </c>
      <c r="G24" s="6">
        <f>ROUND(+'Cat Scan'!S119,0)</f>
        <v>11106288</v>
      </c>
      <c r="H24" s="6">
        <f>ROUND(+'Cat Scan'!F119,0)</f>
        <v>11770</v>
      </c>
      <c r="I24" s="7">
        <f t="shared" si="1"/>
        <v>943.61</v>
      </c>
      <c r="J24" s="7"/>
      <c r="K24" s="8">
        <f t="shared" si="2"/>
        <v>0.0808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Scan'!S20,0)</f>
        <v>14898442</v>
      </c>
      <c r="E25" s="6">
        <f>ROUND(+'Cat Scan'!F20,0)</f>
        <v>70145</v>
      </c>
      <c r="F25" s="7">
        <f t="shared" si="0"/>
        <v>212.39</v>
      </c>
      <c r="G25" s="6">
        <f>ROUND(+'Cat Scan'!S120,0)</f>
        <v>16045982</v>
      </c>
      <c r="H25" s="6">
        <f>ROUND(+'Cat Scan'!F120,0)</f>
        <v>70499</v>
      </c>
      <c r="I25" s="7">
        <f t="shared" si="1"/>
        <v>227.61</v>
      </c>
      <c r="J25" s="7"/>
      <c r="K25" s="8">
        <f t="shared" si="2"/>
        <v>0.0717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Scan'!S21,0)</f>
        <v>5000770</v>
      </c>
      <c r="E26" s="6">
        <f>ROUND(+'Cat Scan'!F21,0)</f>
        <v>6496</v>
      </c>
      <c r="F26" s="7">
        <f t="shared" si="0"/>
        <v>769.82</v>
      </c>
      <c r="G26" s="6">
        <f>ROUND(+'Cat Scan'!S121,0)</f>
        <v>5513325</v>
      </c>
      <c r="H26" s="6">
        <f>ROUND(+'Cat Scan'!F121,0)</f>
        <v>7109</v>
      </c>
      <c r="I26" s="7">
        <f t="shared" si="1"/>
        <v>775.54</v>
      </c>
      <c r="J26" s="7"/>
      <c r="K26" s="8">
        <f t="shared" si="2"/>
        <v>0.0074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Scan'!S22,0)</f>
        <v>1067816</v>
      </c>
      <c r="E27" s="6">
        <f>ROUND(+'Cat Scan'!F22,0)</f>
        <v>6829</v>
      </c>
      <c r="F27" s="7">
        <f t="shared" si="0"/>
        <v>156.36</v>
      </c>
      <c r="G27" s="6">
        <f>ROUND(+'Cat Scan'!S122,0)</f>
        <v>1311221</v>
      </c>
      <c r="H27" s="6">
        <f>ROUND(+'Cat Scan'!F122,0)</f>
        <v>8885</v>
      </c>
      <c r="I27" s="7">
        <f t="shared" si="1"/>
        <v>147.58</v>
      </c>
      <c r="J27" s="7"/>
      <c r="K27" s="8">
        <f t="shared" si="2"/>
        <v>-0.0562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Scan'!S23,0)</f>
        <v>0</v>
      </c>
      <c r="E28" s="6">
        <f>ROUND(+'Cat Scan'!F23,0)</f>
        <v>0</v>
      </c>
      <c r="F28" s="7">
        <f t="shared" si="0"/>
      </c>
      <c r="G28" s="6">
        <f>ROUND(+'Cat Scan'!S123,0)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Scan'!S24,0)</f>
        <v>21452122</v>
      </c>
      <c r="E29" s="6">
        <f>ROUND(+'Cat Scan'!F24,0)</f>
        <v>63002</v>
      </c>
      <c r="F29" s="7">
        <f t="shared" si="0"/>
        <v>340.5</v>
      </c>
      <c r="G29" s="6">
        <f>ROUND(+'Cat Scan'!S124,0)</f>
        <v>21336040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Scan'!S25,0)</f>
        <v>1648083</v>
      </c>
      <c r="E30" s="6">
        <f>ROUND(+'Cat Scan'!F25,0)</f>
        <v>8157</v>
      </c>
      <c r="F30" s="7">
        <f t="shared" si="0"/>
        <v>202.05</v>
      </c>
      <c r="G30" s="6">
        <f>ROUND(+'Cat Scan'!S125,0)</f>
        <v>1715327</v>
      </c>
      <c r="H30" s="6">
        <f>ROUND(+'Cat Scan'!F125,0)</f>
        <v>8342</v>
      </c>
      <c r="I30" s="7">
        <f t="shared" si="1"/>
        <v>205.63</v>
      </c>
      <c r="J30" s="7"/>
      <c r="K30" s="8">
        <f t="shared" si="2"/>
        <v>0.0177</v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Scan'!S26,0)</f>
        <v>2585962</v>
      </c>
      <c r="E31" s="6">
        <f>ROUND(+'Cat Scan'!F26,0)</f>
        <v>2064</v>
      </c>
      <c r="F31" s="7">
        <f t="shared" si="0"/>
        <v>1252.89</v>
      </c>
      <c r="G31" s="6">
        <f>ROUND(+'Cat Scan'!S126,0)</f>
        <v>2842946</v>
      </c>
      <c r="H31" s="6">
        <f>ROUND(+'Cat Scan'!F126,0)</f>
        <v>2202</v>
      </c>
      <c r="I31" s="7">
        <f t="shared" si="1"/>
        <v>1291.07</v>
      </c>
      <c r="J31" s="7"/>
      <c r="K31" s="8">
        <f t="shared" si="2"/>
        <v>0.0305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Scan'!S27,0)</f>
        <v>22360549</v>
      </c>
      <c r="E32" s="6">
        <f>ROUND(+'Cat Scan'!F27,0)</f>
        <v>25998</v>
      </c>
      <c r="F32" s="7">
        <f t="shared" si="0"/>
        <v>860.09</v>
      </c>
      <c r="G32" s="6">
        <f>ROUND(+'Cat Scan'!S127,0)</f>
        <v>25540234</v>
      </c>
      <c r="H32" s="6">
        <f>ROUND(+'Cat Scan'!F127,0)</f>
        <v>28237</v>
      </c>
      <c r="I32" s="7">
        <f t="shared" si="1"/>
        <v>904.5</v>
      </c>
      <c r="J32" s="7"/>
      <c r="K32" s="8">
        <f t="shared" si="2"/>
        <v>0.0516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Scan'!S28,0)</f>
        <v>21440362</v>
      </c>
      <c r="E33" s="6">
        <f>ROUND(+'Cat Scan'!F28,0)</f>
        <v>67108</v>
      </c>
      <c r="F33" s="7">
        <f t="shared" si="0"/>
        <v>319.49</v>
      </c>
      <c r="G33" s="6">
        <f>ROUND(+'Cat Scan'!S128,0)</f>
        <v>27461989</v>
      </c>
      <c r="H33" s="6">
        <f>ROUND(+'Cat Scan'!F128,0)</f>
        <v>89833</v>
      </c>
      <c r="I33" s="7">
        <f t="shared" si="1"/>
        <v>305.7</v>
      </c>
      <c r="J33" s="7"/>
      <c r="K33" s="8">
        <f t="shared" si="2"/>
        <v>-0.0432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Scan'!S29,0)</f>
        <v>8849329</v>
      </c>
      <c r="E34" s="6">
        <f>ROUND(+'Cat Scan'!F29,0)</f>
        <v>41691</v>
      </c>
      <c r="F34" s="7">
        <f t="shared" si="0"/>
        <v>212.26</v>
      </c>
      <c r="G34" s="6">
        <f>ROUND(+'Cat Scan'!S129,0)</f>
        <v>9398574</v>
      </c>
      <c r="H34" s="6">
        <f>ROUND(+'Cat Scan'!F129,0)</f>
        <v>42006</v>
      </c>
      <c r="I34" s="7">
        <f t="shared" si="1"/>
        <v>223.74</v>
      </c>
      <c r="J34" s="7"/>
      <c r="K34" s="8">
        <f t="shared" si="2"/>
        <v>0.0541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Scan'!S30,0)</f>
        <v>0</v>
      </c>
      <c r="E35" s="6">
        <f>ROUND(+'Cat Scan'!F30,0)</f>
        <v>0</v>
      </c>
      <c r="F35" s="7">
        <f t="shared" si="0"/>
      </c>
      <c r="G35" s="6">
        <f>ROUND(+'Cat Scan'!S130,0)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Scan'!S31,0)</f>
        <v>0</v>
      </c>
      <c r="E36" s="6">
        <f>ROUND(+'Cat Scan'!F31,0)</f>
        <v>0</v>
      </c>
      <c r="F36" s="7">
        <f t="shared" si="0"/>
      </c>
      <c r="G36" s="6">
        <f>ROUND(+'Cat Scan'!S131,0)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Scan'!S32,0)</f>
        <v>62283943</v>
      </c>
      <c r="E37" s="6">
        <f>ROUND(+'Cat Scan'!F32,0)</f>
        <v>169434</v>
      </c>
      <c r="F37" s="7">
        <f t="shared" si="0"/>
        <v>367.6</v>
      </c>
      <c r="G37" s="6">
        <f>ROUND(+'Cat Scan'!S132,0)</f>
        <v>61391946</v>
      </c>
      <c r="H37" s="6">
        <f>ROUND(+'Cat Scan'!F132,0)</f>
        <v>159837</v>
      </c>
      <c r="I37" s="7">
        <f t="shared" si="1"/>
        <v>384.09</v>
      </c>
      <c r="J37" s="7"/>
      <c r="K37" s="8">
        <f t="shared" si="2"/>
        <v>0.0449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Scan'!S33,0)</f>
        <v>0</v>
      </c>
      <c r="E38" s="6">
        <f>ROUND(+'Cat Scan'!F33,0)</f>
        <v>0</v>
      </c>
      <c r="F38" s="7">
        <f t="shared" si="0"/>
      </c>
      <c r="G38" s="6">
        <f>ROUND(+'Cat Scan'!S133,0)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Scan'!S34,0)</f>
        <v>62585931</v>
      </c>
      <c r="E39" s="6">
        <f>ROUND(+'Cat Scan'!F34,0)</f>
        <v>48293</v>
      </c>
      <c r="F39" s="7">
        <f t="shared" si="0"/>
        <v>1295.96</v>
      </c>
      <c r="G39" s="6">
        <f>ROUND(+'Cat Scan'!S134,0)</f>
        <v>71270463</v>
      </c>
      <c r="H39" s="6">
        <f>ROUND(+'Cat Scan'!F134,0)</f>
        <v>48584</v>
      </c>
      <c r="I39" s="7">
        <f t="shared" si="1"/>
        <v>1466.95</v>
      </c>
      <c r="J39" s="7"/>
      <c r="K39" s="8">
        <f t="shared" si="2"/>
        <v>0.1319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Scan'!S35,0)</f>
        <v>6845892</v>
      </c>
      <c r="E40" s="6">
        <f>ROUND(+'Cat Scan'!F35,0)</f>
        <v>38564</v>
      </c>
      <c r="F40" s="7">
        <f t="shared" si="0"/>
        <v>177.52</v>
      </c>
      <c r="G40" s="6">
        <f>ROUND(+'Cat Scan'!S135,0)</f>
        <v>9093327</v>
      </c>
      <c r="H40" s="6">
        <f>ROUND(+'Cat Scan'!F135,0)</f>
        <v>38204</v>
      </c>
      <c r="I40" s="7">
        <f t="shared" si="1"/>
        <v>238.02</v>
      </c>
      <c r="J40" s="7"/>
      <c r="K40" s="8">
        <f t="shared" si="2"/>
        <v>0.3408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Scan'!S36,0)</f>
        <v>0</v>
      </c>
      <c r="E41" s="6">
        <f>ROUND(+'Cat Scan'!F36,0)</f>
        <v>0</v>
      </c>
      <c r="F41" s="7">
        <f t="shared" si="0"/>
      </c>
      <c r="G41" s="6">
        <f>ROUND(+'Cat Scan'!S136,0)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Scan'!S37,0)</f>
        <v>24040794</v>
      </c>
      <c r="E42" s="6">
        <f>ROUND(+'Cat Scan'!F37,0)</f>
        <v>16708</v>
      </c>
      <c r="F42" s="7">
        <f t="shared" si="0"/>
        <v>1438.88</v>
      </c>
      <c r="G42" s="6">
        <f>ROUND(+'Cat Scan'!S137,0)</f>
        <v>27423466</v>
      </c>
      <c r="H42" s="6">
        <f>ROUND(+'Cat Scan'!F137,0)</f>
        <v>18285</v>
      </c>
      <c r="I42" s="7">
        <f t="shared" si="1"/>
        <v>1499.78</v>
      </c>
      <c r="J42" s="7"/>
      <c r="K42" s="8">
        <f t="shared" si="2"/>
        <v>0.0423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Scan'!S38,0)</f>
        <v>9212835</v>
      </c>
      <c r="E43" s="6">
        <f>ROUND(+'Cat Scan'!F38,0)</f>
        <v>49914</v>
      </c>
      <c r="F43" s="7">
        <f t="shared" si="0"/>
        <v>184.57</v>
      </c>
      <c r="G43" s="6">
        <f>ROUND(+'Cat Scan'!S138,0)</f>
        <v>9587153</v>
      </c>
      <c r="H43" s="6">
        <f>ROUND(+'Cat Scan'!F138,0)</f>
        <v>51328</v>
      </c>
      <c r="I43" s="7">
        <f t="shared" si="1"/>
        <v>186.78</v>
      </c>
      <c r="J43" s="7"/>
      <c r="K43" s="8">
        <f t="shared" si="2"/>
        <v>0.012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Scan'!S39,0)</f>
        <v>7956224</v>
      </c>
      <c r="E44" s="6">
        <f>ROUND(+'Cat Scan'!F39,0)</f>
        <v>11652</v>
      </c>
      <c r="F44" s="7">
        <f t="shared" si="0"/>
        <v>682.82</v>
      </c>
      <c r="G44" s="6">
        <f>ROUND(+'Cat Scan'!S139,0)</f>
        <v>7780802</v>
      </c>
      <c r="H44" s="6">
        <f>ROUND(+'Cat Scan'!F139,0)</f>
        <v>11474</v>
      </c>
      <c r="I44" s="7">
        <f t="shared" si="1"/>
        <v>678.12</v>
      </c>
      <c r="J44" s="7"/>
      <c r="K44" s="8">
        <f t="shared" si="2"/>
        <v>-0.0069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Scan'!S40,0)</f>
        <v>0</v>
      </c>
      <c r="E45" s="6">
        <f>ROUND(+'Cat Scan'!F40,0)</f>
        <v>0</v>
      </c>
      <c r="F45" s="7">
        <f t="shared" si="0"/>
      </c>
      <c r="G45" s="6">
        <f>ROUND(+'Cat Scan'!S140,0)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Scan'!S41,0)</f>
        <v>0</v>
      </c>
      <c r="E46" s="6">
        <f>ROUND(+'Cat Scan'!F41,0)</f>
        <v>0</v>
      </c>
      <c r="F46" s="7">
        <f t="shared" si="0"/>
      </c>
      <c r="G46" s="6">
        <f>ROUND(+'Cat Scan'!S141,0)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Scan'!S42,0)</f>
        <v>502595</v>
      </c>
      <c r="E47" s="6">
        <f>ROUND(+'Cat Scan'!F42,0)</f>
        <v>339</v>
      </c>
      <c r="F47" s="7">
        <f t="shared" si="0"/>
        <v>1482.58</v>
      </c>
      <c r="G47" s="6">
        <f>ROUND(+'Cat Scan'!S142,0)</f>
        <v>488283</v>
      </c>
      <c r="H47" s="6">
        <f>ROUND(+'Cat Scan'!F142,0)</f>
        <v>354</v>
      </c>
      <c r="I47" s="7">
        <f t="shared" si="1"/>
        <v>1379.33</v>
      </c>
      <c r="J47" s="7"/>
      <c r="K47" s="8">
        <f t="shared" si="2"/>
        <v>-0.0696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Scan'!S43,0)</f>
        <v>0</v>
      </c>
      <c r="E48" s="6">
        <f>ROUND(+'Cat Scan'!F43,0)</f>
        <v>0</v>
      </c>
      <c r="F48" s="7">
        <f t="shared" si="0"/>
      </c>
      <c r="G48" s="6">
        <f>ROUND(+'Cat Scan'!S143,0)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Scan'!S44,0)</f>
        <v>35454585</v>
      </c>
      <c r="E49" s="6">
        <f>ROUND(+'Cat Scan'!F44,0)</f>
        <v>134028</v>
      </c>
      <c r="F49" s="7">
        <f t="shared" si="0"/>
        <v>264.53</v>
      </c>
      <c r="G49" s="6">
        <f>ROUND(+'Cat Scan'!S144,0)</f>
        <v>40104340</v>
      </c>
      <c r="H49" s="6">
        <f>ROUND(+'Cat Scan'!F144,0)</f>
        <v>139477</v>
      </c>
      <c r="I49" s="7">
        <f t="shared" si="1"/>
        <v>287.53</v>
      </c>
      <c r="J49" s="7"/>
      <c r="K49" s="8">
        <f t="shared" si="2"/>
        <v>0.0869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Scan'!S45,0)</f>
        <v>37123161</v>
      </c>
      <c r="E50" s="6">
        <f>ROUND(+'Cat Scan'!F45,0)</f>
        <v>180327</v>
      </c>
      <c r="F50" s="7">
        <f t="shared" si="0"/>
        <v>205.87</v>
      </c>
      <c r="G50" s="6">
        <f>ROUND(+'Cat Scan'!S145,0)</f>
        <v>45914812</v>
      </c>
      <c r="H50" s="6">
        <f>ROUND(+'Cat Scan'!F145,0)</f>
        <v>191766</v>
      </c>
      <c r="I50" s="7">
        <f t="shared" si="1"/>
        <v>239.43</v>
      </c>
      <c r="J50" s="7"/>
      <c r="K50" s="8">
        <f t="shared" si="2"/>
        <v>0.163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Scan'!S46,0)</f>
        <v>0</v>
      </c>
      <c r="E51" s="6">
        <f>ROUND(+'Cat Scan'!F46,0)</f>
        <v>0</v>
      </c>
      <c r="F51" s="7">
        <f t="shared" si="0"/>
      </c>
      <c r="G51" s="6">
        <f>ROUND(+'Cat Scan'!S146,0)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Scan'!S47,0)</f>
        <v>21281351</v>
      </c>
      <c r="E52" s="6">
        <f>ROUND(+'Cat Scan'!F47,0)</f>
        <v>16892</v>
      </c>
      <c r="F52" s="7">
        <f t="shared" si="0"/>
        <v>1259.85</v>
      </c>
      <c r="G52" s="6">
        <f>ROUND(+'Cat Scan'!S147,0)</f>
        <v>28311757</v>
      </c>
      <c r="H52" s="6">
        <f>ROUND(+'Cat Scan'!F147,0)</f>
        <v>18871</v>
      </c>
      <c r="I52" s="7">
        <f t="shared" si="1"/>
        <v>1500.28</v>
      </c>
      <c r="J52" s="7"/>
      <c r="K52" s="8">
        <f t="shared" si="2"/>
        <v>0.1908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Scan'!S48,0)</f>
        <v>24890544</v>
      </c>
      <c r="E53" s="6">
        <f>ROUND(+'Cat Scan'!F48,0)</f>
        <v>132458</v>
      </c>
      <c r="F53" s="7">
        <f t="shared" si="0"/>
        <v>187.91</v>
      </c>
      <c r="G53" s="6">
        <f>ROUND(+'Cat Scan'!S148,0)</f>
        <v>30846155</v>
      </c>
      <c r="H53" s="6">
        <f>ROUND(+'Cat Scan'!F148,0)</f>
        <v>142267</v>
      </c>
      <c r="I53" s="7">
        <f t="shared" si="1"/>
        <v>216.82</v>
      </c>
      <c r="J53" s="7"/>
      <c r="K53" s="8">
        <f t="shared" si="2"/>
        <v>0.1539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Scan'!S49,0)</f>
        <v>30719811</v>
      </c>
      <c r="E54" s="6">
        <f>ROUND(+'Cat Scan'!F49,0)</f>
        <v>83469</v>
      </c>
      <c r="F54" s="7">
        <f t="shared" si="0"/>
        <v>368.04</v>
      </c>
      <c r="G54" s="6">
        <f>ROUND(+'Cat Scan'!S149,0)</f>
        <v>38069331</v>
      </c>
      <c r="H54" s="6">
        <f>ROUND(+'Cat Scan'!F149,0)</f>
        <v>81715</v>
      </c>
      <c r="I54" s="7">
        <f t="shared" si="1"/>
        <v>465.88</v>
      </c>
      <c r="J54" s="7"/>
      <c r="K54" s="8">
        <f t="shared" si="2"/>
        <v>0.2658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Scan'!S50,0)</f>
        <v>8765894</v>
      </c>
      <c r="E55" s="6">
        <f>ROUND(+'Cat Scan'!F50,0)</f>
        <v>6789</v>
      </c>
      <c r="F55" s="7">
        <f t="shared" si="0"/>
        <v>1291.19</v>
      </c>
      <c r="G55" s="6">
        <f>ROUND(+'Cat Scan'!S150,0)</f>
        <v>9131886</v>
      </c>
      <c r="H55" s="6">
        <f>ROUND(+'Cat Scan'!F150,0)</f>
        <v>6768</v>
      </c>
      <c r="I55" s="7">
        <f t="shared" si="1"/>
        <v>1349.27</v>
      </c>
      <c r="J55" s="7"/>
      <c r="K55" s="8">
        <f t="shared" si="2"/>
        <v>0.045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Scan'!S51,0)</f>
        <v>1198522</v>
      </c>
      <c r="E56" s="6">
        <f>ROUND(+'Cat Scan'!F51,0)</f>
        <v>1365</v>
      </c>
      <c r="F56" s="7">
        <f t="shared" si="0"/>
        <v>878.04</v>
      </c>
      <c r="G56" s="6">
        <f>ROUND(+'Cat Scan'!S151,0)</f>
        <v>1296189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Scan'!S52,0)</f>
        <v>23267736</v>
      </c>
      <c r="E57" s="6">
        <f>ROUND(+'Cat Scan'!F52,0)</f>
        <v>104379</v>
      </c>
      <c r="F57" s="7">
        <f t="shared" si="0"/>
        <v>222.92</v>
      </c>
      <c r="G57" s="6">
        <f>ROUND(+'Cat Scan'!S152,0)</f>
        <v>29178489</v>
      </c>
      <c r="H57" s="6">
        <f>ROUND(+'Cat Scan'!F152,0)</f>
        <v>109362</v>
      </c>
      <c r="I57" s="7">
        <f t="shared" si="1"/>
        <v>266.81</v>
      </c>
      <c r="J57" s="7"/>
      <c r="K57" s="8">
        <f t="shared" si="2"/>
        <v>0.1969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Scan'!S53,0)</f>
        <v>0</v>
      </c>
      <c r="E58" s="6">
        <f>ROUND(+'Cat Scan'!F53,0)</f>
        <v>0</v>
      </c>
      <c r="F58" s="7">
        <f t="shared" si="0"/>
      </c>
      <c r="G58" s="6">
        <f>ROUND(+'Cat Scan'!S153,0)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Scan'!S54,0)</f>
        <v>0</v>
      </c>
      <c r="E59" s="6">
        <f>ROUND(+'Cat Scan'!F54,0)</f>
        <v>0</v>
      </c>
      <c r="F59" s="7">
        <f t="shared" si="0"/>
      </c>
      <c r="G59" s="6">
        <f>ROUND(+'Cat Scan'!S154,0)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Scan'!S55,0)</f>
        <v>0</v>
      </c>
      <c r="E60" s="6">
        <f>ROUND(+'Cat Scan'!F55,0)</f>
        <v>0</v>
      </c>
      <c r="F60" s="7">
        <f t="shared" si="0"/>
      </c>
      <c r="G60" s="6">
        <f>ROUND(+'Cat Scan'!S155,0)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Scan'!S56,0)</f>
        <v>31882723</v>
      </c>
      <c r="E61" s="6">
        <f>ROUND(+'Cat Scan'!F56,0)</f>
        <v>141165</v>
      </c>
      <c r="F61" s="7">
        <f t="shared" si="0"/>
        <v>225.85</v>
      </c>
      <c r="G61" s="6">
        <f>ROUND(+'Cat Scan'!S156,0)</f>
        <v>36461623</v>
      </c>
      <c r="H61" s="6">
        <f>ROUND(+'Cat Scan'!F156,0)</f>
        <v>133453</v>
      </c>
      <c r="I61" s="7">
        <f t="shared" si="1"/>
        <v>273.22</v>
      </c>
      <c r="J61" s="7"/>
      <c r="K61" s="8">
        <f t="shared" si="2"/>
        <v>0.2097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Scan'!S57,0)</f>
        <v>26336764</v>
      </c>
      <c r="E62" s="6">
        <f>ROUND(+'Cat Scan'!F57,0)</f>
        <v>131483</v>
      </c>
      <c r="F62" s="7">
        <f t="shared" si="0"/>
        <v>200.31</v>
      </c>
      <c r="G62" s="6">
        <f>ROUND(+'Cat Scan'!S157,0)</f>
        <v>31009155</v>
      </c>
      <c r="H62" s="6">
        <f>ROUND(+'Cat Scan'!F157,0)</f>
        <v>150738</v>
      </c>
      <c r="I62" s="7">
        <f t="shared" si="1"/>
        <v>205.72</v>
      </c>
      <c r="J62" s="7"/>
      <c r="K62" s="8">
        <f t="shared" si="2"/>
        <v>0.027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Scan'!S58,0)</f>
        <v>0</v>
      </c>
      <c r="E63" s="6">
        <f>ROUND(+'Cat Scan'!F58,0)</f>
        <v>0</v>
      </c>
      <c r="F63" s="7">
        <f t="shared" si="0"/>
      </c>
      <c r="G63" s="6">
        <f>ROUND(+'Cat Scan'!S158,0)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Scan'!S59,0)</f>
        <v>210407</v>
      </c>
      <c r="E64" s="6">
        <f>ROUND(+'Cat Scan'!F59,0)</f>
        <v>106</v>
      </c>
      <c r="F64" s="7">
        <f t="shared" si="0"/>
        <v>1984.97</v>
      </c>
      <c r="G64" s="6">
        <f>ROUND(+'Cat Scan'!S159,0)</f>
        <v>364423</v>
      </c>
      <c r="H64" s="6">
        <f>ROUND(+'Cat Scan'!F159,0)</f>
        <v>176</v>
      </c>
      <c r="I64" s="7">
        <f t="shared" si="1"/>
        <v>2070.59</v>
      </c>
      <c r="J64" s="7"/>
      <c r="K64" s="8">
        <f t="shared" si="2"/>
        <v>0.0431</v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Scan'!S60,0)</f>
        <v>0</v>
      </c>
      <c r="E65" s="6">
        <f>ROUND(+'Cat Scan'!F60,0)</f>
        <v>1220</v>
      </c>
      <c r="F65" s="7">
        <f t="shared" si="0"/>
      </c>
      <c r="G65" s="6">
        <f>ROUND(+'Cat Scan'!S160,0)</f>
        <v>2831198</v>
      </c>
      <c r="H65" s="6">
        <f>ROUND(+'Cat Scan'!F160,0)</f>
        <v>1350</v>
      </c>
      <c r="I65" s="7">
        <f t="shared" si="1"/>
        <v>2097.18</v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Scan'!S61,0)</f>
        <v>9220170</v>
      </c>
      <c r="E66" s="6">
        <f>ROUND(+'Cat Scan'!F61,0)</f>
        <v>34906</v>
      </c>
      <c r="F66" s="7">
        <f t="shared" si="0"/>
        <v>264.14</v>
      </c>
      <c r="G66" s="6">
        <f>ROUND(+'Cat Scan'!S161,0)</f>
        <v>11157685</v>
      </c>
      <c r="H66" s="6">
        <f>ROUND(+'Cat Scan'!F161,0)</f>
        <v>37302</v>
      </c>
      <c r="I66" s="7">
        <f t="shared" si="1"/>
        <v>299.12</v>
      </c>
      <c r="J66" s="7"/>
      <c r="K66" s="8">
        <f t="shared" si="2"/>
        <v>0.1324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Scan'!S62,0)</f>
        <v>0</v>
      </c>
      <c r="E67" s="6">
        <f>ROUND(+'Cat Scan'!F62,0)</f>
        <v>0</v>
      </c>
      <c r="F67" s="7">
        <f t="shared" si="0"/>
      </c>
      <c r="G67" s="6">
        <f>ROUND(+'Cat Scan'!S162,0)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Scan'!S63,0)</f>
        <v>52504123</v>
      </c>
      <c r="E68" s="6">
        <f>ROUND(+'Cat Scan'!F63,0)</f>
        <v>496779</v>
      </c>
      <c r="F68" s="7">
        <f t="shared" si="0"/>
        <v>105.69</v>
      </c>
      <c r="G68" s="6">
        <f>ROUND(+'Cat Scan'!S163,0)</f>
        <v>53107902</v>
      </c>
      <c r="H68" s="6">
        <f>ROUND(+'Cat Scan'!F163,0)</f>
        <v>523527</v>
      </c>
      <c r="I68" s="7">
        <f t="shared" si="1"/>
        <v>101.44</v>
      </c>
      <c r="J68" s="7"/>
      <c r="K68" s="8">
        <f t="shared" si="2"/>
        <v>-0.0402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Scan'!S64,0)</f>
        <v>11063285</v>
      </c>
      <c r="E69" s="6">
        <f>ROUND(+'Cat Scan'!F64,0)</f>
        <v>4730</v>
      </c>
      <c r="F69" s="7">
        <f t="shared" si="0"/>
        <v>2338.96</v>
      </c>
      <c r="G69" s="6">
        <f>ROUND(+'Cat Scan'!S164,0)</f>
        <v>12504375</v>
      </c>
      <c r="H69" s="6">
        <f>ROUND(+'Cat Scan'!F164,0)</f>
        <v>4964</v>
      </c>
      <c r="I69" s="7">
        <f t="shared" si="1"/>
        <v>2519.01</v>
      </c>
      <c r="J69" s="7"/>
      <c r="K69" s="8">
        <f t="shared" si="2"/>
        <v>0.077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Scan'!S65,0)</f>
        <v>66878</v>
      </c>
      <c r="E70" s="6">
        <f>ROUND(+'Cat Scan'!F65,0)</f>
        <v>0</v>
      </c>
      <c r="F70" s="7">
        <f t="shared" si="0"/>
      </c>
      <c r="G70" s="6">
        <f>ROUND(+'Cat Scan'!S165,0)</f>
        <v>73244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Scan'!S66,0)</f>
        <v>453119</v>
      </c>
      <c r="E71" s="6">
        <f>ROUND(+'Cat Scan'!F66,0)</f>
        <v>453</v>
      </c>
      <c r="F71" s="7">
        <f t="shared" si="0"/>
        <v>1000.26</v>
      </c>
      <c r="G71" s="6">
        <f>ROUND(+'Cat Scan'!S166,0)</f>
        <v>434265</v>
      </c>
      <c r="H71" s="6">
        <f>ROUND(+'Cat Scan'!F166,0)</f>
        <v>379</v>
      </c>
      <c r="I71" s="7">
        <f t="shared" si="1"/>
        <v>1145.82</v>
      </c>
      <c r="J71" s="7"/>
      <c r="K71" s="8">
        <f t="shared" si="2"/>
        <v>0.1455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Scan'!S67,0)</f>
        <v>42442599</v>
      </c>
      <c r="E72" s="6">
        <f>ROUND(+'Cat Scan'!F67,0)</f>
        <v>247978</v>
      </c>
      <c r="F72" s="7">
        <f t="shared" si="0"/>
        <v>171.15</v>
      </c>
      <c r="G72" s="6">
        <f>ROUND(+'Cat Scan'!S167,0)</f>
        <v>49412153</v>
      </c>
      <c r="H72" s="6">
        <f>ROUND(+'Cat Scan'!F167,0)</f>
        <v>181091</v>
      </c>
      <c r="I72" s="7">
        <f t="shared" si="1"/>
        <v>272.86</v>
      </c>
      <c r="J72" s="7"/>
      <c r="K72" s="8">
        <f t="shared" si="2"/>
        <v>0.5943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Scan'!S68,0)</f>
        <v>38267173</v>
      </c>
      <c r="E73" s="6">
        <f>ROUND(+'Cat Scan'!F68,0)</f>
        <v>27391</v>
      </c>
      <c r="F73" s="7">
        <f t="shared" si="0"/>
        <v>1397.07</v>
      </c>
      <c r="G73" s="6">
        <f>ROUND(+'Cat Scan'!S168,0)</f>
        <v>44876764</v>
      </c>
      <c r="H73" s="6">
        <f>ROUND(+'Cat Scan'!F168,0)</f>
        <v>30115</v>
      </c>
      <c r="I73" s="7">
        <f t="shared" si="1"/>
        <v>1490.18</v>
      </c>
      <c r="J73" s="7"/>
      <c r="K73" s="8">
        <f t="shared" si="2"/>
        <v>0.0666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Scan'!S69,0)</f>
        <v>61658653</v>
      </c>
      <c r="E74" s="6">
        <f>ROUND(+'Cat Scan'!F69,0)</f>
        <v>31002</v>
      </c>
      <c r="F74" s="7">
        <f t="shared" si="0"/>
        <v>1988.86</v>
      </c>
      <c r="G74" s="6">
        <f>ROUND(+'Cat Scan'!S169,0)</f>
        <v>70549734</v>
      </c>
      <c r="H74" s="6">
        <f>ROUND(+'Cat Scan'!F169,0)</f>
        <v>33912</v>
      </c>
      <c r="I74" s="7">
        <f t="shared" si="1"/>
        <v>2080.38</v>
      </c>
      <c r="J74" s="7"/>
      <c r="K74" s="8">
        <f t="shared" si="2"/>
        <v>0.046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Scan'!S70,0)</f>
        <v>38467523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Scan'!S170,0)</f>
        <v>45054858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Scan'!S71,0)</f>
        <v>0</v>
      </c>
      <c r="E76" s="6">
        <f>ROUND(+'Cat Scan'!F71,0)</f>
        <v>0</v>
      </c>
      <c r="F76" s="7">
        <f t="shared" si="3"/>
      </c>
      <c r="G76" s="6">
        <f>ROUND(+'Cat Scan'!S171,0)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Scan'!S72,0)</f>
        <v>470087</v>
      </c>
      <c r="E77" s="6">
        <f>ROUND(+'Cat Scan'!F72,0)</f>
        <v>535</v>
      </c>
      <c r="F77" s="7">
        <f t="shared" si="3"/>
        <v>878.67</v>
      </c>
      <c r="G77" s="6">
        <f>ROUND(+'Cat Scan'!S172,0)</f>
        <v>580672</v>
      </c>
      <c r="H77" s="6">
        <f>ROUND(+'Cat Scan'!F172,0)</f>
        <v>564</v>
      </c>
      <c r="I77" s="7">
        <f t="shared" si="4"/>
        <v>1029.56</v>
      </c>
      <c r="J77" s="7"/>
      <c r="K77" s="8">
        <f t="shared" si="5"/>
        <v>0.1717</v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Scan'!S73,0)</f>
        <v>10300994</v>
      </c>
      <c r="E78" s="6">
        <f>ROUND(+'Cat Scan'!F73,0)</f>
        <v>66965</v>
      </c>
      <c r="F78" s="7">
        <f t="shared" si="3"/>
        <v>153.83</v>
      </c>
      <c r="G78" s="6">
        <f>ROUND(+'Cat Scan'!S173,0)</f>
        <v>11256374</v>
      </c>
      <c r="H78" s="6">
        <f>ROUND(+'Cat Scan'!F173,0)</f>
        <v>78522</v>
      </c>
      <c r="I78" s="7">
        <f t="shared" si="4"/>
        <v>143.35</v>
      </c>
      <c r="J78" s="7"/>
      <c r="K78" s="8">
        <f t="shared" si="5"/>
        <v>-0.0681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Scan'!S74,0)</f>
        <v>705375</v>
      </c>
      <c r="E79" s="6">
        <f>ROUND(+'Cat Scan'!F74,0)</f>
        <v>5493</v>
      </c>
      <c r="F79" s="7">
        <f t="shared" si="3"/>
        <v>128.41</v>
      </c>
      <c r="G79" s="6">
        <f>ROUND(+'Cat Scan'!S174,0)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Scan'!S75,0)</f>
        <v>59469493</v>
      </c>
      <c r="E80" s="6">
        <f>ROUND(+'Cat Scan'!F75,0)</f>
        <v>42415</v>
      </c>
      <c r="F80" s="7">
        <f t="shared" si="3"/>
        <v>1402.09</v>
      </c>
      <c r="G80" s="6">
        <f>ROUND(+'Cat Scan'!S175,0)</f>
        <v>75374777</v>
      </c>
      <c r="H80" s="6">
        <f>ROUND(+'Cat Scan'!F175,0)</f>
        <v>46621</v>
      </c>
      <c r="I80" s="7">
        <f t="shared" si="4"/>
        <v>1616.76</v>
      </c>
      <c r="J80" s="7"/>
      <c r="K80" s="8">
        <f t="shared" si="5"/>
        <v>0.1531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Scan'!S76,0)</f>
        <v>5221557</v>
      </c>
      <c r="E81" s="6">
        <f>ROUND(+'Cat Scan'!F76,0)</f>
        <v>4594</v>
      </c>
      <c r="F81" s="7">
        <f t="shared" si="3"/>
        <v>1136.6</v>
      </c>
      <c r="G81" s="6">
        <f>ROUND(+'Cat Scan'!S176,0)</f>
        <v>5445206</v>
      </c>
      <c r="H81" s="6">
        <f>ROUND(+'Cat Scan'!F176,0)</f>
        <v>4388</v>
      </c>
      <c r="I81" s="7">
        <f t="shared" si="4"/>
        <v>1240.93</v>
      </c>
      <c r="J81" s="7"/>
      <c r="K81" s="8">
        <f t="shared" si="5"/>
        <v>0.0918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Scan'!S77,0)</f>
        <v>1615438</v>
      </c>
      <c r="E82" s="6">
        <f>ROUND(+'Cat Scan'!F77,0)</f>
        <v>1238</v>
      </c>
      <c r="F82" s="7">
        <f t="shared" si="3"/>
        <v>1304.88</v>
      </c>
      <c r="G82" s="6">
        <f>ROUND(+'Cat Scan'!S177,0)</f>
        <v>1782651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Scan'!S78,0)</f>
        <v>0</v>
      </c>
      <c r="E83" s="6">
        <f>ROUND(+'Cat Scan'!F78,0)</f>
        <v>0</v>
      </c>
      <c r="F83" s="7">
        <f t="shared" si="3"/>
      </c>
      <c r="G83" s="6">
        <f>ROUND(+'Cat Scan'!S178,0)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Scan'!S79,0)</f>
        <v>95533456</v>
      </c>
      <c r="E84" s="6">
        <f>ROUND(+'Cat Scan'!F79,0)</f>
        <v>2384273</v>
      </c>
      <c r="F84" s="7">
        <f t="shared" si="3"/>
        <v>40.07</v>
      </c>
      <c r="G84" s="6">
        <f>ROUND(+'Cat Scan'!S179,0)</f>
        <v>97056963</v>
      </c>
      <c r="H84" s="6">
        <f>ROUND(+'Cat Scan'!F179,0)</f>
        <v>2065630</v>
      </c>
      <c r="I84" s="7">
        <f t="shared" si="4"/>
        <v>46.99</v>
      </c>
      <c r="J84" s="7"/>
      <c r="K84" s="8">
        <f t="shared" si="5"/>
        <v>0.1727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Scan'!S80,0)</f>
        <v>0</v>
      </c>
      <c r="E85" s="6">
        <f>ROUND(+'Cat Scan'!F80,0)</f>
        <v>0</v>
      </c>
      <c r="F85" s="7">
        <f t="shared" si="3"/>
      </c>
      <c r="G85" s="6">
        <f>ROUND(+'Cat Scan'!S180,0)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Scan'!S81,0)</f>
        <v>20141890</v>
      </c>
      <c r="E86" s="6">
        <f>ROUND(+'Cat Scan'!F81,0)</f>
        <v>63334</v>
      </c>
      <c r="F86" s="7">
        <f t="shared" si="3"/>
        <v>318.03</v>
      </c>
      <c r="G86" s="6">
        <f>ROUND(+'Cat Scan'!S181,0)</f>
        <v>28985236</v>
      </c>
      <c r="H86" s="6">
        <f>ROUND(+'Cat Scan'!F181,0)</f>
        <v>12814</v>
      </c>
      <c r="I86" s="7">
        <f t="shared" si="4"/>
        <v>2262</v>
      </c>
      <c r="J86" s="7"/>
      <c r="K86" s="8">
        <f t="shared" si="5"/>
        <v>6.1125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Scan'!S82,0)</f>
        <v>19559113</v>
      </c>
      <c r="E87" s="6">
        <f>ROUND(+'Cat Scan'!F82,0)</f>
        <v>28439</v>
      </c>
      <c r="F87" s="7">
        <f t="shared" si="3"/>
        <v>687.76</v>
      </c>
      <c r="G87" s="6">
        <f>ROUND(+'Cat Scan'!S182,0)</f>
        <v>23100202</v>
      </c>
      <c r="H87" s="6">
        <f>ROUND(+'Cat Scan'!F182,0)</f>
        <v>28381</v>
      </c>
      <c r="I87" s="7">
        <f t="shared" si="4"/>
        <v>813.93</v>
      </c>
      <c r="J87" s="7"/>
      <c r="K87" s="8">
        <f t="shared" si="5"/>
        <v>0.1835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Scan'!S83,0)</f>
        <v>1472977</v>
      </c>
      <c r="E88" s="6">
        <f>ROUND(+'Cat Scan'!F83,0)</f>
        <v>5754</v>
      </c>
      <c r="F88" s="7">
        <f t="shared" si="3"/>
        <v>255.99</v>
      </c>
      <c r="G88" s="6">
        <f>ROUND(+'Cat Scan'!S183,0)</f>
        <v>2416317</v>
      </c>
      <c r="H88" s="6">
        <f>ROUND(+'Cat Scan'!F183,0)</f>
        <v>8263</v>
      </c>
      <c r="I88" s="7">
        <f t="shared" si="4"/>
        <v>292.43</v>
      </c>
      <c r="J88" s="7"/>
      <c r="K88" s="8">
        <f t="shared" si="5"/>
        <v>0.1423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Scan'!S84,0)</f>
        <v>20732210</v>
      </c>
      <c r="E89" s="6">
        <f>ROUND(+'Cat Scan'!F84,0)</f>
        <v>81314</v>
      </c>
      <c r="F89" s="7">
        <f t="shared" si="3"/>
        <v>254.96</v>
      </c>
      <c r="G89" s="6">
        <f>ROUND(+'Cat Scan'!S184,0)</f>
        <v>21740806</v>
      </c>
      <c r="H89" s="6">
        <f>ROUND(+'Cat Scan'!F184,0)</f>
        <v>73433</v>
      </c>
      <c r="I89" s="7">
        <f t="shared" si="4"/>
        <v>296.06</v>
      </c>
      <c r="J89" s="7"/>
      <c r="K89" s="8">
        <f t="shared" si="5"/>
        <v>0.1612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Scan'!S85,0)</f>
        <v>0</v>
      </c>
      <c r="E90" s="6">
        <f>ROUND(+'Cat Scan'!F85,0)</f>
        <v>0</v>
      </c>
      <c r="F90" s="7">
        <f t="shared" si="3"/>
      </c>
      <c r="G90" s="6">
        <f>ROUND(+'Cat Scan'!S185,0)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Scan'!S86,0)</f>
        <v>0</v>
      </c>
      <c r="E91" s="6">
        <f>ROUND(+'Cat Scan'!F86,0)</f>
        <v>0</v>
      </c>
      <c r="F91" s="7">
        <f t="shared" si="3"/>
      </c>
      <c r="G91" s="6">
        <f>ROUND(+'Cat Scan'!S186,0)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Scan'!S87,0)</f>
        <v>702815</v>
      </c>
      <c r="E92" s="6">
        <f>ROUND(+'Cat Scan'!F87,0)</f>
        <v>1180</v>
      </c>
      <c r="F92" s="7">
        <f t="shared" si="3"/>
        <v>595.61</v>
      </c>
      <c r="G92" s="6">
        <f>ROUND(+'Cat Scan'!S187,0)</f>
        <v>809037</v>
      </c>
      <c r="H92" s="6">
        <f>ROUND(+'Cat Scan'!F187,0)</f>
        <v>1219</v>
      </c>
      <c r="I92" s="7">
        <f t="shared" si="4"/>
        <v>663.69</v>
      </c>
      <c r="J92" s="7"/>
      <c r="K92" s="8">
        <f t="shared" si="5"/>
        <v>0.1143</v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Scan'!S88,0)</f>
        <v>14956712</v>
      </c>
      <c r="E93" s="6">
        <f>ROUND(+'Cat Scan'!F88,0)</f>
        <v>7431</v>
      </c>
      <c r="F93" s="7">
        <f t="shared" si="3"/>
        <v>2012.75</v>
      </c>
      <c r="G93" s="6">
        <f>ROUND(+'Cat Scan'!S188,0)</f>
        <v>17884459</v>
      </c>
      <c r="H93" s="6">
        <f>ROUND(+'Cat Scan'!F188,0)</f>
        <v>8089</v>
      </c>
      <c r="I93" s="7">
        <f t="shared" si="4"/>
        <v>2210.96</v>
      </c>
      <c r="J93" s="7"/>
      <c r="K93" s="8">
        <f t="shared" si="5"/>
        <v>0.0985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Scan'!S89,0)</f>
        <v>5519742</v>
      </c>
      <c r="E94" s="6">
        <f>ROUND(+'Cat Scan'!F89,0)</f>
        <v>151934</v>
      </c>
      <c r="F94" s="7">
        <f t="shared" si="3"/>
        <v>36.33</v>
      </c>
      <c r="G94" s="6">
        <f>ROUND(+'Cat Scan'!S189,0)</f>
        <v>5680780</v>
      </c>
      <c r="H94" s="6">
        <f>ROUND(+'Cat Scan'!F189,0)</f>
        <v>153331</v>
      </c>
      <c r="I94" s="7">
        <f t="shared" si="4"/>
        <v>37.05</v>
      </c>
      <c r="J94" s="7"/>
      <c r="K94" s="8">
        <f t="shared" si="5"/>
        <v>0.0198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Scan'!S90,0)</f>
        <v>6350088</v>
      </c>
      <c r="E95" s="6">
        <f>ROUND(+'Cat Scan'!F90,0)</f>
        <v>4798</v>
      </c>
      <c r="F95" s="7">
        <f t="shared" si="3"/>
        <v>1323.49</v>
      </c>
      <c r="G95" s="6">
        <f>ROUND(+'Cat Scan'!S190,0)</f>
        <v>6821787</v>
      </c>
      <c r="H95" s="6">
        <f>ROUND(+'Cat Scan'!F190,0)</f>
        <v>5134</v>
      </c>
      <c r="I95" s="7">
        <f t="shared" si="4"/>
        <v>1328.75</v>
      </c>
      <c r="J95" s="7"/>
      <c r="K95" s="8">
        <f t="shared" si="5"/>
        <v>0.004</v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Scan'!S91,0)</f>
        <v>30459778</v>
      </c>
      <c r="E96" s="6">
        <f>ROUND(+'Cat Scan'!F91,0)</f>
        <v>94865</v>
      </c>
      <c r="F96" s="7">
        <f t="shared" si="3"/>
        <v>321.09</v>
      </c>
      <c r="G96" s="6">
        <f>ROUND(+'Cat Scan'!S191,0)</f>
        <v>35900988</v>
      </c>
      <c r="H96" s="6">
        <f>ROUND(+'Cat Scan'!F191,0)</f>
        <v>103105</v>
      </c>
      <c r="I96" s="7">
        <f t="shared" si="4"/>
        <v>348.2</v>
      </c>
      <c r="J96" s="7"/>
      <c r="K96" s="8">
        <f t="shared" si="5"/>
        <v>0.0844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Scan'!S92,0)</f>
        <v>427606</v>
      </c>
      <c r="E97" s="6">
        <f>ROUND(+'Cat Scan'!F92,0)</f>
        <v>0</v>
      </c>
      <c r="F97" s="7">
        <f t="shared" si="3"/>
      </c>
      <c r="G97" s="6">
        <f>ROUND(+'Cat Scan'!S192,0)</f>
        <v>662652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Scan'!S93,0)</f>
        <v>27641073</v>
      </c>
      <c r="E98" s="6">
        <f>ROUND(+'Cat Scan'!F93,0)</f>
        <v>0</v>
      </c>
      <c r="F98" s="7">
        <f t="shared" si="3"/>
      </c>
      <c r="G98" s="6">
        <f>ROUND(+'Cat Scan'!S193,0)</f>
        <v>33401841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Scan'!S94,0)</f>
        <v>1637607</v>
      </c>
      <c r="E99" s="6">
        <f>ROUND(+'Cat Scan'!F94,0)</f>
        <v>43211</v>
      </c>
      <c r="F99" s="7">
        <f t="shared" si="3"/>
        <v>37.9</v>
      </c>
      <c r="G99" s="6">
        <f>ROUND(+'Cat Scan'!S194,0)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Scan'!S95,0)</f>
        <v>7800950</v>
      </c>
      <c r="E100" s="6">
        <f>ROUND(+'Cat Scan'!F95,0)</f>
        <v>39502</v>
      </c>
      <c r="F100" s="7">
        <f t="shared" si="3"/>
        <v>197.48</v>
      </c>
      <c r="G100" s="6">
        <f>ROUND(+'Cat Scan'!S195,0)</f>
        <v>8488073</v>
      </c>
      <c r="H100" s="6">
        <f>ROUND(+'Cat Scan'!F195,0)</f>
        <v>42539</v>
      </c>
      <c r="I100" s="7">
        <f t="shared" si="4"/>
        <v>199.54</v>
      </c>
      <c r="J100" s="7"/>
      <c r="K100" s="8">
        <f t="shared" si="5"/>
        <v>0.0104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Scan'!S96,0)</f>
        <v>15077170</v>
      </c>
      <c r="E101" s="6">
        <f>ROUND(+'Cat Scan'!F96,0)</f>
        <v>65243</v>
      </c>
      <c r="F101" s="7">
        <f t="shared" si="3"/>
        <v>231.09</v>
      </c>
      <c r="G101" s="6">
        <f>ROUND(+'Cat Scan'!S196,0)</f>
        <v>15961958</v>
      </c>
      <c r="H101" s="6">
        <f>ROUND(+'Cat Scan'!F196,0)</f>
        <v>65765</v>
      </c>
      <c r="I101" s="7">
        <f t="shared" si="4"/>
        <v>242.71</v>
      </c>
      <c r="J101" s="7"/>
      <c r="K101" s="8">
        <f t="shared" si="5"/>
        <v>0.0503</v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Scan'!S97,0)</f>
        <v>18883825</v>
      </c>
      <c r="E102" s="6">
        <f>ROUND(+'Cat Scan'!F97,0)</f>
        <v>116821</v>
      </c>
      <c r="F102" s="7">
        <f t="shared" si="3"/>
        <v>161.65</v>
      </c>
      <c r="G102" s="6">
        <f>ROUND(+'Cat Scan'!S197,0)</f>
        <v>19610665</v>
      </c>
      <c r="H102" s="6">
        <f>ROUND(+'Cat Scan'!F197,0)</f>
        <v>120359</v>
      </c>
      <c r="I102" s="7">
        <f t="shared" si="4"/>
        <v>162.93</v>
      </c>
      <c r="J102" s="7"/>
      <c r="K102" s="8">
        <f t="shared" si="5"/>
        <v>0.0079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Scan'!S98,0)</f>
        <v>0</v>
      </c>
      <c r="E103" s="6">
        <f>ROUND(+'Cat Scan'!F98,0)</f>
        <v>0</v>
      </c>
      <c r="F103" s="7">
        <f t="shared" si="3"/>
      </c>
      <c r="G103" s="6">
        <f>ROUND(+'Cat Scan'!S198,0)</f>
        <v>6344338</v>
      </c>
      <c r="H103" s="6">
        <f>ROUND(+'Cat Scan'!F198,0)</f>
        <v>17149</v>
      </c>
      <c r="I103" s="7">
        <f t="shared" si="4"/>
        <v>369.95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Scan'!S99,0)</f>
        <v>0</v>
      </c>
      <c r="E104" s="6">
        <f>ROUND(+'Cat Scan'!F99,0)</f>
        <v>0</v>
      </c>
      <c r="F104" s="7">
        <f t="shared" si="3"/>
      </c>
      <c r="G104" s="6">
        <f>ROUND(+'Cat Scan'!S199,0)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Scan'!S100,0)</f>
        <v>0</v>
      </c>
      <c r="E105" s="6">
        <f>ROUND(+'Cat Scan'!F100,0)</f>
        <v>0</v>
      </c>
      <c r="F105" s="7">
        <f t="shared" si="3"/>
      </c>
      <c r="G105" s="6">
        <f>ROUND(+'Cat Scan'!S200,0)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Scan'!S101,0)</f>
        <v>0</v>
      </c>
      <c r="E106" s="6">
        <f>ROUND(+'Cat Scan'!F101,0)</f>
        <v>0</v>
      </c>
      <c r="F106" s="7">
        <f t="shared" si="3"/>
      </c>
      <c r="G106" s="6">
        <f>ROUND(+'Cat Scan'!S201,0)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7.875" style="0" bestFit="1" customWidth="1"/>
    <col min="6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250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Scan'!G5,0)</f>
        <v>1857841</v>
      </c>
      <c r="E10" s="7">
        <f>ROUND(+'Cat Scan'!E5,2)</f>
        <v>24</v>
      </c>
      <c r="F10" s="7">
        <f>IF(D10=0,"",IF(E10=0,"",ROUND(D10/E10,2)))</f>
        <v>77410.04</v>
      </c>
      <c r="G10" s="6">
        <f>ROUND(+'Cat Scan'!G105,0)</f>
        <v>1824744</v>
      </c>
      <c r="H10" s="7">
        <f>ROUND(+'Cat Scan'!E105,0)</f>
        <v>23</v>
      </c>
      <c r="I10" s="7">
        <f>IF(G10=0,"",IF(H10=0,"",ROUND(G10/H10,2)))</f>
        <v>79336.7</v>
      </c>
      <c r="J10" s="7"/>
      <c r="K10" s="8">
        <f>IF(D10=0,"",IF(E10=0,"",IF(G10=0,"",IF(H10=0,"",ROUND(I10/F10-1,4)))))</f>
        <v>0.0249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Scan'!G6,0)</f>
        <v>848108</v>
      </c>
      <c r="E11" s="7">
        <f>ROUND(+'Cat Scan'!E6,2)</f>
        <v>10</v>
      </c>
      <c r="F11" s="7">
        <f aca="true" t="shared" si="0" ref="F11:F74">IF(D11=0,"",IF(E11=0,"",ROUND(D11/E11,2)))</f>
        <v>84810.8</v>
      </c>
      <c r="G11" s="6">
        <f>ROUND(+'Cat Scan'!G106,0)</f>
        <v>856797</v>
      </c>
      <c r="H11" s="7">
        <f>ROUND(+'Cat Scan'!E106,0)</f>
        <v>10</v>
      </c>
      <c r="I11" s="7">
        <f aca="true" t="shared" si="1" ref="I11:I74">IF(G11=0,"",IF(H11=0,"",ROUND(G11/H11,2)))</f>
        <v>85679.7</v>
      </c>
      <c r="J11" s="7"/>
      <c r="K11" s="8">
        <f aca="true" t="shared" si="2" ref="K11:K74">IF(D11=0,"",IF(E11=0,"",IF(G11=0,"",IF(H11=0,"",ROUND(I11/F11-1,4)))))</f>
        <v>0.0102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Scan'!G7,0)</f>
        <v>24855</v>
      </c>
      <c r="E12" s="7">
        <f>ROUND(+'Cat Scan'!E7,2)</f>
        <v>0.47</v>
      </c>
      <c r="F12" s="7">
        <f t="shared" si="0"/>
        <v>52882.98</v>
      </c>
      <c r="G12" s="6">
        <f>ROUND(+'Cat Scan'!G107,0)</f>
        <v>29226</v>
      </c>
      <c r="H12" s="7">
        <f>ROUND(+'Cat Scan'!E107,0)</f>
        <v>1</v>
      </c>
      <c r="I12" s="7">
        <f t="shared" si="1"/>
        <v>29226</v>
      </c>
      <c r="J12" s="7"/>
      <c r="K12" s="8">
        <f t="shared" si="2"/>
        <v>-0.4473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Scan'!G8,0)</f>
        <v>3294203</v>
      </c>
      <c r="E13" s="7">
        <f>ROUND(+'Cat Scan'!E8,2)</f>
        <v>20.07</v>
      </c>
      <c r="F13" s="7">
        <f t="shared" si="0"/>
        <v>164135.68</v>
      </c>
      <c r="G13" s="6">
        <f>ROUND(+'Cat Scan'!G108,0)</f>
        <v>3525361</v>
      </c>
      <c r="H13" s="7">
        <f>ROUND(+'Cat Scan'!E108,0)</f>
        <v>21</v>
      </c>
      <c r="I13" s="7">
        <f t="shared" si="1"/>
        <v>167874.33</v>
      </c>
      <c r="J13" s="7"/>
      <c r="K13" s="8">
        <f t="shared" si="2"/>
        <v>0.0228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Scan'!G9,0)</f>
        <v>795856</v>
      </c>
      <c r="E14" s="7">
        <f>ROUND(+'Cat Scan'!E9,2)</f>
        <v>7.31</v>
      </c>
      <c r="F14" s="7">
        <f t="shared" si="0"/>
        <v>108872.23</v>
      </c>
      <c r="G14" s="6">
        <f>ROUND(+'Cat Scan'!G109,0)</f>
        <v>796828</v>
      </c>
      <c r="H14" s="7">
        <f>ROUND(+'Cat Scan'!E109,0)</f>
        <v>7</v>
      </c>
      <c r="I14" s="7">
        <f t="shared" si="1"/>
        <v>113832.57</v>
      </c>
      <c r="J14" s="7"/>
      <c r="K14" s="8">
        <f t="shared" si="2"/>
        <v>0.0456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Scan'!G10,0)</f>
        <v>133595</v>
      </c>
      <c r="E15" s="7">
        <f>ROUND(+'Cat Scan'!E10,2)</f>
        <v>1.23</v>
      </c>
      <c r="F15" s="7">
        <f t="shared" si="0"/>
        <v>108613.82</v>
      </c>
      <c r="G15" s="6">
        <f>ROUND(+'Cat Scan'!G110,0)</f>
        <v>0</v>
      </c>
      <c r="H15" s="7">
        <f>ROUND(+'Cat Scan'!E110,0)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Scan'!G11,0)</f>
        <v>0</v>
      </c>
      <c r="E16" s="7">
        <f>ROUND(+'Cat Scan'!E11,2)</f>
        <v>0</v>
      </c>
      <c r="F16" s="7">
        <f t="shared" si="0"/>
      </c>
      <c r="G16" s="6">
        <f>ROUND(+'Cat Scan'!G111,0)</f>
        <v>0</v>
      </c>
      <c r="H16" s="7">
        <f>ROUND(+'Cat Scan'!E111,0)</f>
        <v>0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Scan'!G12,0)</f>
        <v>245508</v>
      </c>
      <c r="E17" s="7">
        <f>ROUND(+'Cat Scan'!E12,2)</f>
        <v>2.86</v>
      </c>
      <c r="F17" s="7">
        <f t="shared" si="0"/>
        <v>85841.96</v>
      </c>
      <c r="G17" s="6">
        <f>ROUND(+'Cat Scan'!G112,0)</f>
        <v>173729</v>
      </c>
      <c r="H17" s="7">
        <f>ROUND(+'Cat Scan'!E112,0)</f>
        <v>3</v>
      </c>
      <c r="I17" s="7">
        <f t="shared" si="1"/>
        <v>57909.67</v>
      </c>
      <c r="J17" s="7"/>
      <c r="K17" s="8">
        <f t="shared" si="2"/>
        <v>-0.3254</v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Scan'!G13,0)</f>
        <v>0</v>
      </c>
      <c r="E18" s="7">
        <f>ROUND(+'Cat Scan'!E13,2)</f>
        <v>0</v>
      </c>
      <c r="F18" s="7">
        <f t="shared" si="0"/>
      </c>
      <c r="G18" s="6">
        <f>ROUND(+'Cat Scan'!G113,0)</f>
        <v>0</v>
      </c>
      <c r="H18" s="7">
        <f>ROUND(+'Cat Scan'!E113,0)</f>
        <v>0</v>
      </c>
      <c r="I18" s="7">
        <f t="shared" si="1"/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Scan'!G14,0)</f>
        <v>534556</v>
      </c>
      <c r="E19" s="7">
        <f>ROUND(+'Cat Scan'!E14,2)</f>
        <v>7.73</v>
      </c>
      <c r="F19" s="7">
        <f t="shared" si="0"/>
        <v>69153.43</v>
      </c>
      <c r="G19" s="6">
        <f>ROUND(+'Cat Scan'!G114,0)</f>
        <v>513612</v>
      </c>
      <c r="H19" s="7">
        <f>ROUND(+'Cat Scan'!E114,0)</f>
        <v>8</v>
      </c>
      <c r="I19" s="7">
        <f t="shared" si="1"/>
        <v>64201.5</v>
      </c>
      <c r="J19" s="7"/>
      <c r="K19" s="8">
        <f t="shared" si="2"/>
        <v>-0.0716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Scan'!G15,0)</f>
        <v>2104366</v>
      </c>
      <c r="E20" s="7">
        <f>ROUND(+'Cat Scan'!E15,2)</f>
        <v>27.58</v>
      </c>
      <c r="F20" s="7">
        <f t="shared" si="0"/>
        <v>76300.44</v>
      </c>
      <c r="G20" s="6">
        <f>ROUND(+'Cat Scan'!G115,0)</f>
        <v>2168788</v>
      </c>
      <c r="H20" s="7">
        <f>ROUND(+'Cat Scan'!E115,0)</f>
        <v>28</v>
      </c>
      <c r="I20" s="7">
        <f t="shared" si="1"/>
        <v>77456.71</v>
      </c>
      <c r="J20" s="7"/>
      <c r="K20" s="8">
        <f t="shared" si="2"/>
        <v>0.0152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Scan'!G16,0)</f>
        <v>682765</v>
      </c>
      <c r="E21" s="7">
        <f>ROUND(+'Cat Scan'!E16,2)</f>
        <v>9</v>
      </c>
      <c r="F21" s="7">
        <f t="shared" si="0"/>
        <v>75862.78</v>
      </c>
      <c r="G21" s="6">
        <f>ROUND(+'Cat Scan'!G116,0)</f>
        <v>686741</v>
      </c>
      <c r="H21" s="7">
        <f>ROUND(+'Cat Scan'!E116,0)</f>
        <v>10</v>
      </c>
      <c r="I21" s="7">
        <f t="shared" si="1"/>
        <v>68674.1</v>
      </c>
      <c r="J21" s="7"/>
      <c r="K21" s="8">
        <f t="shared" si="2"/>
        <v>-0.0948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Scan'!G17,0)</f>
        <v>196195</v>
      </c>
      <c r="E22" s="7">
        <f>ROUND(+'Cat Scan'!E17,2)</f>
        <v>2.48</v>
      </c>
      <c r="F22" s="7">
        <f t="shared" si="0"/>
        <v>79110.89</v>
      </c>
      <c r="G22" s="6">
        <f>ROUND(+'Cat Scan'!G117,0)</f>
        <v>271715</v>
      </c>
      <c r="H22" s="7">
        <f>ROUND(+'Cat Scan'!E117,0)</f>
        <v>4</v>
      </c>
      <c r="I22" s="7">
        <f t="shared" si="1"/>
        <v>67928.75</v>
      </c>
      <c r="J22" s="7"/>
      <c r="K22" s="8">
        <f t="shared" si="2"/>
        <v>-0.1413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Scan'!G18,0)</f>
        <v>563134</v>
      </c>
      <c r="E23" s="7">
        <f>ROUND(+'Cat Scan'!E18,2)</f>
        <v>12.83</v>
      </c>
      <c r="F23" s="7">
        <f t="shared" si="0"/>
        <v>43891.97</v>
      </c>
      <c r="G23" s="6">
        <f>ROUND(+'Cat Scan'!G118,0)</f>
        <v>701538</v>
      </c>
      <c r="H23" s="7">
        <f>ROUND(+'Cat Scan'!E118,0)</f>
        <v>11</v>
      </c>
      <c r="I23" s="7">
        <f t="shared" si="1"/>
        <v>63776.18</v>
      </c>
      <c r="J23" s="7"/>
      <c r="K23" s="8">
        <f t="shared" si="2"/>
        <v>0.453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Scan'!G19,0)</f>
        <v>418313</v>
      </c>
      <c r="E24" s="7">
        <f>ROUND(+'Cat Scan'!E19,2)</f>
        <v>7</v>
      </c>
      <c r="F24" s="7">
        <f t="shared" si="0"/>
        <v>59759</v>
      </c>
      <c r="G24" s="6">
        <f>ROUND(+'Cat Scan'!G119,0)</f>
        <v>393922</v>
      </c>
      <c r="H24" s="7">
        <f>ROUND(+'Cat Scan'!E119,0)</f>
        <v>7</v>
      </c>
      <c r="I24" s="7">
        <f t="shared" si="1"/>
        <v>56274.57</v>
      </c>
      <c r="J24" s="7"/>
      <c r="K24" s="8">
        <f t="shared" si="2"/>
        <v>-0.0583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Scan'!G20,0)</f>
        <v>314781</v>
      </c>
      <c r="E25" s="7">
        <f>ROUND(+'Cat Scan'!E20,2)</f>
        <v>4.1</v>
      </c>
      <c r="F25" s="7">
        <f t="shared" si="0"/>
        <v>76775.85</v>
      </c>
      <c r="G25" s="6">
        <f>ROUND(+'Cat Scan'!G120,0)</f>
        <v>288028</v>
      </c>
      <c r="H25" s="7">
        <f>ROUND(+'Cat Scan'!E120,0)</f>
        <v>4</v>
      </c>
      <c r="I25" s="7">
        <f t="shared" si="1"/>
        <v>72007</v>
      </c>
      <c r="J25" s="7"/>
      <c r="K25" s="8">
        <f t="shared" si="2"/>
        <v>-0.0621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Scan'!G21,0)</f>
        <v>192251</v>
      </c>
      <c r="E26" s="7">
        <f>ROUND(+'Cat Scan'!E21,2)</f>
        <v>2.88</v>
      </c>
      <c r="F26" s="7">
        <f t="shared" si="0"/>
        <v>66753.82</v>
      </c>
      <c r="G26" s="6">
        <f>ROUND(+'Cat Scan'!G121,0)</f>
        <v>95452</v>
      </c>
      <c r="H26" s="7">
        <f>ROUND(+'Cat Scan'!E121,0)</f>
        <v>1</v>
      </c>
      <c r="I26" s="7">
        <f t="shared" si="1"/>
        <v>95452</v>
      </c>
      <c r="J26" s="7"/>
      <c r="K26" s="8">
        <f t="shared" si="2"/>
        <v>0.4299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Scan'!G22,0)</f>
        <v>17149</v>
      </c>
      <c r="E27" s="7">
        <f>ROUND(+'Cat Scan'!E22,2)</f>
        <v>0.3</v>
      </c>
      <c r="F27" s="7">
        <f t="shared" si="0"/>
        <v>57163.33</v>
      </c>
      <c r="G27" s="6">
        <f>ROUND(+'Cat Scan'!G122,0)</f>
        <v>20383</v>
      </c>
      <c r="H27" s="7">
        <f>ROUND(+'Cat Scan'!E122,0)</f>
        <v>0</v>
      </c>
      <c r="I27" s="7">
        <f t="shared" si="1"/>
      </c>
      <c r="J27" s="7"/>
      <c r="K27" s="8">
        <f t="shared" si="2"/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Scan'!G23,0)</f>
        <v>0</v>
      </c>
      <c r="E28" s="7">
        <f>ROUND(+'Cat Scan'!E23,2)</f>
        <v>0</v>
      </c>
      <c r="F28" s="7">
        <f t="shared" si="0"/>
      </c>
      <c r="G28" s="6">
        <f>ROUND(+'Cat Scan'!G123,0)</f>
        <v>0</v>
      </c>
      <c r="H28" s="7">
        <f>ROUND(+'Cat Scan'!E123,0)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Scan'!G24,0)</f>
        <v>686731</v>
      </c>
      <c r="E29" s="7">
        <f>ROUND(+'Cat Scan'!E24,2)</f>
        <v>8.42</v>
      </c>
      <c r="F29" s="7">
        <f t="shared" si="0"/>
        <v>81559.5</v>
      </c>
      <c r="G29" s="6">
        <f>ROUND(+'Cat Scan'!G124,0)</f>
        <v>664120</v>
      </c>
      <c r="H29" s="7">
        <f>ROUND(+'Cat Scan'!E124,0)</f>
        <v>9</v>
      </c>
      <c r="I29" s="7">
        <f t="shared" si="1"/>
        <v>73791.11</v>
      </c>
      <c r="J29" s="7"/>
      <c r="K29" s="8">
        <f t="shared" si="2"/>
        <v>-0.0952</v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Scan'!G25,0)</f>
        <v>0</v>
      </c>
      <c r="E30" s="7">
        <f>ROUND(+'Cat Scan'!E25,2)</f>
        <v>0</v>
      </c>
      <c r="F30" s="7">
        <f t="shared" si="0"/>
      </c>
      <c r="G30" s="6">
        <f>ROUND(+'Cat Scan'!G125,0)</f>
        <v>0</v>
      </c>
      <c r="H30" s="7">
        <f>ROUND(+'Cat Scan'!E125,0)</f>
        <v>0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Scan'!G26,0)</f>
        <v>63883</v>
      </c>
      <c r="E31" s="7">
        <f>ROUND(+'Cat Scan'!E26,2)</f>
        <v>0.89</v>
      </c>
      <c r="F31" s="7">
        <f t="shared" si="0"/>
        <v>71778.65</v>
      </c>
      <c r="G31" s="6">
        <f>ROUND(+'Cat Scan'!G126,0)</f>
        <v>98633</v>
      </c>
      <c r="H31" s="7">
        <f>ROUND(+'Cat Scan'!E126,0)</f>
        <v>1</v>
      </c>
      <c r="I31" s="7">
        <f t="shared" si="1"/>
        <v>98633</v>
      </c>
      <c r="J31" s="7"/>
      <c r="K31" s="8">
        <f t="shared" si="2"/>
        <v>0.3741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Scan'!G27,0)</f>
        <v>421857</v>
      </c>
      <c r="E32" s="7">
        <f>ROUND(+'Cat Scan'!E27,2)</f>
        <v>7.34</v>
      </c>
      <c r="F32" s="7">
        <f t="shared" si="0"/>
        <v>57473.71</v>
      </c>
      <c r="G32" s="6">
        <f>ROUND(+'Cat Scan'!G127,0)</f>
        <v>434413</v>
      </c>
      <c r="H32" s="7">
        <f>ROUND(+'Cat Scan'!E127,0)</f>
        <v>7</v>
      </c>
      <c r="I32" s="7">
        <f t="shared" si="1"/>
        <v>62059</v>
      </c>
      <c r="J32" s="7"/>
      <c r="K32" s="8">
        <f t="shared" si="2"/>
        <v>0.0798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Scan'!G28,0)</f>
        <v>294674</v>
      </c>
      <c r="E33" s="7">
        <f>ROUND(+'Cat Scan'!E28,2)</f>
        <v>3.45</v>
      </c>
      <c r="F33" s="7">
        <f t="shared" si="0"/>
        <v>85412.75</v>
      </c>
      <c r="G33" s="6">
        <f>ROUND(+'Cat Scan'!G128,0)</f>
        <v>493743</v>
      </c>
      <c r="H33" s="7">
        <f>ROUND(+'Cat Scan'!E128,0)</f>
        <v>6</v>
      </c>
      <c r="I33" s="7">
        <f t="shared" si="1"/>
        <v>82290.5</v>
      </c>
      <c r="J33" s="7"/>
      <c r="K33" s="8">
        <f t="shared" si="2"/>
        <v>-0.0366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Scan'!G29,0)</f>
        <v>194513</v>
      </c>
      <c r="E34" s="7">
        <f>ROUND(+'Cat Scan'!E29,2)</f>
        <v>2.61</v>
      </c>
      <c r="F34" s="7">
        <f t="shared" si="0"/>
        <v>74526.05</v>
      </c>
      <c r="G34" s="6">
        <f>ROUND(+'Cat Scan'!G129,0)</f>
        <v>236772</v>
      </c>
      <c r="H34" s="7">
        <f>ROUND(+'Cat Scan'!E129,0)</f>
        <v>3</v>
      </c>
      <c r="I34" s="7">
        <f t="shared" si="1"/>
        <v>78924</v>
      </c>
      <c r="J34" s="7"/>
      <c r="K34" s="8">
        <f t="shared" si="2"/>
        <v>0.059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Scan'!G30,0)</f>
        <v>0</v>
      </c>
      <c r="E35" s="7">
        <f>ROUND(+'Cat Scan'!E30,2)</f>
        <v>0</v>
      </c>
      <c r="F35" s="7">
        <f t="shared" si="0"/>
      </c>
      <c r="G35" s="6">
        <f>ROUND(+'Cat Scan'!G130,0)</f>
        <v>0</v>
      </c>
      <c r="H35" s="7">
        <f>ROUND(+'Cat Scan'!E130,0)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Scan'!G31,0)</f>
        <v>0</v>
      </c>
      <c r="E36" s="7">
        <f>ROUND(+'Cat Scan'!E31,2)</f>
        <v>0</v>
      </c>
      <c r="F36" s="7">
        <f t="shared" si="0"/>
      </c>
      <c r="G36" s="6">
        <f>ROUND(+'Cat Scan'!G131,0)</f>
        <v>0</v>
      </c>
      <c r="H36" s="7">
        <f>ROUND(+'Cat Scan'!E131,0)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Scan'!G32,0)</f>
        <v>800414</v>
      </c>
      <c r="E37" s="7">
        <f>ROUND(+'Cat Scan'!E32,2)</f>
        <v>10.9</v>
      </c>
      <c r="F37" s="7">
        <f t="shared" si="0"/>
        <v>73432.48</v>
      </c>
      <c r="G37" s="6">
        <f>ROUND(+'Cat Scan'!G132,0)</f>
        <v>594908</v>
      </c>
      <c r="H37" s="7">
        <f>ROUND(+'Cat Scan'!E132,0)</f>
        <v>7</v>
      </c>
      <c r="I37" s="7">
        <f t="shared" si="1"/>
        <v>84986.86</v>
      </c>
      <c r="J37" s="7"/>
      <c r="K37" s="8">
        <f t="shared" si="2"/>
        <v>0.1573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Scan'!G33,0)</f>
        <v>0</v>
      </c>
      <c r="E38" s="7">
        <f>ROUND(+'Cat Scan'!E33,2)</f>
        <v>0</v>
      </c>
      <c r="F38" s="7">
        <f t="shared" si="0"/>
      </c>
      <c r="G38" s="6">
        <f>ROUND(+'Cat Scan'!G133,0)</f>
        <v>0</v>
      </c>
      <c r="H38" s="7">
        <f>ROUND(+'Cat Scan'!E133,0)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Scan'!G34,0)</f>
        <v>1745041</v>
      </c>
      <c r="E39" s="7">
        <f>ROUND(+'Cat Scan'!E34,2)</f>
        <v>24.3</v>
      </c>
      <c r="F39" s="7">
        <f t="shared" si="0"/>
        <v>71812.39</v>
      </c>
      <c r="G39" s="6">
        <f>ROUND(+'Cat Scan'!G134,0)</f>
        <v>1587552</v>
      </c>
      <c r="H39" s="7">
        <f>ROUND(+'Cat Scan'!E134,0)</f>
        <v>22</v>
      </c>
      <c r="I39" s="7">
        <f t="shared" si="1"/>
        <v>72161.45</v>
      </c>
      <c r="J39" s="7"/>
      <c r="K39" s="8">
        <f t="shared" si="2"/>
        <v>0.0049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Scan'!G35,0)</f>
        <v>92299</v>
      </c>
      <c r="E40" s="7">
        <f>ROUND(+'Cat Scan'!E35,2)</f>
        <v>1.38</v>
      </c>
      <c r="F40" s="7">
        <f t="shared" si="0"/>
        <v>66883.33</v>
      </c>
      <c r="G40" s="6">
        <f>ROUND(+'Cat Scan'!G135,0)</f>
        <v>96381</v>
      </c>
      <c r="H40" s="7">
        <f>ROUND(+'Cat Scan'!E135,0)</f>
        <v>1</v>
      </c>
      <c r="I40" s="7">
        <f t="shared" si="1"/>
        <v>96381</v>
      </c>
      <c r="J40" s="7"/>
      <c r="K40" s="8">
        <f t="shared" si="2"/>
        <v>0.441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Scan'!G36,0)</f>
        <v>0</v>
      </c>
      <c r="E41" s="7">
        <f>ROUND(+'Cat Scan'!E36,2)</f>
        <v>0</v>
      </c>
      <c r="F41" s="7">
        <f t="shared" si="0"/>
      </c>
      <c r="G41" s="6">
        <f>ROUND(+'Cat Scan'!G136,0)</f>
        <v>0</v>
      </c>
      <c r="H41" s="7">
        <f>ROUND(+'Cat Scan'!E136,0)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Scan'!G37,0)</f>
        <v>412405</v>
      </c>
      <c r="E42" s="7">
        <f>ROUND(+'Cat Scan'!E37,2)</f>
        <v>6.13</v>
      </c>
      <c r="F42" s="7">
        <f t="shared" si="0"/>
        <v>67276.51</v>
      </c>
      <c r="G42" s="6">
        <f>ROUND(+'Cat Scan'!G137,0)</f>
        <v>364116</v>
      </c>
      <c r="H42" s="7">
        <f>ROUND(+'Cat Scan'!E137,0)</f>
        <v>6</v>
      </c>
      <c r="I42" s="7">
        <f t="shared" si="1"/>
        <v>60686</v>
      </c>
      <c r="J42" s="7"/>
      <c r="K42" s="8">
        <f t="shared" si="2"/>
        <v>-0.098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Scan'!G38,0)</f>
        <v>565963</v>
      </c>
      <c r="E43" s="7">
        <f>ROUND(+'Cat Scan'!E38,2)</f>
        <v>7.25</v>
      </c>
      <c r="F43" s="7">
        <f t="shared" si="0"/>
        <v>78063.86</v>
      </c>
      <c r="G43" s="6">
        <f>ROUND(+'Cat Scan'!G138,0)</f>
        <v>539782</v>
      </c>
      <c r="H43" s="7">
        <f>ROUND(+'Cat Scan'!E138,0)</f>
        <v>7</v>
      </c>
      <c r="I43" s="7">
        <f t="shared" si="1"/>
        <v>77111.71</v>
      </c>
      <c r="J43" s="7"/>
      <c r="K43" s="8">
        <f t="shared" si="2"/>
        <v>-0.0122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Scan'!G39,0)</f>
        <v>189735</v>
      </c>
      <c r="E44" s="7">
        <f>ROUND(+'Cat Scan'!E39,2)</f>
        <v>2.57</v>
      </c>
      <c r="F44" s="7">
        <f t="shared" si="0"/>
        <v>73826.85</v>
      </c>
      <c r="G44" s="6">
        <f>ROUND(+'Cat Scan'!G139,0)</f>
        <v>201427</v>
      </c>
      <c r="H44" s="7">
        <f>ROUND(+'Cat Scan'!E139,0)</f>
        <v>3</v>
      </c>
      <c r="I44" s="7">
        <f t="shared" si="1"/>
        <v>67142.33</v>
      </c>
      <c r="J44" s="7"/>
      <c r="K44" s="8">
        <f t="shared" si="2"/>
        <v>-0.0905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Scan'!G40,0)</f>
        <v>0</v>
      </c>
      <c r="E45" s="7">
        <f>ROUND(+'Cat Scan'!E40,2)</f>
        <v>0</v>
      </c>
      <c r="F45" s="7">
        <f t="shared" si="0"/>
      </c>
      <c r="G45" s="6">
        <f>ROUND(+'Cat Scan'!G140,0)</f>
        <v>0</v>
      </c>
      <c r="H45" s="7">
        <f>ROUND(+'Cat Scan'!E140,0)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Scan'!G41,0)</f>
        <v>0</v>
      </c>
      <c r="E46" s="7">
        <f>ROUND(+'Cat Scan'!E41,2)</f>
        <v>0</v>
      </c>
      <c r="F46" s="7">
        <f t="shared" si="0"/>
      </c>
      <c r="G46" s="6">
        <f>ROUND(+'Cat Scan'!G141,0)</f>
        <v>0</v>
      </c>
      <c r="H46" s="7">
        <f>ROUND(+'Cat Scan'!E141,0)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Scan'!G42,0)</f>
        <v>19222</v>
      </c>
      <c r="E47" s="7">
        <f>ROUND(+'Cat Scan'!E42,2)</f>
        <v>0.33</v>
      </c>
      <c r="F47" s="7">
        <f t="shared" si="0"/>
        <v>58248.48</v>
      </c>
      <c r="G47" s="6">
        <f>ROUND(+'Cat Scan'!G142,0)</f>
        <v>5045</v>
      </c>
      <c r="H47" s="7">
        <f>ROUND(+'Cat Scan'!E142,0)</f>
        <v>0</v>
      </c>
      <c r="I47" s="7">
        <f t="shared" si="1"/>
      </c>
      <c r="J47" s="7"/>
      <c r="K47" s="8">
        <f t="shared" si="2"/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Scan'!G43,0)</f>
        <v>0</v>
      </c>
      <c r="E48" s="7">
        <f>ROUND(+'Cat Scan'!E43,2)</f>
        <v>0</v>
      </c>
      <c r="F48" s="7">
        <f t="shared" si="0"/>
      </c>
      <c r="G48" s="6">
        <f>ROUND(+'Cat Scan'!G143,0)</f>
        <v>0</v>
      </c>
      <c r="H48" s="7">
        <f>ROUND(+'Cat Scan'!E143,0)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Scan'!G44,0)</f>
        <v>846543</v>
      </c>
      <c r="E49" s="7">
        <f>ROUND(+'Cat Scan'!E44,2)</f>
        <v>12.36</v>
      </c>
      <c r="F49" s="7">
        <f t="shared" si="0"/>
        <v>68490.53</v>
      </c>
      <c r="G49" s="6">
        <f>ROUND(+'Cat Scan'!G144,0)</f>
        <v>726082</v>
      </c>
      <c r="H49" s="7">
        <f>ROUND(+'Cat Scan'!E144,0)</f>
        <v>11</v>
      </c>
      <c r="I49" s="7">
        <f t="shared" si="1"/>
        <v>66007.45</v>
      </c>
      <c r="J49" s="7"/>
      <c r="K49" s="8">
        <f t="shared" si="2"/>
        <v>-0.0363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Scan'!G45,0)</f>
        <v>1436824</v>
      </c>
      <c r="E50" s="7">
        <f>ROUND(+'Cat Scan'!E45,2)</f>
        <v>19.95</v>
      </c>
      <c r="F50" s="7">
        <f t="shared" si="0"/>
        <v>72021.25</v>
      </c>
      <c r="G50" s="6">
        <f>ROUND(+'Cat Scan'!G145,0)</f>
        <v>1462901</v>
      </c>
      <c r="H50" s="7">
        <f>ROUND(+'Cat Scan'!E145,0)</f>
        <v>20</v>
      </c>
      <c r="I50" s="7">
        <f t="shared" si="1"/>
        <v>73145.05</v>
      </c>
      <c r="J50" s="7"/>
      <c r="K50" s="8">
        <f t="shared" si="2"/>
        <v>0.0156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Scan'!G46,0)</f>
        <v>0</v>
      </c>
      <c r="E51" s="7">
        <f>ROUND(+'Cat Scan'!E46,2)</f>
        <v>0</v>
      </c>
      <c r="F51" s="7">
        <f t="shared" si="0"/>
      </c>
      <c r="G51" s="6">
        <f>ROUND(+'Cat Scan'!G146,0)</f>
        <v>0</v>
      </c>
      <c r="H51" s="7">
        <f>ROUND(+'Cat Scan'!E146,0)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Scan'!G47,0)</f>
        <v>784189</v>
      </c>
      <c r="E52" s="7">
        <f>ROUND(+'Cat Scan'!E47,2)</f>
        <v>11.92</v>
      </c>
      <c r="F52" s="7">
        <f t="shared" si="0"/>
        <v>65787.67</v>
      </c>
      <c r="G52" s="6">
        <f>ROUND(+'Cat Scan'!G147,0)</f>
        <v>941530</v>
      </c>
      <c r="H52" s="7">
        <f>ROUND(+'Cat Scan'!E147,0)</f>
        <v>10</v>
      </c>
      <c r="I52" s="7">
        <f t="shared" si="1"/>
        <v>94153</v>
      </c>
      <c r="J52" s="7"/>
      <c r="K52" s="8">
        <f t="shared" si="2"/>
        <v>0.4312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Scan'!G48,0)</f>
        <v>624891</v>
      </c>
      <c r="E53" s="7">
        <f>ROUND(+'Cat Scan'!E48,2)</f>
        <v>8.1</v>
      </c>
      <c r="F53" s="7">
        <f t="shared" si="0"/>
        <v>77147.04</v>
      </c>
      <c r="G53" s="6">
        <f>ROUND(+'Cat Scan'!G148,0)</f>
        <v>704098</v>
      </c>
      <c r="H53" s="7">
        <f>ROUND(+'Cat Scan'!E148,0)</f>
        <v>9</v>
      </c>
      <c r="I53" s="7">
        <f t="shared" si="1"/>
        <v>78233.11</v>
      </c>
      <c r="J53" s="7"/>
      <c r="K53" s="8">
        <f t="shared" si="2"/>
        <v>0.0141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Scan'!G49,0)</f>
        <v>508960</v>
      </c>
      <c r="E54" s="7">
        <f>ROUND(+'Cat Scan'!E49,2)</f>
        <v>5.44</v>
      </c>
      <c r="F54" s="7">
        <f t="shared" si="0"/>
        <v>93558.82</v>
      </c>
      <c r="G54" s="6">
        <f>ROUND(+'Cat Scan'!G149,0)</f>
        <v>424393</v>
      </c>
      <c r="H54" s="7">
        <f>ROUND(+'Cat Scan'!E149,0)</f>
        <v>5</v>
      </c>
      <c r="I54" s="7">
        <f t="shared" si="1"/>
        <v>84878.6</v>
      </c>
      <c r="J54" s="7"/>
      <c r="K54" s="8">
        <f t="shared" si="2"/>
        <v>-0.0928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Scan'!G50,0)</f>
        <v>288999</v>
      </c>
      <c r="E55" s="7">
        <f>ROUND(+'Cat Scan'!E50,2)</f>
        <v>3.95</v>
      </c>
      <c r="F55" s="7">
        <f t="shared" si="0"/>
        <v>73164.3</v>
      </c>
      <c r="G55" s="6">
        <f>ROUND(+'Cat Scan'!G150,0)</f>
        <v>316931</v>
      </c>
      <c r="H55" s="7">
        <f>ROUND(+'Cat Scan'!E150,0)</f>
        <v>4</v>
      </c>
      <c r="I55" s="7">
        <f t="shared" si="1"/>
        <v>79232.75</v>
      </c>
      <c r="J55" s="7"/>
      <c r="K55" s="8">
        <f t="shared" si="2"/>
        <v>0.0829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Scan'!G51,0)</f>
        <v>0</v>
      </c>
      <c r="E56" s="7">
        <f>ROUND(+'Cat Scan'!E51,2)</f>
        <v>0</v>
      </c>
      <c r="F56" s="7">
        <f t="shared" si="0"/>
      </c>
      <c r="G56" s="6">
        <f>ROUND(+'Cat Scan'!G151,0)</f>
        <v>0</v>
      </c>
      <c r="H56" s="7">
        <f>ROUND(+'Cat Scan'!E151,0)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Scan'!G52,0)</f>
        <v>415997</v>
      </c>
      <c r="E57" s="7">
        <f>ROUND(+'Cat Scan'!E52,2)</f>
        <v>6.15</v>
      </c>
      <c r="F57" s="7">
        <f t="shared" si="0"/>
        <v>67641.79</v>
      </c>
      <c r="G57" s="6">
        <f>ROUND(+'Cat Scan'!G152,0)</f>
        <v>441387</v>
      </c>
      <c r="H57" s="7">
        <f>ROUND(+'Cat Scan'!E152,0)</f>
        <v>6</v>
      </c>
      <c r="I57" s="7">
        <f t="shared" si="1"/>
        <v>73564.5</v>
      </c>
      <c r="J57" s="7"/>
      <c r="K57" s="8">
        <f t="shared" si="2"/>
        <v>0.0876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Scan'!G53,0)</f>
        <v>0</v>
      </c>
      <c r="E58" s="7">
        <f>ROUND(+'Cat Scan'!E53,2)</f>
        <v>0</v>
      </c>
      <c r="F58" s="7">
        <f t="shared" si="0"/>
      </c>
      <c r="G58" s="6">
        <f>ROUND(+'Cat Scan'!G153,0)</f>
        <v>0</v>
      </c>
      <c r="H58" s="7">
        <f>ROUND(+'Cat Scan'!E153,0)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Scan'!G54,0)</f>
        <v>0</v>
      </c>
      <c r="E59" s="7">
        <f>ROUND(+'Cat Scan'!E54,2)</f>
        <v>0</v>
      </c>
      <c r="F59" s="7">
        <f t="shared" si="0"/>
      </c>
      <c r="G59" s="6">
        <f>ROUND(+'Cat Scan'!G154,0)</f>
        <v>0</v>
      </c>
      <c r="H59" s="7">
        <f>ROUND(+'Cat Scan'!E154,0)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Scan'!G55,0)</f>
        <v>0</v>
      </c>
      <c r="E60" s="7">
        <f>ROUND(+'Cat Scan'!E55,2)</f>
        <v>0</v>
      </c>
      <c r="F60" s="7">
        <f t="shared" si="0"/>
      </c>
      <c r="G60" s="6">
        <f>ROUND(+'Cat Scan'!G155,0)</f>
        <v>0</v>
      </c>
      <c r="H60" s="7">
        <f>ROUND(+'Cat Scan'!E155,0)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Scan'!G56,0)</f>
        <v>668296</v>
      </c>
      <c r="E61" s="7">
        <f>ROUND(+'Cat Scan'!E56,2)</f>
        <v>7.88</v>
      </c>
      <c r="F61" s="7">
        <f t="shared" si="0"/>
        <v>84809.14</v>
      </c>
      <c r="G61" s="6">
        <f>ROUND(+'Cat Scan'!G156,0)</f>
        <v>635735</v>
      </c>
      <c r="H61" s="7">
        <f>ROUND(+'Cat Scan'!E156,0)</f>
        <v>9</v>
      </c>
      <c r="I61" s="7">
        <f t="shared" si="1"/>
        <v>70637.22</v>
      </c>
      <c r="J61" s="7"/>
      <c r="K61" s="8">
        <f t="shared" si="2"/>
        <v>-0.1671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Scan'!G57,0)</f>
        <v>685145</v>
      </c>
      <c r="E62" s="7">
        <f>ROUND(+'Cat Scan'!E57,2)</f>
        <v>8.37</v>
      </c>
      <c r="F62" s="7">
        <f t="shared" si="0"/>
        <v>81857.23</v>
      </c>
      <c r="G62" s="6">
        <f>ROUND(+'Cat Scan'!G157,0)</f>
        <v>677848</v>
      </c>
      <c r="H62" s="7">
        <f>ROUND(+'Cat Scan'!E157,0)</f>
        <v>9</v>
      </c>
      <c r="I62" s="7">
        <f t="shared" si="1"/>
        <v>75316.44</v>
      </c>
      <c r="J62" s="7"/>
      <c r="K62" s="8">
        <f t="shared" si="2"/>
        <v>-0.0799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Scan'!G58,0)</f>
        <v>0</v>
      </c>
      <c r="E63" s="7">
        <f>ROUND(+'Cat Scan'!E58,2)</f>
        <v>0</v>
      </c>
      <c r="F63" s="7">
        <f t="shared" si="0"/>
      </c>
      <c r="G63" s="6">
        <f>ROUND(+'Cat Scan'!G158,0)</f>
        <v>0</v>
      </c>
      <c r="H63" s="7">
        <f>ROUND(+'Cat Scan'!E158,0)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Scan'!G59,0)</f>
        <v>0</v>
      </c>
      <c r="E64" s="7">
        <f>ROUND(+'Cat Scan'!E59,2)</f>
        <v>0</v>
      </c>
      <c r="F64" s="7">
        <f t="shared" si="0"/>
      </c>
      <c r="G64" s="6">
        <f>ROUND(+'Cat Scan'!G159,0)</f>
        <v>0</v>
      </c>
      <c r="H64" s="7">
        <f>ROUND(+'Cat Scan'!E159,0)</f>
        <v>0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Scan'!G60,0)</f>
        <v>0</v>
      </c>
      <c r="E65" s="7">
        <f>ROUND(+'Cat Scan'!E60,2)</f>
        <v>0</v>
      </c>
      <c r="F65" s="7">
        <f t="shared" si="0"/>
      </c>
      <c r="G65" s="6">
        <f>ROUND(+'Cat Scan'!G160,0)</f>
        <v>0</v>
      </c>
      <c r="H65" s="7">
        <f>ROUND(+'Cat Scan'!E160,0)</f>
        <v>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Scan'!G61,0)</f>
        <v>96227</v>
      </c>
      <c r="E66" s="7">
        <f>ROUND(+'Cat Scan'!E61,2)</f>
        <v>1.26</v>
      </c>
      <c r="F66" s="7">
        <f t="shared" si="0"/>
        <v>76370.63</v>
      </c>
      <c r="G66" s="6">
        <f>ROUND(+'Cat Scan'!G161,0)</f>
        <v>143231</v>
      </c>
      <c r="H66" s="7">
        <f>ROUND(+'Cat Scan'!E161,0)</f>
        <v>2</v>
      </c>
      <c r="I66" s="7">
        <f t="shared" si="1"/>
        <v>71615.5</v>
      </c>
      <c r="J66" s="7"/>
      <c r="K66" s="8">
        <f t="shared" si="2"/>
        <v>-0.0623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Scan'!G62,0)</f>
        <v>0</v>
      </c>
      <c r="E67" s="7">
        <f>ROUND(+'Cat Scan'!E62,2)</f>
        <v>0</v>
      </c>
      <c r="F67" s="7">
        <f t="shared" si="0"/>
      </c>
      <c r="G67" s="6">
        <f>ROUND(+'Cat Scan'!G162,0)</f>
        <v>0</v>
      </c>
      <c r="H67" s="7">
        <f>ROUND(+'Cat Scan'!E162,0)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Scan'!G63,0)</f>
        <v>881684</v>
      </c>
      <c r="E68" s="7">
        <f>ROUND(+'Cat Scan'!E63,2)</f>
        <v>14.13</v>
      </c>
      <c r="F68" s="7">
        <f t="shared" si="0"/>
        <v>62398.02</v>
      </c>
      <c r="G68" s="6">
        <f>ROUND(+'Cat Scan'!G163,0)</f>
        <v>894907</v>
      </c>
      <c r="H68" s="7">
        <f>ROUND(+'Cat Scan'!E163,0)</f>
        <v>15</v>
      </c>
      <c r="I68" s="7">
        <f t="shared" si="1"/>
        <v>59660.47</v>
      </c>
      <c r="J68" s="7"/>
      <c r="K68" s="8">
        <f t="shared" si="2"/>
        <v>-0.0439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Scan'!G64,0)</f>
        <v>179288</v>
      </c>
      <c r="E69" s="7">
        <f>ROUND(+'Cat Scan'!E64,2)</f>
        <v>2.43</v>
      </c>
      <c r="F69" s="7">
        <f t="shared" si="0"/>
        <v>73781.07</v>
      </c>
      <c r="G69" s="6">
        <f>ROUND(+'Cat Scan'!G164,0)</f>
        <v>195080</v>
      </c>
      <c r="H69" s="7">
        <f>ROUND(+'Cat Scan'!E164,0)</f>
        <v>3</v>
      </c>
      <c r="I69" s="7">
        <f t="shared" si="1"/>
        <v>65026.67</v>
      </c>
      <c r="J69" s="7"/>
      <c r="K69" s="8">
        <f t="shared" si="2"/>
        <v>-0.1187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Scan'!G65,0)</f>
        <v>0</v>
      </c>
      <c r="E70" s="7">
        <f>ROUND(+'Cat Scan'!E65,2)</f>
        <v>0</v>
      </c>
      <c r="F70" s="7">
        <f t="shared" si="0"/>
      </c>
      <c r="G70" s="6">
        <f>ROUND(+'Cat Scan'!G165,0)</f>
        <v>0</v>
      </c>
      <c r="H70" s="7">
        <f>ROUND(+'Cat Scan'!E165,0)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Scan'!G66,0)</f>
        <v>18106</v>
      </c>
      <c r="E71" s="7">
        <f>ROUND(+'Cat Scan'!E66,2)</f>
        <v>0.33</v>
      </c>
      <c r="F71" s="7">
        <f t="shared" si="0"/>
        <v>54866.67</v>
      </c>
      <c r="G71" s="6">
        <f>ROUND(+'Cat Scan'!G166,0)</f>
        <v>21924</v>
      </c>
      <c r="H71" s="7">
        <f>ROUND(+'Cat Scan'!E166,0)</f>
        <v>0</v>
      </c>
      <c r="I71" s="7">
        <f t="shared" si="1"/>
      </c>
      <c r="J71" s="7"/>
      <c r="K71" s="8">
        <f t="shared" si="2"/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Scan'!G67,0)</f>
        <v>997725</v>
      </c>
      <c r="E72" s="7">
        <f>ROUND(+'Cat Scan'!E67,2)</f>
        <v>14</v>
      </c>
      <c r="F72" s="7">
        <f t="shared" si="0"/>
        <v>71266.07</v>
      </c>
      <c r="G72" s="6">
        <f>ROUND(+'Cat Scan'!G167,0)</f>
        <v>1070064</v>
      </c>
      <c r="H72" s="7">
        <f>ROUND(+'Cat Scan'!E167,0)</f>
        <v>16</v>
      </c>
      <c r="I72" s="7">
        <f t="shared" si="1"/>
        <v>66879</v>
      </c>
      <c r="J72" s="7"/>
      <c r="K72" s="8">
        <f t="shared" si="2"/>
        <v>-0.0616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Scan'!G68,0)</f>
        <v>790637</v>
      </c>
      <c r="E73" s="7">
        <f>ROUND(+'Cat Scan'!E68,2)</f>
        <v>11.97</v>
      </c>
      <c r="F73" s="7">
        <f t="shared" si="0"/>
        <v>66051.55</v>
      </c>
      <c r="G73" s="6">
        <f>ROUND(+'Cat Scan'!G168,0)</f>
        <v>907569</v>
      </c>
      <c r="H73" s="7">
        <f>ROUND(+'Cat Scan'!E168,0)</f>
        <v>13</v>
      </c>
      <c r="I73" s="7">
        <f t="shared" si="1"/>
        <v>69813</v>
      </c>
      <c r="J73" s="7"/>
      <c r="K73" s="8">
        <f t="shared" si="2"/>
        <v>0.0569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Scan'!G69,0)</f>
        <v>827915</v>
      </c>
      <c r="E74" s="7">
        <f>ROUND(+'Cat Scan'!E69,2)</f>
        <v>13</v>
      </c>
      <c r="F74" s="7">
        <f t="shared" si="0"/>
        <v>63685.77</v>
      </c>
      <c r="G74" s="6">
        <f>ROUND(+'Cat Scan'!G169,0)</f>
        <v>914701</v>
      </c>
      <c r="H74" s="7">
        <f>ROUND(+'Cat Scan'!E169,0)</f>
        <v>14</v>
      </c>
      <c r="I74" s="7">
        <f t="shared" si="1"/>
        <v>65335.79</v>
      </c>
      <c r="J74" s="7"/>
      <c r="K74" s="8">
        <f t="shared" si="2"/>
        <v>0.0259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Scan'!G70,0)</f>
        <v>809027</v>
      </c>
      <c r="E75" s="7">
        <f>ROUND(+'Cat Scan'!E70,2)</f>
        <v>13.12</v>
      </c>
      <c r="F75" s="7">
        <f aca="true" t="shared" si="3" ref="F75:F106">IF(D75=0,"",IF(E75=0,"",ROUND(D75/E75,2)))</f>
        <v>61663.64</v>
      </c>
      <c r="G75" s="6">
        <f>ROUND(+'Cat Scan'!G170,0)</f>
        <v>885430</v>
      </c>
      <c r="H75" s="7">
        <f>ROUND(+'Cat Scan'!E170,0)</f>
        <v>14</v>
      </c>
      <c r="I75" s="7">
        <f aca="true" t="shared" si="4" ref="I75:I106">IF(G75=0,"",IF(H75=0,"",ROUND(G75/H75,2)))</f>
        <v>63245</v>
      </c>
      <c r="J75" s="7"/>
      <c r="K75" s="8">
        <f aca="true" t="shared" si="5" ref="K75:K106">IF(D75=0,"",IF(E75=0,"",IF(G75=0,"",IF(H75=0,"",ROUND(I75/F75-1,4)))))</f>
        <v>0.0256</v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Scan'!G71,0)</f>
        <v>0</v>
      </c>
      <c r="E76" s="7">
        <f>ROUND(+'Cat Scan'!E71,2)</f>
        <v>0</v>
      </c>
      <c r="F76" s="7">
        <f t="shared" si="3"/>
      </c>
      <c r="G76" s="6">
        <f>ROUND(+'Cat Scan'!G171,0)</f>
        <v>0</v>
      </c>
      <c r="H76" s="7">
        <f>ROUND(+'Cat Scan'!E171,0)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Scan'!G72,0)</f>
        <v>24440</v>
      </c>
      <c r="E77" s="7">
        <f>ROUND(+'Cat Scan'!E72,2)</f>
        <v>0</v>
      </c>
      <c r="F77" s="7">
        <f t="shared" si="3"/>
      </c>
      <c r="G77" s="6">
        <f>ROUND(+'Cat Scan'!G172,0)</f>
        <v>22560</v>
      </c>
      <c r="H77" s="7">
        <f>ROUND(+'Cat Scan'!E172,0)</f>
        <v>0</v>
      </c>
      <c r="I77" s="7">
        <f t="shared" si="4"/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Scan'!G73,0)</f>
        <v>541480</v>
      </c>
      <c r="E78" s="7">
        <f>ROUND(+'Cat Scan'!E73,2)</f>
        <v>8.17</v>
      </c>
      <c r="F78" s="7">
        <f t="shared" si="3"/>
        <v>66276.62</v>
      </c>
      <c r="G78" s="6">
        <f>ROUND(+'Cat Scan'!G173,0)</f>
        <v>629541</v>
      </c>
      <c r="H78" s="7">
        <f>ROUND(+'Cat Scan'!E173,0)</f>
        <v>10</v>
      </c>
      <c r="I78" s="7">
        <f t="shared" si="4"/>
        <v>62954.1</v>
      </c>
      <c r="J78" s="7"/>
      <c r="K78" s="8">
        <f t="shared" si="5"/>
        <v>-0.0501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Scan'!G74,0)</f>
        <v>288894</v>
      </c>
      <c r="E79" s="7">
        <f>ROUND(+'Cat Scan'!E74,2)</f>
        <v>7.28</v>
      </c>
      <c r="F79" s="7">
        <f t="shared" si="3"/>
        <v>39683.24</v>
      </c>
      <c r="G79" s="6">
        <f>ROUND(+'Cat Scan'!G174,0)</f>
        <v>0</v>
      </c>
      <c r="H79" s="7">
        <f>ROUND(+'Cat Scan'!E174,0)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Scan'!G75,0)</f>
        <v>1014119</v>
      </c>
      <c r="E80" s="7">
        <f>ROUND(+'Cat Scan'!E75,2)</f>
        <v>13.84</v>
      </c>
      <c r="F80" s="7">
        <f t="shared" si="3"/>
        <v>73274.49</v>
      </c>
      <c r="G80" s="6">
        <f>ROUND(+'Cat Scan'!G175,0)</f>
        <v>1097789</v>
      </c>
      <c r="H80" s="7">
        <f>ROUND(+'Cat Scan'!E175,0)</f>
        <v>14</v>
      </c>
      <c r="I80" s="7">
        <f t="shared" si="4"/>
        <v>78413.5</v>
      </c>
      <c r="J80" s="7"/>
      <c r="K80" s="8">
        <f t="shared" si="5"/>
        <v>0.0701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Scan'!G76,0)</f>
        <v>12833</v>
      </c>
      <c r="E81" s="7">
        <f>ROUND(+'Cat Scan'!E76,2)</f>
        <v>0.25</v>
      </c>
      <c r="F81" s="7">
        <f t="shared" si="3"/>
        <v>51332</v>
      </c>
      <c r="G81" s="6">
        <f>ROUND(+'Cat Scan'!G176,0)</f>
        <v>13262</v>
      </c>
      <c r="H81" s="7">
        <f>ROUND(+'Cat Scan'!E176,0)</f>
        <v>0</v>
      </c>
      <c r="I81" s="7">
        <f t="shared" si="4"/>
      </c>
      <c r="J81" s="7"/>
      <c r="K81" s="8">
        <f t="shared" si="5"/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Scan'!G77,0)</f>
        <v>0</v>
      </c>
      <c r="E82" s="7">
        <f>ROUND(+'Cat Scan'!E77,2)</f>
        <v>0</v>
      </c>
      <c r="F82" s="7">
        <f t="shared" si="3"/>
      </c>
      <c r="G82" s="6">
        <f>ROUND(+'Cat Scan'!G177,0)</f>
        <v>0</v>
      </c>
      <c r="H82" s="7">
        <f>ROUND(+'Cat Scan'!E177,0)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Scan'!G78,0)</f>
        <v>0</v>
      </c>
      <c r="E83" s="7">
        <f>ROUND(+'Cat Scan'!E78,2)</f>
        <v>0</v>
      </c>
      <c r="F83" s="7">
        <f t="shared" si="3"/>
      </c>
      <c r="G83" s="6">
        <f>ROUND(+'Cat Scan'!G178,0)</f>
        <v>0</v>
      </c>
      <c r="H83" s="7">
        <f>ROUND(+'Cat Scan'!E178,0)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Scan'!G79,0)</f>
        <v>2538432</v>
      </c>
      <c r="E84" s="7">
        <f>ROUND(+'Cat Scan'!E79,2)</f>
        <v>37.1</v>
      </c>
      <c r="F84" s="7">
        <f t="shared" si="3"/>
        <v>68421.35</v>
      </c>
      <c r="G84" s="6">
        <f>ROUND(+'Cat Scan'!G179,0)</f>
        <v>2433718</v>
      </c>
      <c r="H84" s="7">
        <f>ROUND(+'Cat Scan'!E179,0)</f>
        <v>36</v>
      </c>
      <c r="I84" s="7">
        <f t="shared" si="4"/>
        <v>67603.28</v>
      </c>
      <c r="J84" s="7"/>
      <c r="K84" s="8">
        <f t="shared" si="5"/>
        <v>-0.012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Scan'!G80,0)</f>
        <v>0</v>
      </c>
      <c r="E85" s="7">
        <f>ROUND(+'Cat Scan'!E80,2)</f>
        <v>0</v>
      </c>
      <c r="F85" s="7">
        <f t="shared" si="3"/>
      </c>
      <c r="G85" s="6">
        <f>ROUND(+'Cat Scan'!G180,0)</f>
        <v>0</v>
      </c>
      <c r="H85" s="7">
        <f>ROUND(+'Cat Scan'!E180,0)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Scan'!G81,0)</f>
        <v>225227</v>
      </c>
      <c r="E86" s="7">
        <f>ROUND(+'Cat Scan'!E81,2)</f>
        <v>4.63</v>
      </c>
      <c r="F86" s="7">
        <f t="shared" si="3"/>
        <v>48645.14</v>
      </c>
      <c r="G86" s="6">
        <f>ROUND(+'Cat Scan'!G181,0)</f>
        <v>300309</v>
      </c>
      <c r="H86" s="7">
        <f>ROUND(+'Cat Scan'!E181,0)</f>
        <v>5</v>
      </c>
      <c r="I86" s="7">
        <f t="shared" si="4"/>
        <v>60061.8</v>
      </c>
      <c r="J86" s="7"/>
      <c r="K86" s="8">
        <f t="shared" si="5"/>
        <v>0.2347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Scan'!G82,0)</f>
        <v>503574</v>
      </c>
      <c r="E87" s="7">
        <f>ROUND(+'Cat Scan'!E82,2)</f>
        <v>5.42</v>
      </c>
      <c r="F87" s="7">
        <f t="shared" si="3"/>
        <v>92910.33</v>
      </c>
      <c r="G87" s="6">
        <f>ROUND(+'Cat Scan'!G182,0)</f>
        <v>538621</v>
      </c>
      <c r="H87" s="7">
        <f>ROUND(+'Cat Scan'!E182,0)</f>
        <v>5</v>
      </c>
      <c r="I87" s="7">
        <f t="shared" si="4"/>
        <v>107724.2</v>
      </c>
      <c r="J87" s="7"/>
      <c r="K87" s="8">
        <f t="shared" si="5"/>
        <v>0.1594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Scan'!G83,0)</f>
        <v>17022</v>
      </c>
      <c r="E88" s="7">
        <f>ROUND(+'Cat Scan'!E83,2)</f>
        <v>0.23</v>
      </c>
      <c r="F88" s="7">
        <f t="shared" si="3"/>
        <v>74008.7</v>
      </c>
      <c r="G88" s="6">
        <f>ROUND(+'Cat Scan'!G183,0)</f>
        <v>15287</v>
      </c>
      <c r="H88" s="7">
        <f>ROUND(+'Cat Scan'!E183,0)</f>
        <v>0</v>
      </c>
      <c r="I88" s="7">
        <f t="shared" si="4"/>
      </c>
      <c r="J88" s="7"/>
      <c r="K88" s="8">
        <f t="shared" si="5"/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Scan'!G84,0)</f>
        <v>428</v>
      </c>
      <c r="E89" s="7">
        <f>ROUND(+'Cat Scan'!E84,2)</f>
        <v>0.01</v>
      </c>
      <c r="F89" s="7">
        <f t="shared" si="3"/>
        <v>42800</v>
      </c>
      <c r="G89" s="6">
        <f>ROUND(+'Cat Scan'!G184,0)</f>
        <v>-89</v>
      </c>
      <c r="H89" s="7">
        <f>ROUND(+'Cat Scan'!E184,0)</f>
        <v>0</v>
      </c>
      <c r="I89" s="7">
        <f t="shared" si="4"/>
      </c>
      <c r="J89" s="7"/>
      <c r="K89" s="8">
        <f t="shared" si="5"/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Scan'!G85,0)</f>
        <v>0</v>
      </c>
      <c r="E90" s="7">
        <f>ROUND(+'Cat Scan'!E85,2)</f>
        <v>0</v>
      </c>
      <c r="F90" s="7">
        <f t="shared" si="3"/>
      </c>
      <c r="G90" s="6">
        <f>ROUND(+'Cat Scan'!G185,0)</f>
        <v>0</v>
      </c>
      <c r="H90" s="7">
        <f>ROUND(+'Cat Scan'!E185,0)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Scan'!G86,0)</f>
        <v>0</v>
      </c>
      <c r="E91" s="7">
        <f>ROUND(+'Cat Scan'!E86,2)</f>
        <v>0</v>
      </c>
      <c r="F91" s="7">
        <f t="shared" si="3"/>
      </c>
      <c r="G91" s="6">
        <f>ROUND(+'Cat Scan'!G186,0)</f>
        <v>0</v>
      </c>
      <c r="H91" s="7">
        <f>ROUND(+'Cat Scan'!E186,0)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Scan'!G87,0)</f>
        <v>0</v>
      </c>
      <c r="E92" s="7">
        <f>ROUND(+'Cat Scan'!E87,2)</f>
        <v>0</v>
      </c>
      <c r="F92" s="7">
        <f t="shared" si="3"/>
      </c>
      <c r="G92" s="6">
        <f>ROUND(+'Cat Scan'!G187,0)</f>
        <v>0</v>
      </c>
      <c r="H92" s="7">
        <f>ROUND(+'Cat Scan'!E187,0)</f>
        <v>0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Scan'!G88,0)</f>
        <v>248943</v>
      </c>
      <c r="E93" s="7">
        <f>ROUND(+'Cat Scan'!E88,2)</f>
        <v>2.51</v>
      </c>
      <c r="F93" s="7">
        <f t="shared" si="3"/>
        <v>99180.48</v>
      </c>
      <c r="G93" s="6">
        <f>ROUND(+'Cat Scan'!G188,0)</f>
        <v>226734</v>
      </c>
      <c r="H93" s="7">
        <f>ROUND(+'Cat Scan'!E188,0)</f>
        <v>3</v>
      </c>
      <c r="I93" s="7">
        <f t="shared" si="4"/>
        <v>75578</v>
      </c>
      <c r="J93" s="7"/>
      <c r="K93" s="8">
        <f t="shared" si="5"/>
        <v>-0.238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Scan'!G89,0)</f>
        <v>67811</v>
      </c>
      <c r="E94" s="7">
        <f>ROUND(+'Cat Scan'!E89,2)</f>
        <v>1.06</v>
      </c>
      <c r="F94" s="7">
        <f t="shared" si="3"/>
        <v>63972.64</v>
      </c>
      <c r="G94" s="6">
        <f>ROUND(+'Cat Scan'!G189,0)</f>
        <v>64473</v>
      </c>
      <c r="H94" s="7">
        <f>ROUND(+'Cat Scan'!E189,0)</f>
        <v>1</v>
      </c>
      <c r="I94" s="7">
        <f t="shared" si="4"/>
        <v>64473</v>
      </c>
      <c r="J94" s="7"/>
      <c r="K94" s="8">
        <f t="shared" si="5"/>
        <v>0.0078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Scan'!G90,0)</f>
        <v>0</v>
      </c>
      <c r="E95" s="7">
        <f>ROUND(+'Cat Scan'!E90,2)</f>
        <v>0</v>
      </c>
      <c r="F95" s="7">
        <f t="shared" si="3"/>
      </c>
      <c r="G95" s="6">
        <f>ROUND(+'Cat Scan'!G190,0)</f>
        <v>0</v>
      </c>
      <c r="H95" s="7">
        <f>ROUND(+'Cat Scan'!E190,0)</f>
        <v>0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Scan'!G91,0)</f>
        <v>414110</v>
      </c>
      <c r="E96" s="7">
        <f>ROUND(+'Cat Scan'!E91,2)</f>
        <v>5.46</v>
      </c>
      <c r="F96" s="7">
        <f t="shared" si="3"/>
        <v>75844.32</v>
      </c>
      <c r="G96" s="6">
        <f>ROUND(+'Cat Scan'!G191,0)</f>
        <v>438333</v>
      </c>
      <c r="H96" s="7">
        <f>ROUND(+'Cat Scan'!E191,0)</f>
        <v>6</v>
      </c>
      <c r="I96" s="7">
        <f t="shared" si="4"/>
        <v>73055.5</v>
      </c>
      <c r="J96" s="7"/>
      <c r="K96" s="8">
        <f t="shared" si="5"/>
        <v>-0.0368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Scan'!G92,0)</f>
        <v>0</v>
      </c>
      <c r="E97" s="7">
        <f>ROUND(+'Cat Scan'!E92,2)</f>
        <v>0</v>
      </c>
      <c r="F97" s="7">
        <f t="shared" si="3"/>
      </c>
      <c r="G97" s="6">
        <f>ROUND(+'Cat Scan'!G192,0)</f>
        <v>0</v>
      </c>
      <c r="H97" s="7">
        <f>ROUND(+'Cat Scan'!E192,0)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Scan'!G93,0)</f>
        <v>337802</v>
      </c>
      <c r="E98" s="7">
        <f>ROUND(+'Cat Scan'!E93,2)</f>
        <v>5</v>
      </c>
      <c r="F98" s="7">
        <f t="shared" si="3"/>
        <v>67560.4</v>
      </c>
      <c r="G98" s="6">
        <f>ROUND(+'Cat Scan'!G193,0)</f>
        <v>296335</v>
      </c>
      <c r="H98" s="7">
        <f>ROUND(+'Cat Scan'!E193,0)</f>
        <v>4</v>
      </c>
      <c r="I98" s="7">
        <f t="shared" si="4"/>
        <v>74083.75</v>
      </c>
      <c r="J98" s="7"/>
      <c r="K98" s="8">
        <f t="shared" si="5"/>
        <v>0.0966</v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Scan'!G94,0)</f>
        <v>5303</v>
      </c>
      <c r="E99" s="7">
        <f>ROUND(+'Cat Scan'!E94,2)</f>
        <v>0.1</v>
      </c>
      <c r="F99" s="7">
        <f t="shared" si="3"/>
        <v>53030</v>
      </c>
      <c r="G99" s="6">
        <f>ROUND(+'Cat Scan'!G194,0)</f>
        <v>0</v>
      </c>
      <c r="H99" s="7">
        <f>ROUND(+'Cat Scan'!E194,0)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Scan'!G95,0)</f>
        <v>198135</v>
      </c>
      <c r="E100" s="7">
        <f>ROUND(+'Cat Scan'!E95,2)</f>
        <v>2.39</v>
      </c>
      <c r="F100" s="7">
        <f t="shared" si="3"/>
        <v>82901.67</v>
      </c>
      <c r="G100" s="6">
        <f>ROUND(+'Cat Scan'!G195,0)</f>
        <v>212520</v>
      </c>
      <c r="H100" s="7">
        <f>ROUND(+'Cat Scan'!E195,0)</f>
        <v>2</v>
      </c>
      <c r="I100" s="7">
        <f t="shared" si="4"/>
        <v>106260</v>
      </c>
      <c r="J100" s="7"/>
      <c r="K100" s="8">
        <f t="shared" si="5"/>
        <v>0.2818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Scan'!G96,0)</f>
        <v>0</v>
      </c>
      <c r="E101" s="7">
        <f>ROUND(+'Cat Scan'!E96,2)</f>
        <v>0</v>
      </c>
      <c r="F101" s="7">
        <f t="shared" si="3"/>
      </c>
      <c r="G101" s="6">
        <f>ROUND(+'Cat Scan'!G196,0)</f>
        <v>0</v>
      </c>
      <c r="H101" s="7">
        <f>ROUND(+'Cat Scan'!E196,0)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Scan'!G97,0)</f>
        <v>556824</v>
      </c>
      <c r="E102" s="7">
        <f>ROUND(+'Cat Scan'!E97,2)</f>
        <v>7.38</v>
      </c>
      <c r="F102" s="7">
        <f t="shared" si="3"/>
        <v>75450.41</v>
      </c>
      <c r="G102" s="6">
        <f>ROUND(+'Cat Scan'!G197,0)</f>
        <v>565669</v>
      </c>
      <c r="H102" s="7">
        <f>ROUND(+'Cat Scan'!E197,0)</f>
        <v>7</v>
      </c>
      <c r="I102" s="7">
        <f t="shared" si="4"/>
        <v>80809.86</v>
      </c>
      <c r="J102" s="7"/>
      <c r="K102" s="8">
        <f t="shared" si="5"/>
        <v>0.071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Scan'!G98,0)</f>
        <v>0</v>
      </c>
      <c r="E103" s="7">
        <f>ROUND(+'Cat Scan'!E98,2)</f>
        <v>0</v>
      </c>
      <c r="F103" s="7">
        <f t="shared" si="3"/>
      </c>
      <c r="G103" s="6">
        <f>ROUND(+'Cat Scan'!G198,0)</f>
        <v>162349</v>
      </c>
      <c r="H103" s="7">
        <f>ROUND(+'Cat Scan'!E198,0)</f>
        <v>2</v>
      </c>
      <c r="I103" s="7">
        <f t="shared" si="4"/>
        <v>81174.5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Scan'!G99,0)</f>
        <v>0</v>
      </c>
      <c r="E104" s="7">
        <f>ROUND(+'Cat Scan'!E99,2)</f>
        <v>0</v>
      </c>
      <c r="F104" s="7">
        <f t="shared" si="3"/>
      </c>
      <c r="G104" s="6">
        <f>ROUND(+'Cat Scan'!G199,0)</f>
        <v>0</v>
      </c>
      <c r="H104" s="7">
        <f>ROUND(+'Cat Scan'!E199,0)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Scan'!G100,0)</f>
        <v>0</v>
      </c>
      <c r="E105" s="7">
        <f>ROUND(+'Cat Scan'!E100,2)</f>
        <v>0</v>
      </c>
      <c r="F105" s="7">
        <f t="shared" si="3"/>
      </c>
      <c r="G105" s="6">
        <f>ROUND(+'Cat Scan'!G200,0)</f>
        <v>0</v>
      </c>
      <c r="H105" s="7">
        <f>ROUND(+'Cat Scan'!E200,0)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Scan'!G101,0)</f>
        <v>0</v>
      </c>
      <c r="E106" s="7">
        <f>ROUND(+'Cat Scan'!E101,2)</f>
        <v>0</v>
      </c>
      <c r="F106" s="7">
        <f t="shared" si="3"/>
      </c>
      <c r="G106" s="6">
        <f>ROUND(+'Cat Scan'!G201,0)</f>
        <v>0</v>
      </c>
      <c r="H106" s="7">
        <f>ROUND(+'Cat Scan'!E201,0)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252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Scan'!H5,0)</f>
        <v>554610</v>
      </c>
      <c r="E10" s="7">
        <f>ROUND(+'Cat Scan'!E5,2)</f>
        <v>24</v>
      </c>
      <c r="F10" s="7">
        <f>IF(D10=0,"",IF(E10=0,"",ROUND(D10/E10,2)))</f>
        <v>23108.75</v>
      </c>
      <c r="G10" s="6">
        <f>ROUND(+'Cat Scan'!H105,0)</f>
        <v>706561</v>
      </c>
      <c r="H10" s="7">
        <f>ROUND(+'Cat Scan'!E105,2)</f>
        <v>23</v>
      </c>
      <c r="I10" s="7">
        <f>IF(G10=0,"",IF(H10=0,"",ROUND(G10/H10,2)))</f>
        <v>30720.04</v>
      </c>
      <c r="J10" s="7"/>
      <c r="K10" s="8">
        <f>IF(D10=0,"",IF(E10=0,"",IF(G10=0,"",IF(H10=0,"",ROUND(I10/F10-1,4)))))</f>
        <v>0.3294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Scan'!H6,0)</f>
        <v>245668</v>
      </c>
      <c r="E11" s="7">
        <f>ROUND(+'Cat Scan'!E6,2)</f>
        <v>10</v>
      </c>
      <c r="F11" s="7">
        <f aca="true" t="shared" si="0" ref="F11:F74">IF(D11=0,"",IF(E11=0,"",ROUND(D11/E11,2)))</f>
        <v>24566.8</v>
      </c>
      <c r="G11" s="6">
        <f>ROUND(+'Cat Scan'!H106,0)</f>
        <v>325368</v>
      </c>
      <c r="H11" s="7">
        <f>ROUND(+'Cat Scan'!E106,2)</f>
        <v>10</v>
      </c>
      <c r="I11" s="7">
        <f aca="true" t="shared" si="1" ref="I11:I74">IF(G11=0,"",IF(H11=0,"",ROUND(G11/H11,2)))</f>
        <v>32536.8</v>
      </c>
      <c r="J11" s="7"/>
      <c r="K11" s="8">
        <f aca="true" t="shared" si="2" ref="K11:K74">IF(D11=0,"",IF(E11=0,"",IF(G11=0,"",IF(H11=0,"",ROUND(I11/F11-1,4)))))</f>
        <v>0.3244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Scan'!H7,0)</f>
        <v>0</v>
      </c>
      <c r="E12" s="7">
        <f>ROUND(+'Cat Scan'!E7,2)</f>
        <v>0.47</v>
      </c>
      <c r="F12" s="7">
        <f t="shared" si="0"/>
      </c>
      <c r="G12" s="6">
        <f>ROUND(+'Cat Scan'!H107,0)</f>
        <v>0</v>
      </c>
      <c r="H12" s="7">
        <f>ROUND(+'Cat Scan'!E107,2)</f>
        <v>0.56</v>
      </c>
      <c r="I12" s="7">
        <f t="shared" si="1"/>
      </c>
      <c r="J12" s="7"/>
      <c r="K12" s="8">
        <f t="shared" si="2"/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Scan'!H8,0)</f>
        <v>923460</v>
      </c>
      <c r="E13" s="7">
        <f>ROUND(+'Cat Scan'!E8,2)</f>
        <v>20.07</v>
      </c>
      <c r="F13" s="7">
        <f t="shared" si="0"/>
        <v>46011.96</v>
      </c>
      <c r="G13" s="6">
        <f>ROUND(+'Cat Scan'!H108,0)</f>
        <v>1053930</v>
      </c>
      <c r="H13" s="7">
        <f>ROUND(+'Cat Scan'!E108,2)</f>
        <v>20.53</v>
      </c>
      <c r="I13" s="7">
        <f t="shared" si="1"/>
        <v>51336.09</v>
      </c>
      <c r="J13" s="7"/>
      <c r="K13" s="8">
        <f t="shared" si="2"/>
        <v>0.1157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Scan'!H9,0)</f>
        <v>222716</v>
      </c>
      <c r="E14" s="7">
        <f>ROUND(+'Cat Scan'!E9,2)</f>
        <v>7.31</v>
      </c>
      <c r="F14" s="7">
        <f t="shared" si="0"/>
        <v>30467.31</v>
      </c>
      <c r="G14" s="6">
        <f>ROUND(+'Cat Scan'!H109,0)</f>
        <v>225167</v>
      </c>
      <c r="H14" s="7">
        <f>ROUND(+'Cat Scan'!E109,2)</f>
        <v>7.38</v>
      </c>
      <c r="I14" s="7">
        <f t="shared" si="1"/>
        <v>30510.43</v>
      </c>
      <c r="J14" s="7"/>
      <c r="K14" s="8">
        <f t="shared" si="2"/>
        <v>0.0014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Scan'!H10,0)</f>
        <v>-19349</v>
      </c>
      <c r="E15" s="7">
        <f>ROUND(+'Cat Scan'!E10,2)</f>
        <v>1.23</v>
      </c>
      <c r="F15" s="7">
        <f t="shared" si="0"/>
        <v>-15730.89</v>
      </c>
      <c r="G15" s="6">
        <f>ROUND(+'Cat Scan'!H110,0)</f>
        <v>0</v>
      </c>
      <c r="H15" s="7">
        <f>ROUND(+'Cat Scan'!E110,2)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Scan'!H11,0)</f>
        <v>0</v>
      </c>
      <c r="E16" s="7">
        <f>ROUND(+'Cat Scan'!E11,2)</f>
        <v>0</v>
      </c>
      <c r="F16" s="7">
        <f t="shared" si="0"/>
      </c>
      <c r="G16" s="6">
        <f>ROUND(+'Cat Scan'!H111,0)</f>
        <v>0</v>
      </c>
      <c r="H16" s="7">
        <f>ROUND(+'Cat Scan'!E111,2)</f>
        <v>0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Scan'!H12,0)</f>
        <v>62294</v>
      </c>
      <c r="E17" s="7">
        <f>ROUND(+'Cat Scan'!E12,2)</f>
        <v>2.86</v>
      </c>
      <c r="F17" s="7">
        <f t="shared" si="0"/>
        <v>21781.12</v>
      </c>
      <c r="G17" s="6">
        <f>ROUND(+'Cat Scan'!H112,0)</f>
        <v>47702</v>
      </c>
      <c r="H17" s="7">
        <f>ROUND(+'Cat Scan'!E112,2)</f>
        <v>2.71</v>
      </c>
      <c r="I17" s="7">
        <f t="shared" si="1"/>
        <v>17602.21</v>
      </c>
      <c r="J17" s="7"/>
      <c r="K17" s="8">
        <f t="shared" si="2"/>
        <v>-0.1919</v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Scan'!H13,0)</f>
        <v>0</v>
      </c>
      <c r="E18" s="7">
        <f>ROUND(+'Cat Scan'!E13,2)</f>
        <v>0</v>
      </c>
      <c r="F18" s="7">
        <f t="shared" si="0"/>
      </c>
      <c r="G18" s="6">
        <f>ROUND(+'Cat Scan'!H113,0)</f>
        <v>0</v>
      </c>
      <c r="H18" s="7">
        <f>ROUND(+'Cat Scan'!E113,2)</f>
        <v>0</v>
      </c>
      <c r="I18" s="7">
        <f t="shared" si="1"/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Scan'!H14,0)</f>
        <v>145363</v>
      </c>
      <c r="E19" s="7">
        <f>ROUND(+'Cat Scan'!E14,2)</f>
        <v>7.73</v>
      </c>
      <c r="F19" s="7">
        <f t="shared" si="0"/>
        <v>18805.05</v>
      </c>
      <c r="G19" s="6">
        <f>ROUND(+'Cat Scan'!H114,0)</f>
        <v>137829</v>
      </c>
      <c r="H19" s="7">
        <f>ROUND(+'Cat Scan'!E114,2)</f>
        <v>7.59</v>
      </c>
      <c r="I19" s="7">
        <f t="shared" si="1"/>
        <v>18159.29</v>
      </c>
      <c r="J19" s="7"/>
      <c r="K19" s="8">
        <f t="shared" si="2"/>
        <v>-0.0343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Scan'!H15,0)</f>
        <v>602736</v>
      </c>
      <c r="E20" s="7">
        <f>ROUND(+'Cat Scan'!E15,2)</f>
        <v>27.58</v>
      </c>
      <c r="F20" s="7">
        <f t="shared" si="0"/>
        <v>21854.1</v>
      </c>
      <c r="G20" s="6">
        <f>ROUND(+'Cat Scan'!H115,0)</f>
        <v>586486</v>
      </c>
      <c r="H20" s="7">
        <f>ROUND(+'Cat Scan'!E115,2)</f>
        <v>27.92</v>
      </c>
      <c r="I20" s="7">
        <f t="shared" si="1"/>
        <v>21005.95</v>
      </c>
      <c r="J20" s="7"/>
      <c r="K20" s="8">
        <f t="shared" si="2"/>
        <v>-0.0388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Scan'!H16,0)</f>
        <v>153345</v>
      </c>
      <c r="E21" s="7">
        <f>ROUND(+'Cat Scan'!E16,2)</f>
        <v>9</v>
      </c>
      <c r="F21" s="7">
        <f t="shared" si="0"/>
        <v>17038.33</v>
      </c>
      <c r="G21" s="6">
        <f>ROUND(+'Cat Scan'!H116,0)</f>
        <v>161056</v>
      </c>
      <c r="H21" s="7">
        <f>ROUND(+'Cat Scan'!E116,2)</f>
        <v>10</v>
      </c>
      <c r="I21" s="7">
        <f t="shared" si="1"/>
        <v>16105.6</v>
      </c>
      <c r="J21" s="7"/>
      <c r="K21" s="8">
        <f t="shared" si="2"/>
        <v>-0.0547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Scan'!H17,0)</f>
        <v>42868</v>
      </c>
      <c r="E22" s="7">
        <f>ROUND(+'Cat Scan'!E17,2)</f>
        <v>2.48</v>
      </c>
      <c r="F22" s="7">
        <f t="shared" si="0"/>
        <v>17285.48</v>
      </c>
      <c r="G22" s="6">
        <f>ROUND(+'Cat Scan'!H117,0)</f>
        <v>54565</v>
      </c>
      <c r="H22" s="7">
        <f>ROUND(+'Cat Scan'!E117,2)</f>
        <v>3.53</v>
      </c>
      <c r="I22" s="7">
        <f t="shared" si="1"/>
        <v>15457.51</v>
      </c>
      <c r="J22" s="7"/>
      <c r="K22" s="8">
        <f t="shared" si="2"/>
        <v>-0.1058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Scan'!H18,0)</f>
        <v>133019</v>
      </c>
      <c r="E23" s="7">
        <f>ROUND(+'Cat Scan'!E18,2)</f>
        <v>12.83</v>
      </c>
      <c r="F23" s="7">
        <f t="shared" si="0"/>
        <v>10367.81</v>
      </c>
      <c r="G23" s="6">
        <f>ROUND(+'Cat Scan'!H118,0)</f>
        <v>168712</v>
      </c>
      <c r="H23" s="7">
        <f>ROUND(+'Cat Scan'!E118,2)</f>
        <v>10.59</v>
      </c>
      <c r="I23" s="7">
        <f t="shared" si="1"/>
        <v>15931.26</v>
      </c>
      <c r="J23" s="7"/>
      <c r="K23" s="8">
        <f t="shared" si="2"/>
        <v>0.5366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Scan'!H19,0)</f>
        <v>119219</v>
      </c>
      <c r="E24" s="7">
        <f>ROUND(+'Cat Scan'!E19,2)</f>
        <v>7</v>
      </c>
      <c r="F24" s="7">
        <f t="shared" si="0"/>
        <v>17031.29</v>
      </c>
      <c r="G24" s="6">
        <f>ROUND(+'Cat Scan'!H119,0)</f>
        <v>114559</v>
      </c>
      <c r="H24" s="7">
        <f>ROUND(+'Cat Scan'!E119,2)</f>
        <v>6.5</v>
      </c>
      <c r="I24" s="7">
        <f t="shared" si="1"/>
        <v>17624.46</v>
      </c>
      <c r="J24" s="7"/>
      <c r="K24" s="8">
        <f t="shared" si="2"/>
        <v>0.0348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Scan'!H20,0)</f>
        <v>75882</v>
      </c>
      <c r="E25" s="7">
        <f>ROUND(+'Cat Scan'!E20,2)</f>
        <v>4.1</v>
      </c>
      <c r="F25" s="7">
        <f t="shared" si="0"/>
        <v>18507.8</v>
      </c>
      <c r="G25" s="6">
        <f>ROUND(+'Cat Scan'!H120,0)</f>
        <v>46977</v>
      </c>
      <c r="H25" s="7">
        <f>ROUND(+'Cat Scan'!E120,2)</f>
        <v>3.9</v>
      </c>
      <c r="I25" s="7">
        <f t="shared" si="1"/>
        <v>12045.38</v>
      </c>
      <c r="J25" s="7"/>
      <c r="K25" s="8">
        <f t="shared" si="2"/>
        <v>-0.3492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Scan'!H21,0)</f>
        <v>48776</v>
      </c>
      <c r="E26" s="7">
        <f>ROUND(+'Cat Scan'!E21,2)</f>
        <v>2.88</v>
      </c>
      <c r="F26" s="7">
        <f t="shared" si="0"/>
        <v>16936.11</v>
      </c>
      <c r="G26" s="6">
        <f>ROUND(+'Cat Scan'!H121,0)</f>
        <v>32735</v>
      </c>
      <c r="H26" s="7">
        <f>ROUND(+'Cat Scan'!E121,2)</f>
        <v>1.27</v>
      </c>
      <c r="I26" s="7">
        <f t="shared" si="1"/>
        <v>25775.59</v>
      </c>
      <c r="J26" s="7"/>
      <c r="K26" s="8">
        <f t="shared" si="2"/>
        <v>0.5219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Scan'!H22,0)</f>
        <v>3948</v>
      </c>
      <c r="E27" s="7">
        <f>ROUND(+'Cat Scan'!E22,2)</f>
        <v>0.3</v>
      </c>
      <c r="F27" s="7">
        <f t="shared" si="0"/>
        <v>13160</v>
      </c>
      <c r="G27" s="6">
        <f>ROUND(+'Cat Scan'!H122,0)</f>
        <v>4497</v>
      </c>
      <c r="H27" s="7">
        <f>ROUND(+'Cat Scan'!E122,2)</f>
        <v>0.34</v>
      </c>
      <c r="I27" s="7">
        <f t="shared" si="1"/>
        <v>13226.47</v>
      </c>
      <c r="J27" s="7"/>
      <c r="K27" s="8">
        <f t="shared" si="2"/>
        <v>0.0051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Scan'!H23,0)</f>
        <v>0</v>
      </c>
      <c r="E28" s="7">
        <f>ROUND(+'Cat Scan'!E23,2)</f>
        <v>0</v>
      </c>
      <c r="F28" s="7">
        <f t="shared" si="0"/>
      </c>
      <c r="G28" s="6">
        <f>ROUND(+'Cat Scan'!H123,0)</f>
        <v>0</v>
      </c>
      <c r="H28" s="7">
        <f>ROUND(+'Cat Scan'!E123,2)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Scan'!H24,0)</f>
        <v>165854</v>
      </c>
      <c r="E29" s="7">
        <f>ROUND(+'Cat Scan'!E24,2)</f>
        <v>8.42</v>
      </c>
      <c r="F29" s="7">
        <f t="shared" si="0"/>
        <v>19697.62</v>
      </c>
      <c r="G29" s="6">
        <f>ROUND(+'Cat Scan'!H124,0)</f>
        <v>20609</v>
      </c>
      <c r="H29" s="7">
        <f>ROUND(+'Cat Scan'!E124,2)</f>
        <v>9.04</v>
      </c>
      <c r="I29" s="7">
        <f t="shared" si="1"/>
        <v>2279.76</v>
      </c>
      <c r="J29" s="7"/>
      <c r="K29" s="8">
        <f t="shared" si="2"/>
        <v>-0.8843</v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Scan'!H25,0)</f>
        <v>0</v>
      </c>
      <c r="E30" s="7">
        <f>ROUND(+'Cat Scan'!E25,2)</f>
        <v>0</v>
      </c>
      <c r="F30" s="7">
        <f t="shared" si="0"/>
      </c>
      <c r="G30" s="6">
        <f>ROUND(+'Cat Scan'!H125,0)</f>
        <v>0</v>
      </c>
      <c r="H30" s="7">
        <f>ROUND(+'Cat Scan'!E125,2)</f>
        <v>0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Scan'!H26,0)</f>
        <v>16856</v>
      </c>
      <c r="E31" s="7">
        <f>ROUND(+'Cat Scan'!E26,2)</f>
        <v>0.89</v>
      </c>
      <c r="F31" s="7">
        <f t="shared" si="0"/>
        <v>18939.33</v>
      </c>
      <c r="G31" s="6">
        <f>ROUND(+'Cat Scan'!H126,0)</f>
        <v>27914</v>
      </c>
      <c r="H31" s="7">
        <f>ROUND(+'Cat Scan'!E126,2)</f>
        <v>1.22</v>
      </c>
      <c r="I31" s="7">
        <f t="shared" si="1"/>
        <v>22880.33</v>
      </c>
      <c r="J31" s="7"/>
      <c r="K31" s="8">
        <f t="shared" si="2"/>
        <v>0.2081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Scan'!H27,0)</f>
        <v>112090</v>
      </c>
      <c r="E32" s="7">
        <f>ROUND(+'Cat Scan'!E27,2)</f>
        <v>7.34</v>
      </c>
      <c r="F32" s="7">
        <f t="shared" si="0"/>
        <v>15271.12</v>
      </c>
      <c r="G32" s="6">
        <f>ROUND(+'Cat Scan'!H127,0)</f>
        <v>114968</v>
      </c>
      <c r="H32" s="7">
        <f>ROUND(+'Cat Scan'!E127,2)</f>
        <v>7.48</v>
      </c>
      <c r="I32" s="7">
        <f t="shared" si="1"/>
        <v>15370.05</v>
      </c>
      <c r="J32" s="7"/>
      <c r="K32" s="8">
        <f t="shared" si="2"/>
        <v>0.0065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Scan'!H28,0)</f>
        <v>112388</v>
      </c>
      <c r="E33" s="7">
        <f>ROUND(+'Cat Scan'!E28,2)</f>
        <v>3.45</v>
      </c>
      <c r="F33" s="7">
        <f t="shared" si="0"/>
        <v>32576.23</v>
      </c>
      <c r="G33" s="6">
        <f>ROUND(+'Cat Scan'!H128,0)</f>
        <v>177458</v>
      </c>
      <c r="H33" s="7">
        <f>ROUND(+'Cat Scan'!E128,2)</f>
        <v>5.94</v>
      </c>
      <c r="I33" s="7">
        <f t="shared" si="1"/>
        <v>29875.08</v>
      </c>
      <c r="J33" s="7"/>
      <c r="K33" s="8">
        <f t="shared" si="2"/>
        <v>-0.0829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Scan'!H29,0)</f>
        <v>48442</v>
      </c>
      <c r="E34" s="7">
        <f>ROUND(+'Cat Scan'!E29,2)</f>
        <v>2.61</v>
      </c>
      <c r="F34" s="7">
        <f t="shared" si="0"/>
        <v>18560.15</v>
      </c>
      <c r="G34" s="6">
        <f>ROUND(+'Cat Scan'!H129,0)</f>
        <v>62216</v>
      </c>
      <c r="H34" s="7">
        <f>ROUND(+'Cat Scan'!E129,2)</f>
        <v>3.02</v>
      </c>
      <c r="I34" s="7">
        <f t="shared" si="1"/>
        <v>20601.32</v>
      </c>
      <c r="J34" s="7"/>
      <c r="K34" s="8">
        <f t="shared" si="2"/>
        <v>0.11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Scan'!H30,0)</f>
        <v>0</v>
      </c>
      <c r="E35" s="7">
        <f>ROUND(+'Cat Scan'!E30,2)</f>
        <v>0</v>
      </c>
      <c r="F35" s="7">
        <f t="shared" si="0"/>
      </c>
      <c r="G35" s="6">
        <f>ROUND(+'Cat Scan'!H130,0)</f>
        <v>0</v>
      </c>
      <c r="H35" s="7">
        <f>ROUND(+'Cat Scan'!E130,2)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Scan'!H31,0)</f>
        <v>0</v>
      </c>
      <c r="E36" s="7">
        <f>ROUND(+'Cat Scan'!E31,2)</f>
        <v>0</v>
      </c>
      <c r="F36" s="7">
        <f t="shared" si="0"/>
      </c>
      <c r="G36" s="6">
        <f>ROUND(+'Cat Scan'!H131,0)</f>
        <v>0</v>
      </c>
      <c r="H36" s="7">
        <f>ROUND(+'Cat Scan'!E131,2)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Scan'!H32,0)</f>
        <v>207017</v>
      </c>
      <c r="E37" s="7">
        <f>ROUND(+'Cat Scan'!E32,2)</f>
        <v>10.9</v>
      </c>
      <c r="F37" s="7">
        <f t="shared" si="0"/>
        <v>18992.39</v>
      </c>
      <c r="G37" s="6">
        <f>ROUND(+'Cat Scan'!H132,0)</f>
        <v>113001</v>
      </c>
      <c r="H37" s="7">
        <f>ROUND(+'Cat Scan'!E132,2)</f>
        <v>7.47</v>
      </c>
      <c r="I37" s="7">
        <f t="shared" si="1"/>
        <v>15127.31</v>
      </c>
      <c r="J37" s="7"/>
      <c r="K37" s="8">
        <f t="shared" si="2"/>
        <v>-0.2035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Scan'!H33,0)</f>
        <v>0</v>
      </c>
      <c r="E38" s="7">
        <f>ROUND(+'Cat Scan'!E33,2)</f>
        <v>0</v>
      </c>
      <c r="F38" s="7">
        <f t="shared" si="0"/>
      </c>
      <c r="G38" s="6">
        <f>ROUND(+'Cat Scan'!H133,0)</f>
        <v>0</v>
      </c>
      <c r="H38" s="7">
        <f>ROUND(+'Cat Scan'!E133,2)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Scan'!H34,0)</f>
        <v>535889</v>
      </c>
      <c r="E39" s="7">
        <f>ROUND(+'Cat Scan'!E34,2)</f>
        <v>24.3</v>
      </c>
      <c r="F39" s="7">
        <f t="shared" si="0"/>
        <v>22053.05</v>
      </c>
      <c r="G39" s="6">
        <f>ROUND(+'Cat Scan'!H134,0)</f>
        <v>467390</v>
      </c>
      <c r="H39" s="7">
        <f>ROUND(+'Cat Scan'!E134,2)</f>
        <v>21.61</v>
      </c>
      <c r="I39" s="7">
        <f t="shared" si="1"/>
        <v>21628.41</v>
      </c>
      <c r="J39" s="7"/>
      <c r="K39" s="8">
        <f t="shared" si="2"/>
        <v>-0.0193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Scan'!H35,0)</f>
        <v>21749</v>
      </c>
      <c r="E40" s="7">
        <f>ROUND(+'Cat Scan'!E35,2)</f>
        <v>1.38</v>
      </c>
      <c r="F40" s="7">
        <f t="shared" si="0"/>
        <v>15760.14</v>
      </c>
      <c r="G40" s="6">
        <f>ROUND(+'Cat Scan'!H135,0)</f>
        <v>26227</v>
      </c>
      <c r="H40" s="7">
        <f>ROUND(+'Cat Scan'!E135,2)</f>
        <v>1.39</v>
      </c>
      <c r="I40" s="7">
        <f t="shared" si="1"/>
        <v>18868.35</v>
      </c>
      <c r="J40" s="7"/>
      <c r="K40" s="8">
        <f t="shared" si="2"/>
        <v>0.1972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Scan'!H36,0)</f>
        <v>0</v>
      </c>
      <c r="E41" s="7">
        <f>ROUND(+'Cat Scan'!E36,2)</f>
        <v>0</v>
      </c>
      <c r="F41" s="7">
        <f t="shared" si="0"/>
      </c>
      <c r="G41" s="6">
        <f>ROUND(+'Cat Scan'!H136,0)</f>
        <v>0</v>
      </c>
      <c r="H41" s="7">
        <f>ROUND(+'Cat Scan'!E136,2)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Scan'!H37,0)</f>
        <v>104558</v>
      </c>
      <c r="E42" s="7">
        <f>ROUND(+'Cat Scan'!E37,2)</f>
        <v>6.13</v>
      </c>
      <c r="F42" s="7">
        <f t="shared" si="0"/>
        <v>17056.77</v>
      </c>
      <c r="G42" s="6">
        <f>ROUND(+'Cat Scan'!H137,0)</f>
        <v>95585</v>
      </c>
      <c r="H42" s="7">
        <f>ROUND(+'Cat Scan'!E137,2)</f>
        <v>5.55</v>
      </c>
      <c r="I42" s="7">
        <f t="shared" si="1"/>
        <v>17222.52</v>
      </c>
      <c r="J42" s="7"/>
      <c r="K42" s="8">
        <f t="shared" si="2"/>
        <v>0.0097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Scan'!H38,0)</f>
        <v>119578</v>
      </c>
      <c r="E43" s="7">
        <f>ROUND(+'Cat Scan'!E38,2)</f>
        <v>7.25</v>
      </c>
      <c r="F43" s="7">
        <f t="shared" si="0"/>
        <v>16493.52</v>
      </c>
      <c r="G43" s="6">
        <f>ROUND(+'Cat Scan'!H138,0)</f>
        <v>120534</v>
      </c>
      <c r="H43" s="7">
        <f>ROUND(+'Cat Scan'!E138,2)</f>
        <v>7.4</v>
      </c>
      <c r="I43" s="7">
        <f t="shared" si="1"/>
        <v>16288.38</v>
      </c>
      <c r="J43" s="7"/>
      <c r="K43" s="8">
        <f t="shared" si="2"/>
        <v>-0.0124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Scan'!H39,0)</f>
        <v>42816</v>
      </c>
      <c r="E44" s="7">
        <f>ROUND(+'Cat Scan'!E39,2)</f>
        <v>2.57</v>
      </c>
      <c r="F44" s="7">
        <f t="shared" si="0"/>
        <v>16659.92</v>
      </c>
      <c r="G44" s="6">
        <f>ROUND(+'Cat Scan'!H139,0)</f>
        <v>43044</v>
      </c>
      <c r="H44" s="7">
        <f>ROUND(+'Cat Scan'!E139,2)</f>
        <v>2.64</v>
      </c>
      <c r="I44" s="7">
        <f t="shared" si="1"/>
        <v>16304.55</v>
      </c>
      <c r="J44" s="7"/>
      <c r="K44" s="8">
        <f t="shared" si="2"/>
        <v>-0.0213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Scan'!H40,0)</f>
        <v>0</v>
      </c>
      <c r="E45" s="7">
        <f>ROUND(+'Cat Scan'!E40,2)</f>
        <v>0</v>
      </c>
      <c r="F45" s="7">
        <f t="shared" si="0"/>
      </c>
      <c r="G45" s="6">
        <f>ROUND(+'Cat Scan'!H140,0)</f>
        <v>0</v>
      </c>
      <c r="H45" s="7">
        <f>ROUND(+'Cat Scan'!E140,2)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Scan'!H41,0)</f>
        <v>0</v>
      </c>
      <c r="E46" s="7">
        <f>ROUND(+'Cat Scan'!E41,2)</f>
        <v>0</v>
      </c>
      <c r="F46" s="7">
        <f t="shared" si="0"/>
      </c>
      <c r="G46" s="6">
        <f>ROUND(+'Cat Scan'!H141,0)</f>
        <v>0</v>
      </c>
      <c r="H46" s="7">
        <f>ROUND(+'Cat Scan'!E141,2)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Scan'!H42,0)</f>
        <v>3259</v>
      </c>
      <c r="E47" s="7">
        <f>ROUND(+'Cat Scan'!E42,2)</f>
        <v>0.33</v>
      </c>
      <c r="F47" s="7">
        <f t="shared" si="0"/>
        <v>9875.76</v>
      </c>
      <c r="G47" s="6">
        <f>ROUND(+'Cat Scan'!H142,0)</f>
        <v>955</v>
      </c>
      <c r="H47" s="7">
        <f>ROUND(+'Cat Scan'!E142,2)</f>
        <v>0.03</v>
      </c>
      <c r="I47" s="7">
        <f t="shared" si="1"/>
        <v>31833.33</v>
      </c>
      <c r="J47" s="7"/>
      <c r="K47" s="8">
        <f t="shared" si="2"/>
        <v>2.2234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Scan'!H43,0)</f>
        <v>0</v>
      </c>
      <c r="E48" s="7">
        <f>ROUND(+'Cat Scan'!E43,2)</f>
        <v>0</v>
      </c>
      <c r="F48" s="7">
        <f t="shared" si="0"/>
      </c>
      <c r="G48" s="6">
        <f>ROUND(+'Cat Scan'!H143,0)</f>
        <v>0</v>
      </c>
      <c r="H48" s="7">
        <f>ROUND(+'Cat Scan'!E143,2)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Scan'!H44,0)</f>
        <v>221003</v>
      </c>
      <c r="E49" s="7">
        <f>ROUND(+'Cat Scan'!E44,2)</f>
        <v>12.36</v>
      </c>
      <c r="F49" s="7">
        <f t="shared" si="0"/>
        <v>17880.5</v>
      </c>
      <c r="G49" s="6">
        <f>ROUND(+'Cat Scan'!H144,0)</f>
        <v>228698</v>
      </c>
      <c r="H49" s="7">
        <f>ROUND(+'Cat Scan'!E144,2)</f>
        <v>11.34</v>
      </c>
      <c r="I49" s="7">
        <f t="shared" si="1"/>
        <v>20167.37</v>
      </c>
      <c r="J49" s="7"/>
      <c r="K49" s="8">
        <f t="shared" si="2"/>
        <v>0.1279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Scan'!H45,0)</f>
        <v>396688</v>
      </c>
      <c r="E50" s="7">
        <f>ROUND(+'Cat Scan'!E45,2)</f>
        <v>19.95</v>
      </c>
      <c r="F50" s="7">
        <f t="shared" si="0"/>
        <v>19884.11</v>
      </c>
      <c r="G50" s="6">
        <f>ROUND(+'Cat Scan'!H145,0)</f>
        <v>391986</v>
      </c>
      <c r="H50" s="7">
        <f>ROUND(+'Cat Scan'!E145,2)</f>
        <v>20.11</v>
      </c>
      <c r="I50" s="7">
        <f t="shared" si="1"/>
        <v>19492.09</v>
      </c>
      <c r="J50" s="7"/>
      <c r="K50" s="8">
        <f t="shared" si="2"/>
        <v>-0.0197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Scan'!H46,0)</f>
        <v>0</v>
      </c>
      <c r="E51" s="7">
        <f>ROUND(+'Cat Scan'!E46,2)</f>
        <v>0</v>
      </c>
      <c r="F51" s="7">
        <f t="shared" si="0"/>
      </c>
      <c r="G51" s="6">
        <f>ROUND(+'Cat Scan'!H146,0)</f>
        <v>0</v>
      </c>
      <c r="H51" s="7">
        <f>ROUND(+'Cat Scan'!E146,2)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Scan'!H47,0)</f>
        <v>143957</v>
      </c>
      <c r="E52" s="7">
        <f>ROUND(+'Cat Scan'!E47,2)</f>
        <v>11.92</v>
      </c>
      <c r="F52" s="7">
        <f t="shared" si="0"/>
        <v>12076.93</v>
      </c>
      <c r="G52" s="6">
        <f>ROUND(+'Cat Scan'!H147,0)</f>
        <v>198964</v>
      </c>
      <c r="H52" s="7">
        <f>ROUND(+'Cat Scan'!E147,2)</f>
        <v>9.87</v>
      </c>
      <c r="I52" s="7">
        <f t="shared" si="1"/>
        <v>20158.46</v>
      </c>
      <c r="J52" s="7"/>
      <c r="K52" s="8">
        <f t="shared" si="2"/>
        <v>0.6692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Scan'!H48,0)</f>
        <v>151147</v>
      </c>
      <c r="E53" s="7">
        <f>ROUND(+'Cat Scan'!E48,2)</f>
        <v>8.1</v>
      </c>
      <c r="F53" s="7">
        <f t="shared" si="0"/>
        <v>18660.12</v>
      </c>
      <c r="G53" s="6">
        <f>ROUND(+'Cat Scan'!H148,0)</f>
        <v>179201</v>
      </c>
      <c r="H53" s="7">
        <f>ROUND(+'Cat Scan'!E148,2)</f>
        <v>8.97</v>
      </c>
      <c r="I53" s="7">
        <f t="shared" si="1"/>
        <v>19977.81</v>
      </c>
      <c r="J53" s="7"/>
      <c r="K53" s="8">
        <f t="shared" si="2"/>
        <v>0.0706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Scan'!H49,0)</f>
        <v>66840</v>
      </c>
      <c r="E54" s="7">
        <f>ROUND(+'Cat Scan'!E49,2)</f>
        <v>5.44</v>
      </c>
      <c r="F54" s="7">
        <f t="shared" si="0"/>
        <v>12286.76</v>
      </c>
      <c r="G54" s="6">
        <f>ROUND(+'Cat Scan'!H149,0)</f>
        <v>74997</v>
      </c>
      <c r="H54" s="7">
        <f>ROUND(+'Cat Scan'!E149,2)</f>
        <v>5.32</v>
      </c>
      <c r="I54" s="7">
        <f t="shared" si="1"/>
        <v>14097.18</v>
      </c>
      <c r="J54" s="7"/>
      <c r="K54" s="8">
        <f t="shared" si="2"/>
        <v>0.1473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Scan'!H50,0)</f>
        <v>59524</v>
      </c>
      <c r="E55" s="7">
        <f>ROUND(+'Cat Scan'!E50,2)</f>
        <v>3.95</v>
      </c>
      <c r="F55" s="7">
        <f t="shared" si="0"/>
        <v>15069.37</v>
      </c>
      <c r="G55" s="6">
        <f>ROUND(+'Cat Scan'!H150,0)</f>
        <v>66052</v>
      </c>
      <c r="H55" s="7">
        <f>ROUND(+'Cat Scan'!E150,2)</f>
        <v>4.16</v>
      </c>
      <c r="I55" s="7">
        <f t="shared" si="1"/>
        <v>15877.88</v>
      </c>
      <c r="J55" s="7"/>
      <c r="K55" s="8">
        <f t="shared" si="2"/>
        <v>0.0537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Scan'!H51,0)</f>
        <v>0</v>
      </c>
      <c r="E56" s="7">
        <f>ROUND(+'Cat Scan'!E51,2)</f>
        <v>0</v>
      </c>
      <c r="F56" s="7">
        <f t="shared" si="0"/>
      </c>
      <c r="G56" s="6">
        <f>ROUND(+'Cat Scan'!H151,0)</f>
        <v>0</v>
      </c>
      <c r="H56" s="7">
        <f>ROUND(+'Cat Scan'!E151,2)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Scan'!H52,0)</f>
        <v>86119</v>
      </c>
      <c r="E57" s="7">
        <f>ROUND(+'Cat Scan'!E52,2)</f>
        <v>6.15</v>
      </c>
      <c r="F57" s="7">
        <f t="shared" si="0"/>
        <v>14003.09</v>
      </c>
      <c r="G57" s="6">
        <f>ROUND(+'Cat Scan'!H152,0)</f>
        <v>99080</v>
      </c>
      <c r="H57" s="7">
        <f>ROUND(+'Cat Scan'!E152,2)</f>
        <v>6.07</v>
      </c>
      <c r="I57" s="7">
        <f t="shared" si="1"/>
        <v>16322.9</v>
      </c>
      <c r="J57" s="7"/>
      <c r="K57" s="8">
        <f t="shared" si="2"/>
        <v>0.1657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Scan'!H53,0)</f>
        <v>0</v>
      </c>
      <c r="E58" s="7">
        <f>ROUND(+'Cat Scan'!E53,2)</f>
        <v>0</v>
      </c>
      <c r="F58" s="7">
        <f t="shared" si="0"/>
      </c>
      <c r="G58" s="6">
        <f>ROUND(+'Cat Scan'!H153,0)</f>
        <v>0</v>
      </c>
      <c r="H58" s="7">
        <f>ROUND(+'Cat Scan'!E153,2)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Scan'!H54,0)</f>
        <v>0</v>
      </c>
      <c r="E59" s="7">
        <f>ROUND(+'Cat Scan'!E54,2)</f>
        <v>0</v>
      </c>
      <c r="F59" s="7">
        <f t="shared" si="0"/>
      </c>
      <c r="G59" s="6">
        <f>ROUND(+'Cat Scan'!H154,0)</f>
        <v>0</v>
      </c>
      <c r="H59" s="7">
        <f>ROUND(+'Cat Scan'!E154,2)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Scan'!H55,0)</f>
        <v>0</v>
      </c>
      <c r="E60" s="7">
        <f>ROUND(+'Cat Scan'!E55,2)</f>
        <v>0</v>
      </c>
      <c r="F60" s="7">
        <f t="shared" si="0"/>
      </c>
      <c r="G60" s="6">
        <f>ROUND(+'Cat Scan'!H155,0)</f>
        <v>0</v>
      </c>
      <c r="H60" s="7">
        <f>ROUND(+'Cat Scan'!E155,2)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Scan'!H56,0)</f>
        <v>176365</v>
      </c>
      <c r="E61" s="7">
        <f>ROUND(+'Cat Scan'!E56,2)</f>
        <v>7.88</v>
      </c>
      <c r="F61" s="7">
        <f t="shared" si="0"/>
        <v>22381.35</v>
      </c>
      <c r="G61" s="6">
        <f>ROUND(+'Cat Scan'!H156,0)</f>
        <v>185854</v>
      </c>
      <c r="H61" s="7">
        <f>ROUND(+'Cat Scan'!E156,2)</f>
        <v>8.55</v>
      </c>
      <c r="I61" s="7">
        <f t="shared" si="1"/>
        <v>21737.31</v>
      </c>
      <c r="J61" s="7"/>
      <c r="K61" s="8">
        <f t="shared" si="2"/>
        <v>-0.0288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Scan'!H57,0)</f>
        <v>150768</v>
      </c>
      <c r="E62" s="7">
        <f>ROUND(+'Cat Scan'!E57,2)</f>
        <v>8.37</v>
      </c>
      <c r="F62" s="7">
        <f t="shared" si="0"/>
        <v>18012.9</v>
      </c>
      <c r="G62" s="6">
        <f>ROUND(+'Cat Scan'!H157,0)</f>
        <v>155163</v>
      </c>
      <c r="H62" s="7">
        <f>ROUND(+'Cat Scan'!E157,2)</f>
        <v>8.8</v>
      </c>
      <c r="I62" s="7">
        <f t="shared" si="1"/>
        <v>17632.16</v>
      </c>
      <c r="J62" s="7"/>
      <c r="K62" s="8">
        <f t="shared" si="2"/>
        <v>-0.0211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Scan'!H58,0)</f>
        <v>0</v>
      </c>
      <c r="E63" s="7">
        <f>ROUND(+'Cat Scan'!E58,2)</f>
        <v>0</v>
      </c>
      <c r="F63" s="7">
        <f t="shared" si="0"/>
      </c>
      <c r="G63" s="6">
        <f>ROUND(+'Cat Scan'!H158,0)</f>
        <v>0</v>
      </c>
      <c r="H63" s="7">
        <f>ROUND(+'Cat Scan'!E158,2)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Scan'!H59,0)</f>
        <v>0</v>
      </c>
      <c r="E64" s="7">
        <f>ROUND(+'Cat Scan'!E59,2)</f>
        <v>0</v>
      </c>
      <c r="F64" s="7">
        <f t="shared" si="0"/>
      </c>
      <c r="G64" s="6">
        <f>ROUND(+'Cat Scan'!H159,0)</f>
        <v>0</v>
      </c>
      <c r="H64" s="7">
        <f>ROUND(+'Cat Scan'!E159,2)</f>
        <v>0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Scan'!H60,0)</f>
        <v>0</v>
      </c>
      <c r="E65" s="7">
        <f>ROUND(+'Cat Scan'!E60,2)</f>
        <v>0</v>
      </c>
      <c r="F65" s="7">
        <f t="shared" si="0"/>
      </c>
      <c r="G65" s="6">
        <f>ROUND(+'Cat Scan'!H160,0)</f>
        <v>0</v>
      </c>
      <c r="H65" s="7">
        <f>ROUND(+'Cat Scan'!E160,2)</f>
        <v>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Scan'!H61,0)</f>
        <v>32763</v>
      </c>
      <c r="E66" s="7">
        <f>ROUND(+'Cat Scan'!E61,2)</f>
        <v>1.26</v>
      </c>
      <c r="F66" s="7">
        <f t="shared" si="0"/>
        <v>26002.38</v>
      </c>
      <c r="G66" s="6">
        <f>ROUND(+'Cat Scan'!H161,0)</f>
        <v>42520</v>
      </c>
      <c r="H66" s="7">
        <f>ROUND(+'Cat Scan'!E161,2)</f>
        <v>1.84</v>
      </c>
      <c r="I66" s="7">
        <f t="shared" si="1"/>
        <v>23108.7</v>
      </c>
      <c r="J66" s="7"/>
      <c r="K66" s="8">
        <f t="shared" si="2"/>
        <v>-0.1113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Scan'!H62,0)</f>
        <v>0</v>
      </c>
      <c r="E67" s="7">
        <f>ROUND(+'Cat Scan'!E62,2)</f>
        <v>0</v>
      </c>
      <c r="F67" s="7">
        <f t="shared" si="0"/>
      </c>
      <c r="G67" s="6">
        <f>ROUND(+'Cat Scan'!H162,0)</f>
        <v>0</v>
      </c>
      <c r="H67" s="7">
        <f>ROUND(+'Cat Scan'!E162,2)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Scan'!H63,0)</f>
        <v>284026</v>
      </c>
      <c r="E68" s="7">
        <f>ROUND(+'Cat Scan'!E63,2)</f>
        <v>14.13</v>
      </c>
      <c r="F68" s="7">
        <f t="shared" si="0"/>
        <v>20100.92</v>
      </c>
      <c r="G68" s="6">
        <f>ROUND(+'Cat Scan'!H163,0)</f>
        <v>282532</v>
      </c>
      <c r="H68" s="7">
        <f>ROUND(+'Cat Scan'!E163,2)</f>
        <v>14.52</v>
      </c>
      <c r="I68" s="7">
        <f t="shared" si="1"/>
        <v>19458.13</v>
      </c>
      <c r="J68" s="7"/>
      <c r="K68" s="8">
        <f t="shared" si="2"/>
        <v>-0.032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Scan'!H64,0)</f>
        <v>38706</v>
      </c>
      <c r="E69" s="7">
        <f>ROUND(+'Cat Scan'!E64,2)</f>
        <v>2.43</v>
      </c>
      <c r="F69" s="7">
        <f t="shared" si="0"/>
        <v>15928.4</v>
      </c>
      <c r="G69" s="6">
        <f>ROUND(+'Cat Scan'!H164,0)</f>
        <v>43733</v>
      </c>
      <c r="H69" s="7">
        <f>ROUND(+'Cat Scan'!E164,2)</f>
        <v>2.77</v>
      </c>
      <c r="I69" s="7">
        <f t="shared" si="1"/>
        <v>15788.09</v>
      </c>
      <c r="J69" s="7"/>
      <c r="K69" s="8">
        <f t="shared" si="2"/>
        <v>-0.0088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Scan'!H65,0)</f>
        <v>0</v>
      </c>
      <c r="E70" s="7">
        <f>ROUND(+'Cat Scan'!E65,2)</f>
        <v>0</v>
      </c>
      <c r="F70" s="7">
        <f t="shared" si="0"/>
      </c>
      <c r="G70" s="6">
        <f>ROUND(+'Cat Scan'!H165,0)</f>
        <v>0</v>
      </c>
      <c r="H70" s="7">
        <f>ROUND(+'Cat Scan'!E165,2)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Scan'!H66,0)</f>
        <v>4105</v>
      </c>
      <c r="E71" s="7">
        <f>ROUND(+'Cat Scan'!E66,2)</f>
        <v>0.33</v>
      </c>
      <c r="F71" s="7">
        <f t="shared" si="0"/>
        <v>12439.39</v>
      </c>
      <c r="G71" s="6">
        <f>ROUND(+'Cat Scan'!H166,0)</f>
        <v>4708</v>
      </c>
      <c r="H71" s="7">
        <f>ROUND(+'Cat Scan'!E166,2)</f>
        <v>0.38</v>
      </c>
      <c r="I71" s="7">
        <f t="shared" si="1"/>
        <v>12389.47</v>
      </c>
      <c r="J71" s="7"/>
      <c r="K71" s="8">
        <f t="shared" si="2"/>
        <v>-0.004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Scan'!H67,0)</f>
        <v>376946</v>
      </c>
      <c r="E72" s="7">
        <f>ROUND(+'Cat Scan'!E67,2)</f>
        <v>14</v>
      </c>
      <c r="F72" s="7">
        <f t="shared" si="0"/>
        <v>26924.71</v>
      </c>
      <c r="G72" s="6">
        <f>ROUND(+'Cat Scan'!H167,0)</f>
        <v>315697</v>
      </c>
      <c r="H72" s="7">
        <f>ROUND(+'Cat Scan'!E167,2)</f>
        <v>16</v>
      </c>
      <c r="I72" s="7">
        <f t="shared" si="1"/>
        <v>19731.06</v>
      </c>
      <c r="J72" s="7"/>
      <c r="K72" s="8">
        <f t="shared" si="2"/>
        <v>-0.2672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Scan'!H68,0)</f>
        <v>170939</v>
      </c>
      <c r="E73" s="7">
        <f>ROUND(+'Cat Scan'!E68,2)</f>
        <v>11.97</v>
      </c>
      <c r="F73" s="7">
        <f t="shared" si="0"/>
        <v>14280.62</v>
      </c>
      <c r="G73" s="6">
        <f>ROUND(+'Cat Scan'!H168,0)</f>
        <v>206339</v>
      </c>
      <c r="H73" s="7">
        <f>ROUND(+'Cat Scan'!E168,2)</f>
        <v>12.57</v>
      </c>
      <c r="I73" s="7">
        <f t="shared" si="1"/>
        <v>16415.19</v>
      </c>
      <c r="J73" s="7"/>
      <c r="K73" s="8">
        <f t="shared" si="2"/>
        <v>0.1495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Scan'!H69,0)</f>
        <v>231269</v>
      </c>
      <c r="E74" s="7">
        <f>ROUND(+'Cat Scan'!E69,2)</f>
        <v>13</v>
      </c>
      <c r="F74" s="7">
        <f t="shared" si="0"/>
        <v>17789.92</v>
      </c>
      <c r="G74" s="6">
        <f>ROUND(+'Cat Scan'!H169,0)</f>
        <v>283785</v>
      </c>
      <c r="H74" s="7">
        <f>ROUND(+'Cat Scan'!E169,2)</f>
        <v>14.08</v>
      </c>
      <c r="I74" s="7">
        <f t="shared" si="1"/>
        <v>20155.18</v>
      </c>
      <c r="J74" s="7"/>
      <c r="K74" s="8">
        <f t="shared" si="2"/>
        <v>0.133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Scan'!H70,0)</f>
        <v>201168</v>
      </c>
      <c r="E75" s="7">
        <f>ROUND(+'Cat Scan'!E70,2)</f>
        <v>13.12</v>
      </c>
      <c r="F75" s="7">
        <f aca="true" t="shared" si="3" ref="F75:F106">IF(D75=0,"",IF(E75=0,"",ROUND(D75/E75,2)))</f>
        <v>15332.93</v>
      </c>
      <c r="G75" s="6">
        <f>ROUND(+'Cat Scan'!H170,0)</f>
        <v>219269</v>
      </c>
      <c r="H75" s="7">
        <f>ROUND(+'Cat Scan'!E170,2)</f>
        <v>13.6</v>
      </c>
      <c r="I75" s="7">
        <f aca="true" t="shared" si="4" ref="I75:I106">IF(G75=0,"",IF(H75=0,"",ROUND(G75/H75,2)))</f>
        <v>16122.72</v>
      </c>
      <c r="J75" s="7"/>
      <c r="K75" s="8">
        <f aca="true" t="shared" si="5" ref="K75:K106">IF(D75=0,"",IF(E75=0,"",IF(G75=0,"",IF(H75=0,"",ROUND(I75/F75-1,4)))))</f>
        <v>0.0515</v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Scan'!H71,0)</f>
        <v>0</v>
      </c>
      <c r="E76" s="7">
        <f>ROUND(+'Cat Scan'!E71,2)</f>
        <v>0</v>
      </c>
      <c r="F76" s="7">
        <f t="shared" si="3"/>
      </c>
      <c r="G76" s="6">
        <f>ROUND(+'Cat Scan'!H171,0)</f>
        <v>0</v>
      </c>
      <c r="H76" s="7">
        <f>ROUND(+'Cat Scan'!E171,2)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Scan'!H72,0)</f>
        <v>5825</v>
      </c>
      <c r="E77" s="7">
        <f>ROUND(+'Cat Scan'!E72,2)</f>
        <v>0</v>
      </c>
      <c r="F77" s="7">
        <f t="shared" si="3"/>
      </c>
      <c r="G77" s="6">
        <f>ROUND(+'Cat Scan'!H172,0)</f>
        <v>5223</v>
      </c>
      <c r="H77" s="7">
        <f>ROUND(+'Cat Scan'!E172,2)</f>
        <v>0</v>
      </c>
      <c r="I77" s="7">
        <f t="shared" si="4"/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Scan'!H73,0)</f>
        <v>126431</v>
      </c>
      <c r="E78" s="7">
        <f>ROUND(+'Cat Scan'!E73,2)</f>
        <v>8.17</v>
      </c>
      <c r="F78" s="7">
        <f t="shared" si="3"/>
        <v>15475.03</v>
      </c>
      <c r="G78" s="6">
        <f>ROUND(+'Cat Scan'!H173,0)</f>
        <v>149007</v>
      </c>
      <c r="H78" s="7">
        <f>ROUND(+'Cat Scan'!E173,2)</f>
        <v>9.64</v>
      </c>
      <c r="I78" s="7">
        <f t="shared" si="4"/>
        <v>15457.16</v>
      </c>
      <c r="J78" s="7"/>
      <c r="K78" s="8">
        <f t="shared" si="5"/>
        <v>-0.0012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Scan'!H74,0)</f>
        <v>39203</v>
      </c>
      <c r="E79" s="7">
        <f>ROUND(+'Cat Scan'!E74,2)</f>
        <v>7.28</v>
      </c>
      <c r="F79" s="7">
        <f t="shared" si="3"/>
        <v>5385.03</v>
      </c>
      <c r="G79" s="6">
        <f>ROUND(+'Cat Scan'!H174,0)</f>
        <v>0</v>
      </c>
      <c r="H79" s="7">
        <f>ROUND(+'Cat Scan'!E174,2)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Scan'!H75,0)</f>
        <v>288139</v>
      </c>
      <c r="E80" s="7">
        <f>ROUND(+'Cat Scan'!E75,2)</f>
        <v>13.84</v>
      </c>
      <c r="F80" s="7">
        <f t="shared" si="3"/>
        <v>20819.29</v>
      </c>
      <c r="G80" s="6">
        <f>ROUND(+'Cat Scan'!H175,0)</f>
        <v>331481</v>
      </c>
      <c r="H80" s="7">
        <f>ROUND(+'Cat Scan'!E175,2)</f>
        <v>14.38</v>
      </c>
      <c r="I80" s="7">
        <f t="shared" si="4"/>
        <v>23051.53</v>
      </c>
      <c r="J80" s="7"/>
      <c r="K80" s="8">
        <f t="shared" si="5"/>
        <v>0.1072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Scan'!H76,0)</f>
        <v>3118</v>
      </c>
      <c r="E81" s="7">
        <f>ROUND(+'Cat Scan'!E76,2)</f>
        <v>0.25</v>
      </c>
      <c r="F81" s="7">
        <f t="shared" si="3"/>
        <v>12472</v>
      </c>
      <c r="G81" s="6">
        <f>ROUND(+'Cat Scan'!H176,0)</f>
        <v>3284</v>
      </c>
      <c r="H81" s="7">
        <f>ROUND(+'Cat Scan'!E176,2)</f>
        <v>0.25</v>
      </c>
      <c r="I81" s="7">
        <f t="shared" si="4"/>
        <v>13136</v>
      </c>
      <c r="J81" s="7"/>
      <c r="K81" s="8">
        <f t="shared" si="5"/>
        <v>0.0532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Scan'!H77,0)</f>
        <v>0</v>
      </c>
      <c r="E82" s="7">
        <f>ROUND(+'Cat Scan'!E77,2)</f>
        <v>0</v>
      </c>
      <c r="F82" s="7">
        <f t="shared" si="3"/>
      </c>
      <c r="G82" s="6">
        <f>ROUND(+'Cat Scan'!H177,0)</f>
        <v>0</v>
      </c>
      <c r="H82" s="7">
        <f>ROUND(+'Cat Scan'!E177,2)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Scan'!H78,0)</f>
        <v>0</v>
      </c>
      <c r="E83" s="7">
        <f>ROUND(+'Cat Scan'!E78,2)</f>
        <v>0</v>
      </c>
      <c r="F83" s="7">
        <f t="shared" si="3"/>
      </c>
      <c r="G83" s="6">
        <f>ROUND(+'Cat Scan'!H178,0)</f>
        <v>0</v>
      </c>
      <c r="H83" s="7">
        <f>ROUND(+'Cat Scan'!E178,2)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Scan'!H79,0)</f>
        <v>630309</v>
      </c>
      <c r="E84" s="7">
        <f>ROUND(+'Cat Scan'!E79,2)</f>
        <v>37.1</v>
      </c>
      <c r="F84" s="7">
        <f t="shared" si="3"/>
        <v>16989.46</v>
      </c>
      <c r="G84" s="6">
        <f>ROUND(+'Cat Scan'!H179,0)</f>
        <v>710620</v>
      </c>
      <c r="H84" s="7">
        <f>ROUND(+'Cat Scan'!E179,2)</f>
        <v>36.17</v>
      </c>
      <c r="I84" s="7">
        <f t="shared" si="4"/>
        <v>19646.67</v>
      </c>
      <c r="J84" s="7"/>
      <c r="K84" s="8">
        <f t="shared" si="5"/>
        <v>0.1564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Scan'!H80,0)</f>
        <v>0</v>
      </c>
      <c r="E85" s="7">
        <f>ROUND(+'Cat Scan'!E80,2)</f>
        <v>0</v>
      </c>
      <c r="F85" s="7">
        <f t="shared" si="3"/>
      </c>
      <c r="G85" s="6">
        <f>ROUND(+'Cat Scan'!H180,0)</f>
        <v>0</v>
      </c>
      <c r="H85" s="7">
        <f>ROUND(+'Cat Scan'!E180,2)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Scan'!H81,0)</f>
        <v>56157</v>
      </c>
      <c r="E86" s="7">
        <f>ROUND(+'Cat Scan'!E81,2)</f>
        <v>4.63</v>
      </c>
      <c r="F86" s="7">
        <f t="shared" si="3"/>
        <v>12128.94</v>
      </c>
      <c r="G86" s="6">
        <f>ROUND(+'Cat Scan'!H181,0)</f>
        <v>65861</v>
      </c>
      <c r="H86" s="7">
        <f>ROUND(+'Cat Scan'!E181,2)</f>
        <v>4.57</v>
      </c>
      <c r="I86" s="7">
        <f t="shared" si="4"/>
        <v>14411.6</v>
      </c>
      <c r="J86" s="7"/>
      <c r="K86" s="8">
        <f t="shared" si="5"/>
        <v>0.1882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Scan'!H82,0)</f>
        <v>101957</v>
      </c>
      <c r="E87" s="7">
        <f>ROUND(+'Cat Scan'!E82,2)</f>
        <v>5.42</v>
      </c>
      <c r="F87" s="7">
        <f t="shared" si="3"/>
        <v>18811.25</v>
      </c>
      <c r="G87" s="6">
        <f>ROUND(+'Cat Scan'!H182,0)</f>
        <v>109525</v>
      </c>
      <c r="H87" s="7">
        <f>ROUND(+'Cat Scan'!E182,2)</f>
        <v>5.42</v>
      </c>
      <c r="I87" s="7">
        <f t="shared" si="4"/>
        <v>20207.56</v>
      </c>
      <c r="J87" s="7"/>
      <c r="K87" s="8">
        <f t="shared" si="5"/>
        <v>0.0742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Scan'!H83,0)</f>
        <v>2333</v>
      </c>
      <c r="E88" s="7">
        <f>ROUND(+'Cat Scan'!E83,2)</f>
        <v>0.23</v>
      </c>
      <c r="F88" s="7">
        <f t="shared" si="3"/>
        <v>10143.48</v>
      </c>
      <c r="G88" s="6">
        <f>ROUND(+'Cat Scan'!H183,0)</f>
        <v>2446</v>
      </c>
      <c r="H88" s="7">
        <f>ROUND(+'Cat Scan'!E183,2)</f>
        <v>0.23</v>
      </c>
      <c r="I88" s="7">
        <f t="shared" si="4"/>
        <v>10634.78</v>
      </c>
      <c r="J88" s="7"/>
      <c r="K88" s="8">
        <f t="shared" si="5"/>
        <v>0.0484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Scan'!H84,0)</f>
        <v>146</v>
      </c>
      <c r="E89" s="7">
        <f>ROUND(+'Cat Scan'!E84,2)</f>
        <v>0.01</v>
      </c>
      <c r="F89" s="7">
        <f t="shared" si="3"/>
        <v>14600</v>
      </c>
      <c r="G89" s="6">
        <f>ROUND(+'Cat Scan'!H184,0)</f>
        <v>-38</v>
      </c>
      <c r="H89" s="7">
        <f>ROUND(+'Cat Scan'!E184,2)</f>
        <v>0</v>
      </c>
      <c r="I89" s="7">
        <f t="shared" si="4"/>
      </c>
      <c r="J89" s="7"/>
      <c r="K89" s="8">
        <f t="shared" si="5"/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Scan'!H85,0)</f>
        <v>0</v>
      </c>
      <c r="E90" s="7">
        <f>ROUND(+'Cat Scan'!E85,2)</f>
        <v>0</v>
      </c>
      <c r="F90" s="7">
        <f t="shared" si="3"/>
      </c>
      <c r="G90" s="6">
        <f>ROUND(+'Cat Scan'!H185,0)</f>
        <v>0</v>
      </c>
      <c r="H90" s="7">
        <f>ROUND(+'Cat Scan'!E185,2)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Scan'!H86,0)</f>
        <v>0</v>
      </c>
      <c r="E91" s="7">
        <f>ROUND(+'Cat Scan'!E86,2)</f>
        <v>0</v>
      </c>
      <c r="F91" s="7">
        <f t="shared" si="3"/>
      </c>
      <c r="G91" s="6">
        <f>ROUND(+'Cat Scan'!H186,0)</f>
        <v>0</v>
      </c>
      <c r="H91" s="7">
        <f>ROUND(+'Cat Scan'!E186,2)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Scan'!H87,0)</f>
        <v>0</v>
      </c>
      <c r="E92" s="7">
        <f>ROUND(+'Cat Scan'!E87,2)</f>
        <v>0</v>
      </c>
      <c r="F92" s="7">
        <f t="shared" si="3"/>
      </c>
      <c r="G92" s="6">
        <f>ROUND(+'Cat Scan'!H187,0)</f>
        <v>0</v>
      </c>
      <c r="H92" s="7">
        <f>ROUND(+'Cat Scan'!E187,2)</f>
        <v>0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Scan'!H88,0)</f>
        <v>0</v>
      </c>
      <c r="E93" s="7">
        <f>ROUND(+'Cat Scan'!E88,2)</f>
        <v>2.51</v>
      </c>
      <c r="F93" s="7">
        <f t="shared" si="3"/>
      </c>
      <c r="G93" s="6">
        <f>ROUND(+'Cat Scan'!H188,0)</f>
        <v>0</v>
      </c>
      <c r="H93" s="7">
        <f>ROUND(+'Cat Scan'!E188,2)</f>
        <v>2.95</v>
      </c>
      <c r="I93" s="7">
        <f t="shared" si="4"/>
      </c>
      <c r="J93" s="7"/>
      <c r="K93" s="8">
        <f t="shared" si="5"/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Scan'!H89,0)</f>
        <v>15861</v>
      </c>
      <c r="E94" s="7">
        <f>ROUND(+'Cat Scan'!E89,2)</f>
        <v>1.06</v>
      </c>
      <c r="F94" s="7">
        <f t="shared" si="3"/>
        <v>14963.21</v>
      </c>
      <c r="G94" s="6">
        <f>ROUND(+'Cat Scan'!H189,0)</f>
        <v>15393</v>
      </c>
      <c r="H94" s="7">
        <f>ROUND(+'Cat Scan'!E189,2)</f>
        <v>1</v>
      </c>
      <c r="I94" s="7">
        <f t="shared" si="4"/>
        <v>15393</v>
      </c>
      <c r="J94" s="7"/>
      <c r="K94" s="8">
        <f t="shared" si="5"/>
        <v>0.0287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Scan'!H90,0)</f>
        <v>0</v>
      </c>
      <c r="E95" s="7">
        <f>ROUND(+'Cat Scan'!E90,2)</f>
        <v>0</v>
      </c>
      <c r="F95" s="7">
        <f t="shared" si="3"/>
      </c>
      <c r="G95" s="6">
        <f>ROUND(+'Cat Scan'!H190,0)</f>
        <v>0</v>
      </c>
      <c r="H95" s="7">
        <f>ROUND(+'Cat Scan'!E190,2)</f>
        <v>0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Scan'!H91,0)</f>
        <v>94524</v>
      </c>
      <c r="E96" s="7">
        <f>ROUND(+'Cat Scan'!E91,2)</f>
        <v>5.46</v>
      </c>
      <c r="F96" s="7">
        <f t="shared" si="3"/>
        <v>17312.09</v>
      </c>
      <c r="G96" s="6">
        <f>ROUND(+'Cat Scan'!H191,0)</f>
        <v>101452</v>
      </c>
      <c r="H96" s="7">
        <f>ROUND(+'Cat Scan'!E191,2)</f>
        <v>5.68</v>
      </c>
      <c r="I96" s="7">
        <f t="shared" si="4"/>
        <v>17861.27</v>
      </c>
      <c r="J96" s="7"/>
      <c r="K96" s="8">
        <f t="shared" si="5"/>
        <v>0.0317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Scan'!H92,0)</f>
        <v>0</v>
      </c>
      <c r="E97" s="7">
        <f>ROUND(+'Cat Scan'!E92,2)</f>
        <v>0</v>
      </c>
      <c r="F97" s="7">
        <f t="shared" si="3"/>
      </c>
      <c r="G97" s="6">
        <f>ROUND(+'Cat Scan'!H192,0)</f>
        <v>0</v>
      </c>
      <c r="H97" s="7">
        <f>ROUND(+'Cat Scan'!E192,2)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Scan'!H93,0)</f>
        <v>103030</v>
      </c>
      <c r="E98" s="7">
        <f>ROUND(+'Cat Scan'!E93,2)</f>
        <v>5</v>
      </c>
      <c r="F98" s="7">
        <f t="shared" si="3"/>
        <v>20606</v>
      </c>
      <c r="G98" s="6">
        <f>ROUND(+'Cat Scan'!H193,0)</f>
        <v>91622</v>
      </c>
      <c r="H98" s="7">
        <f>ROUND(+'Cat Scan'!E193,2)</f>
        <v>4</v>
      </c>
      <c r="I98" s="7">
        <f t="shared" si="4"/>
        <v>22905.5</v>
      </c>
      <c r="J98" s="7"/>
      <c r="K98" s="8">
        <f t="shared" si="5"/>
        <v>0.1116</v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Scan'!H94,0)</f>
        <v>789</v>
      </c>
      <c r="E99" s="7">
        <f>ROUND(+'Cat Scan'!E94,2)</f>
        <v>0.1</v>
      </c>
      <c r="F99" s="7">
        <f t="shared" si="3"/>
        <v>7890</v>
      </c>
      <c r="G99" s="6">
        <f>ROUND(+'Cat Scan'!H194,0)</f>
        <v>0</v>
      </c>
      <c r="H99" s="7">
        <f>ROUND(+'Cat Scan'!E194,2)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Scan'!H95,0)</f>
        <v>48131</v>
      </c>
      <c r="E100" s="7">
        <f>ROUND(+'Cat Scan'!E95,2)</f>
        <v>2.39</v>
      </c>
      <c r="F100" s="7">
        <f t="shared" si="3"/>
        <v>20138.49</v>
      </c>
      <c r="G100" s="6">
        <f>ROUND(+'Cat Scan'!H195,0)</f>
        <v>51762</v>
      </c>
      <c r="H100" s="7">
        <f>ROUND(+'Cat Scan'!E195,2)</f>
        <v>2.49</v>
      </c>
      <c r="I100" s="7">
        <f t="shared" si="4"/>
        <v>20787.95</v>
      </c>
      <c r="J100" s="7"/>
      <c r="K100" s="8">
        <f t="shared" si="5"/>
        <v>0.0322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Scan'!H96,0)</f>
        <v>0</v>
      </c>
      <c r="E101" s="7">
        <f>ROUND(+'Cat Scan'!E96,2)</f>
        <v>0</v>
      </c>
      <c r="F101" s="7">
        <f t="shared" si="3"/>
      </c>
      <c r="G101" s="6">
        <f>ROUND(+'Cat Scan'!H196,0)</f>
        <v>0</v>
      </c>
      <c r="H101" s="7">
        <f>ROUND(+'Cat Scan'!E196,2)</f>
        <v>0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Scan'!H97,0)</f>
        <v>118463</v>
      </c>
      <c r="E102" s="7">
        <f>ROUND(+'Cat Scan'!E97,2)</f>
        <v>7.38</v>
      </c>
      <c r="F102" s="7">
        <f t="shared" si="3"/>
        <v>16051.9</v>
      </c>
      <c r="G102" s="6">
        <f>ROUND(+'Cat Scan'!H197,0)</f>
        <v>115873</v>
      </c>
      <c r="H102" s="7">
        <f>ROUND(+'Cat Scan'!E197,2)</f>
        <v>7.13</v>
      </c>
      <c r="I102" s="7">
        <f t="shared" si="4"/>
        <v>16251.47</v>
      </c>
      <c r="J102" s="7"/>
      <c r="K102" s="8">
        <f t="shared" si="5"/>
        <v>0.0124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Scan'!H98,0)</f>
        <v>0</v>
      </c>
      <c r="E103" s="7">
        <f>ROUND(+'Cat Scan'!E98,2)</f>
        <v>0</v>
      </c>
      <c r="F103" s="7">
        <f t="shared" si="3"/>
      </c>
      <c r="G103" s="6">
        <f>ROUND(+'Cat Scan'!H198,0)</f>
        <v>24789</v>
      </c>
      <c r="H103" s="7">
        <f>ROUND(+'Cat Scan'!E198,2)</f>
        <v>1.88</v>
      </c>
      <c r="I103" s="7">
        <f t="shared" si="4"/>
        <v>13185.64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Scan'!H99,0)</f>
        <v>0</v>
      </c>
      <c r="E104" s="7">
        <f>ROUND(+'Cat Scan'!E99,2)</f>
        <v>0</v>
      </c>
      <c r="F104" s="7">
        <f t="shared" si="3"/>
      </c>
      <c r="G104" s="6">
        <f>ROUND(+'Cat Scan'!H199,0)</f>
        <v>0</v>
      </c>
      <c r="H104" s="7">
        <f>ROUND(+'Cat Scan'!E199,2)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Scan'!H100,0)</f>
        <v>0</v>
      </c>
      <c r="E105" s="7">
        <f>ROUND(+'Cat Scan'!E100,2)</f>
        <v>0</v>
      </c>
      <c r="F105" s="7">
        <f t="shared" si="3"/>
      </c>
      <c r="G105" s="6">
        <f>ROUND(+'Cat Scan'!H200,0)</f>
        <v>0</v>
      </c>
      <c r="H105" s="7">
        <f>ROUND(+'Cat Scan'!E200,2)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Scan'!H101,0)</f>
        <v>0</v>
      </c>
      <c r="E106" s="7">
        <f>ROUND(+'Cat Scan'!E101,2)</f>
        <v>0</v>
      </c>
      <c r="F106" s="7">
        <f t="shared" si="3"/>
      </c>
      <c r="G106" s="6">
        <f>ROUND(+'Cat Scan'!H201,0)</f>
        <v>0</v>
      </c>
      <c r="H106" s="7">
        <f>ROUND(+'Cat Scan'!E201,2)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6.875" style="0" bestFit="1" customWidth="1"/>
    <col min="7" max="7" width="9.87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254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31</v>
      </c>
      <c r="F8" s="1" t="s">
        <v>2</v>
      </c>
      <c r="G8" s="1" t="s">
        <v>31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Scan'!E5*2080,0)</f>
        <v>49920</v>
      </c>
      <c r="E10" s="6">
        <f>ROUND(+'Cat Scan'!F5,0)</f>
        <v>188344</v>
      </c>
      <c r="F10" s="7">
        <f>IF(D10=0,"",IF(E10=0,"",ROUND(D10/E10,2)))</f>
        <v>0.27</v>
      </c>
      <c r="G10" s="6">
        <f>ROUND(+'Cat Scan'!E105*2080,0)</f>
        <v>47840</v>
      </c>
      <c r="H10" s="6">
        <f>ROUND(+'Cat Scan'!F105,0)</f>
        <v>175849</v>
      </c>
      <c r="I10" s="7">
        <f>IF(G10=0,"",IF(H10=0,"",ROUND(G10/H10,2)))</f>
        <v>0.27</v>
      </c>
      <c r="J10" s="7"/>
      <c r="K10" s="8">
        <f>IF(D10=0,"",IF(E10=0,"",IF(G10=0,"",IF(H10=0,"",ROUND(I10/F10-1,4)))))</f>
        <v>0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Scan'!E6*2080,0)</f>
        <v>20800</v>
      </c>
      <c r="E11" s="6">
        <f>ROUND(+'Cat Scan'!F6,0)</f>
        <v>465518</v>
      </c>
      <c r="F11" s="7">
        <f aca="true" t="shared" si="0" ref="F11:F74">IF(D11=0,"",IF(E11=0,"",ROUND(D11/E11,2)))</f>
        <v>0.04</v>
      </c>
      <c r="G11" s="6">
        <f>ROUND(+'Cat Scan'!E106*2080,0)</f>
        <v>20800</v>
      </c>
      <c r="H11" s="6">
        <f>ROUND(+'Cat Scan'!F106,0)</f>
        <v>490526</v>
      </c>
      <c r="I11" s="7">
        <f aca="true" t="shared" si="1" ref="I11:I74">IF(G11=0,"",IF(H11=0,"",ROUND(G11/H11,2)))</f>
        <v>0.04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Scan'!E7*2080,0)</f>
        <v>978</v>
      </c>
      <c r="E12" s="6">
        <f>ROUND(+'Cat Scan'!F7,0)</f>
        <v>1308</v>
      </c>
      <c r="F12" s="7">
        <f t="shared" si="0"/>
        <v>0.75</v>
      </c>
      <c r="G12" s="6">
        <f>ROUND(+'Cat Scan'!E107*2080,0)</f>
        <v>1165</v>
      </c>
      <c r="H12" s="6">
        <f>ROUND(+'Cat Scan'!F107,0)</f>
        <v>1365</v>
      </c>
      <c r="I12" s="7">
        <f t="shared" si="1"/>
        <v>0.85</v>
      </c>
      <c r="J12" s="7"/>
      <c r="K12" s="8">
        <f t="shared" si="2"/>
        <v>0.1333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Scan'!E8*2080,0)</f>
        <v>41746</v>
      </c>
      <c r="E13" s="6">
        <f>ROUND(+'Cat Scan'!F8,0)</f>
        <v>63780</v>
      </c>
      <c r="F13" s="7">
        <f t="shared" si="0"/>
        <v>0.65</v>
      </c>
      <c r="G13" s="6">
        <f>ROUND(+'Cat Scan'!E108*2080,0)</f>
        <v>42702</v>
      </c>
      <c r="H13" s="6">
        <f>ROUND(+'Cat Scan'!F108,0)</f>
        <v>72999</v>
      </c>
      <c r="I13" s="7">
        <f t="shared" si="1"/>
        <v>0.58</v>
      </c>
      <c r="J13" s="7"/>
      <c r="K13" s="8">
        <f t="shared" si="2"/>
        <v>-0.1077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Scan'!E9*2080,0)</f>
        <v>15205</v>
      </c>
      <c r="E14" s="6">
        <f>ROUND(+'Cat Scan'!F9,0)</f>
        <v>10925</v>
      </c>
      <c r="F14" s="7">
        <f t="shared" si="0"/>
        <v>1.39</v>
      </c>
      <c r="G14" s="6">
        <f>ROUND(+'Cat Scan'!E109*2080,0)</f>
        <v>15350</v>
      </c>
      <c r="H14" s="6">
        <f>ROUND(+'Cat Scan'!F109,0)</f>
        <v>11266</v>
      </c>
      <c r="I14" s="7">
        <f t="shared" si="1"/>
        <v>1.36</v>
      </c>
      <c r="J14" s="7"/>
      <c r="K14" s="8">
        <f t="shared" si="2"/>
        <v>-0.0216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Scan'!E10*2080,0)</f>
        <v>2558</v>
      </c>
      <c r="E15" s="6">
        <f>ROUND(+'Cat Scan'!F10,0)</f>
        <v>12805</v>
      </c>
      <c r="F15" s="7">
        <f t="shared" si="0"/>
        <v>0.2</v>
      </c>
      <c r="G15" s="6">
        <f>ROUND(+'Cat Scan'!E110*2080,0)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Scan'!E11*2080,0)</f>
        <v>0</v>
      </c>
      <c r="E16" s="6">
        <f>ROUND(+'Cat Scan'!F11,0)</f>
        <v>3487</v>
      </c>
      <c r="F16" s="7">
        <f t="shared" si="0"/>
      </c>
      <c r="G16" s="6">
        <f>ROUND(+'Cat Scan'!E111*2080,0)</f>
        <v>0</v>
      </c>
      <c r="H16" s="6">
        <f>ROUND(+'Cat Scan'!F111,0)</f>
        <v>2881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Scan'!E12*2080,0)</f>
        <v>5949</v>
      </c>
      <c r="E17" s="6">
        <f>ROUND(+'Cat Scan'!F12,0)</f>
        <v>0</v>
      </c>
      <c r="F17" s="7">
        <f t="shared" si="0"/>
      </c>
      <c r="G17" s="6">
        <f>ROUND(+'Cat Scan'!E112*2080,0)</f>
        <v>5637</v>
      </c>
      <c r="H17" s="6">
        <f>ROUND(+'Cat Scan'!F112,0)</f>
        <v>58785</v>
      </c>
      <c r="I17" s="7">
        <f t="shared" si="1"/>
        <v>0.1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Scan'!E13*2080,0)</f>
        <v>0</v>
      </c>
      <c r="E18" s="6">
        <f>ROUND(+'Cat Scan'!F13,0)</f>
        <v>1254</v>
      </c>
      <c r="F18" s="7">
        <f t="shared" si="0"/>
      </c>
      <c r="G18" s="6">
        <f>ROUND(+'Cat Scan'!E113*2080,0)</f>
        <v>0</v>
      </c>
      <c r="H18" s="6">
        <f>ROUND(+'Cat Scan'!F113,0)</f>
        <v>1306</v>
      </c>
      <c r="I18" s="7">
        <f t="shared" si="1"/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Scan'!E14*2080,0)</f>
        <v>16078</v>
      </c>
      <c r="E19" s="6">
        <f>ROUND(+'Cat Scan'!F14,0)</f>
        <v>411253</v>
      </c>
      <c r="F19" s="7">
        <f t="shared" si="0"/>
        <v>0.04</v>
      </c>
      <c r="G19" s="6">
        <f>ROUND(+'Cat Scan'!E114*2080,0)</f>
        <v>15787</v>
      </c>
      <c r="H19" s="6">
        <f>ROUND(+'Cat Scan'!F114,0)</f>
        <v>418857</v>
      </c>
      <c r="I19" s="7">
        <f t="shared" si="1"/>
        <v>0.04</v>
      </c>
      <c r="J19" s="7"/>
      <c r="K19" s="8">
        <f t="shared" si="2"/>
        <v>0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Scan'!E15*2080,0)</f>
        <v>57366</v>
      </c>
      <c r="E20" s="6">
        <f>ROUND(+'Cat Scan'!F15,0)</f>
        <v>367215</v>
      </c>
      <c r="F20" s="7">
        <f t="shared" si="0"/>
        <v>0.16</v>
      </c>
      <c r="G20" s="6">
        <f>ROUND(+'Cat Scan'!E115*2080,0)</f>
        <v>58074</v>
      </c>
      <c r="H20" s="6">
        <f>ROUND(+'Cat Scan'!F115,0)</f>
        <v>349977</v>
      </c>
      <c r="I20" s="7">
        <f t="shared" si="1"/>
        <v>0.17</v>
      </c>
      <c r="J20" s="7"/>
      <c r="K20" s="8">
        <f t="shared" si="2"/>
        <v>0.0625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Scan'!E16*2080,0)</f>
        <v>18720</v>
      </c>
      <c r="E21" s="6">
        <f>ROUND(+'Cat Scan'!F16,0)</f>
        <v>193664</v>
      </c>
      <c r="F21" s="7">
        <f t="shared" si="0"/>
        <v>0.1</v>
      </c>
      <c r="G21" s="6">
        <f>ROUND(+'Cat Scan'!E116*2080,0)</f>
        <v>20800</v>
      </c>
      <c r="H21" s="6">
        <f>ROUND(+'Cat Scan'!F116,0)</f>
        <v>200402</v>
      </c>
      <c r="I21" s="7">
        <f t="shared" si="1"/>
        <v>0.1</v>
      </c>
      <c r="J21" s="7"/>
      <c r="K21" s="8">
        <f t="shared" si="2"/>
        <v>0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Scan'!E17*2080,0)</f>
        <v>5158</v>
      </c>
      <c r="E22" s="6">
        <f>ROUND(+'Cat Scan'!F17,0)</f>
        <v>47694</v>
      </c>
      <c r="F22" s="7">
        <f t="shared" si="0"/>
        <v>0.11</v>
      </c>
      <c r="G22" s="6">
        <f>ROUND(+'Cat Scan'!E117*2080,0)</f>
        <v>7342</v>
      </c>
      <c r="H22" s="6">
        <f>ROUND(+'Cat Scan'!F117,0)</f>
        <v>48237</v>
      </c>
      <c r="I22" s="7">
        <f t="shared" si="1"/>
        <v>0.15</v>
      </c>
      <c r="J22" s="7"/>
      <c r="K22" s="8">
        <f t="shared" si="2"/>
        <v>0.3636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Scan'!E18*2080,0)</f>
        <v>26686</v>
      </c>
      <c r="E23" s="6">
        <f>ROUND(+'Cat Scan'!F18,0)</f>
        <v>84688</v>
      </c>
      <c r="F23" s="7">
        <f t="shared" si="0"/>
        <v>0.32</v>
      </c>
      <c r="G23" s="6">
        <f>ROUND(+'Cat Scan'!E118*2080,0)</f>
        <v>22027</v>
      </c>
      <c r="H23" s="6">
        <f>ROUND(+'Cat Scan'!F118,0)</f>
        <v>15672</v>
      </c>
      <c r="I23" s="7">
        <f t="shared" si="1"/>
        <v>1.41</v>
      </c>
      <c r="J23" s="7"/>
      <c r="K23" s="8">
        <f t="shared" si="2"/>
        <v>3.4063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Scan'!E19*2080,0)</f>
        <v>14560</v>
      </c>
      <c r="E24" s="6">
        <f>ROUND(+'Cat Scan'!F19,0)</f>
        <v>11786</v>
      </c>
      <c r="F24" s="7">
        <f t="shared" si="0"/>
        <v>1.24</v>
      </c>
      <c r="G24" s="6">
        <f>ROUND(+'Cat Scan'!E119*2080,0)</f>
        <v>13520</v>
      </c>
      <c r="H24" s="6">
        <f>ROUND(+'Cat Scan'!F119,0)</f>
        <v>11770</v>
      </c>
      <c r="I24" s="7">
        <f t="shared" si="1"/>
        <v>1.15</v>
      </c>
      <c r="J24" s="7"/>
      <c r="K24" s="8">
        <f t="shared" si="2"/>
        <v>-0.0726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Scan'!E20*2080,0)</f>
        <v>8528</v>
      </c>
      <c r="E25" s="6">
        <f>ROUND(+'Cat Scan'!F20,0)</f>
        <v>70145</v>
      </c>
      <c r="F25" s="7">
        <f t="shared" si="0"/>
        <v>0.12</v>
      </c>
      <c r="G25" s="6">
        <f>ROUND(+'Cat Scan'!E120*2080,0)</f>
        <v>8112</v>
      </c>
      <c r="H25" s="6">
        <f>ROUND(+'Cat Scan'!F120,0)</f>
        <v>70499</v>
      </c>
      <c r="I25" s="7">
        <f t="shared" si="1"/>
        <v>0.12</v>
      </c>
      <c r="J25" s="7"/>
      <c r="K25" s="8">
        <f t="shared" si="2"/>
        <v>0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Scan'!E21*2080,0)</f>
        <v>5990</v>
      </c>
      <c r="E26" s="6">
        <f>ROUND(+'Cat Scan'!F21,0)</f>
        <v>6496</v>
      </c>
      <c r="F26" s="7">
        <f t="shared" si="0"/>
        <v>0.92</v>
      </c>
      <c r="G26" s="6">
        <f>ROUND(+'Cat Scan'!E121*2080,0)</f>
        <v>2642</v>
      </c>
      <c r="H26" s="6">
        <f>ROUND(+'Cat Scan'!F121,0)</f>
        <v>7109</v>
      </c>
      <c r="I26" s="7">
        <f t="shared" si="1"/>
        <v>0.37</v>
      </c>
      <c r="J26" s="7"/>
      <c r="K26" s="8">
        <f t="shared" si="2"/>
        <v>-0.5978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Scan'!E22*2080,0)</f>
        <v>624</v>
      </c>
      <c r="E27" s="6">
        <f>ROUND(+'Cat Scan'!F22,0)</f>
        <v>6829</v>
      </c>
      <c r="F27" s="7">
        <f t="shared" si="0"/>
        <v>0.09</v>
      </c>
      <c r="G27" s="6">
        <f>ROUND(+'Cat Scan'!E122*2080,0)</f>
        <v>707</v>
      </c>
      <c r="H27" s="6">
        <f>ROUND(+'Cat Scan'!F122,0)</f>
        <v>8885</v>
      </c>
      <c r="I27" s="7">
        <f t="shared" si="1"/>
        <v>0.08</v>
      </c>
      <c r="J27" s="7"/>
      <c r="K27" s="8">
        <f t="shared" si="2"/>
        <v>-0.1111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Scan'!E23*2080,0)</f>
        <v>0</v>
      </c>
      <c r="E28" s="6">
        <f>ROUND(+'Cat Scan'!F23,0)</f>
        <v>0</v>
      </c>
      <c r="F28" s="7">
        <f t="shared" si="0"/>
      </c>
      <c r="G28" s="6">
        <f>ROUND(+'Cat Scan'!E123*2080,0)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Scan'!E24*2080,0)</f>
        <v>17514</v>
      </c>
      <c r="E29" s="6">
        <f>ROUND(+'Cat Scan'!F24,0)</f>
        <v>63002</v>
      </c>
      <c r="F29" s="7">
        <f t="shared" si="0"/>
        <v>0.28</v>
      </c>
      <c r="G29" s="6">
        <f>ROUND(+'Cat Scan'!E124*2080,0)</f>
        <v>18803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Scan'!E25*2080,0)</f>
        <v>0</v>
      </c>
      <c r="E30" s="6">
        <f>ROUND(+'Cat Scan'!F25,0)</f>
        <v>8157</v>
      </c>
      <c r="F30" s="7">
        <f t="shared" si="0"/>
      </c>
      <c r="G30" s="6">
        <f>ROUND(+'Cat Scan'!E125*2080,0)</f>
        <v>0</v>
      </c>
      <c r="H30" s="6">
        <f>ROUND(+'Cat Scan'!F125,0)</f>
        <v>8342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Scan'!E26*2080,0)</f>
        <v>1851</v>
      </c>
      <c r="E31" s="6">
        <f>ROUND(+'Cat Scan'!F26,0)</f>
        <v>2064</v>
      </c>
      <c r="F31" s="7">
        <f t="shared" si="0"/>
        <v>0.9</v>
      </c>
      <c r="G31" s="6">
        <f>ROUND(+'Cat Scan'!E126*2080,0)</f>
        <v>2538</v>
      </c>
      <c r="H31" s="6">
        <f>ROUND(+'Cat Scan'!F126,0)</f>
        <v>2202</v>
      </c>
      <c r="I31" s="7">
        <f t="shared" si="1"/>
        <v>1.15</v>
      </c>
      <c r="J31" s="7"/>
      <c r="K31" s="8">
        <f t="shared" si="2"/>
        <v>0.2778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Scan'!E27*2080,0)</f>
        <v>15267</v>
      </c>
      <c r="E32" s="6">
        <f>ROUND(+'Cat Scan'!F27,0)</f>
        <v>25998</v>
      </c>
      <c r="F32" s="7">
        <f t="shared" si="0"/>
        <v>0.59</v>
      </c>
      <c r="G32" s="6">
        <f>ROUND(+'Cat Scan'!E127*2080,0)</f>
        <v>15558</v>
      </c>
      <c r="H32" s="6">
        <f>ROUND(+'Cat Scan'!F127,0)</f>
        <v>28237</v>
      </c>
      <c r="I32" s="7">
        <f t="shared" si="1"/>
        <v>0.55</v>
      </c>
      <c r="J32" s="7"/>
      <c r="K32" s="8">
        <f t="shared" si="2"/>
        <v>-0.0678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Scan'!E28*2080,0)</f>
        <v>7176</v>
      </c>
      <c r="E33" s="6">
        <f>ROUND(+'Cat Scan'!F28,0)</f>
        <v>67108</v>
      </c>
      <c r="F33" s="7">
        <f t="shared" si="0"/>
        <v>0.11</v>
      </c>
      <c r="G33" s="6">
        <f>ROUND(+'Cat Scan'!E128*2080,0)</f>
        <v>12355</v>
      </c>
      <c r="H33" s="6">
        <f>ROUND(+'Cat Scan'!F128,0)</f>
        <v>89833</v>
      </c>
      <c r="I33" s="7">
        <f t="shared" si="1"/>
        <v>0.14</v>
      </c>
      <c r="J33" s="7"/>
      <c r="K33" s="8">
        <f t="shared" si="2"/>
        <v>0.2727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Scan'!E29*2080,0)</f>
        <v>5429</v>
      </c>
      <c r="E34" s="6">
        <f>ROUND(+'Cat Scan'!F29,0)</f>
        <v>41691</v>
      </c>
      <c r="F34" s="7">
        <f t="shared" si="0"/>
        <v>0.13</v>
      </c>
      <c r="G34" s="6">
        <f>ROUND(+'Cat Scan'!E129*2080,0)</f>
        <v>6282</v>
      </c>
      <c r="H34" s="6">
        <f>ROUND(+'Cat Scan'!F129,0)</f>
        <v>42006</v>
      </c>
      <c r="I34" s="7">
        <f t="shared" si="1"/>
        <v>0.15</v>
      </c>
      <c r="J34" s="7"/>
      <c r="K34" s="8">
        <f t="shared" si="2"/>
        <v>0.1538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Scan'!E30*2080,0)</f>
        <v>0</v>
      </c>
      <c r="E35" s="6">
        <f>ROUND(+'Cat Scan'!F30,0)</f>
        <v>0</v>
      </c>
      <c r="F35" s="7">
        <f t="shared" si="0"/>
      </c>
      <c r="G35" s="6">
        <f>ROUND(+'Cat Scan'!E130*2080,0)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Scan'!E31*2080,0)</f>
        <v>0</v>
      </c>
      <c r="E36" s="6">
        <f>ROUND(+'Cat Scan'!F31,0)</f>
        <v>0</v>
      </c>
      <c r="F36" s="7">
        <f t="shared" si="0"/>
      </c>
      <c r="G36" s="6">
        <f>ROUND(+'Cat Scan'!E131*2080,0)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Scan'!E32*2080,0)</f>
        <v>22672</v>
      </c>
      <c r="E37" s="6">
        <f>ROUND(+'Cat Scan'!F32,0)</f>
        <v>169434</v>
      </c>
      <c r="F37" s="7">
        <f t="shared" si="0"/>
        <v>0.13</v>
      </c>
      <c r="G37" s="6">
        <f>ROUND(+'Cat Scan'!E132*2080,0)</f>
        <v>15538</v>
      </c>
      <c r="H37" s="6">
        <f>ROUND(+'Cat Scan'!F132,0)</f>
        <v>159837</v>
      </c>
      <c r="I37" s="7">
        <f t="shared" si="1"/>
        <v>0.1</v>
      </c>
      <c r="J37" s="7"/>
      <c r="K37" s="8">
        <f t="shared" si="2"/>
        <v>-0.2308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Scan'!E33*2080,0)</f>
        <v>0</v>
      </c>
      <c r="E38" s="6">
        <f>ROUND(+'Cat Scan'!F33,0)</f>
        <v>0</v>
      </c>
      <c r="F38" s="7">
        <f t="shared" si="0"/>
      </c>
      <c r="G38" s="6">
        <f>ROUND(+'Cat Scan'!E133*2080,0)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Scan'!E34*2080,0)</f>
        <v>50544</v>
      </c>
      <c r="E39" s="6">
        <f>ROUND(+'Cat Scan'!F34,0)</f>
        <v>48293</v>
      </c>
      <c r="F39" s="7">
        <f t="shared" si="0"/>
        <v>1.05</v>
      </c>
      <c r="G39" s="6">
        <f>ROUND(+'Cat Scan'!E134*2080,0)</f>
        <v>44949</v>
      </c>
      <c r="H39" s="6">
        <f>ROUND(+'Cat Scan'!F134,0)</f>
        <v>48584</v>
      </c>
      <c r="I39" s="7">
        <f t="shared" si="1"/>
        <v>0.93</v>
      </c>
      <c r="J39" s="7"/>
      <c r="K39" s="8">
        <f t="shared" si="2"/>
        <v>-0.1143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Scan'!E35*2080,0)</f>
        <v>2870</v>
      </c>
      <c r="E40" s="6">
        <f>ROUND(+'Cat Scan'!F35,0)</f>
        <v>38564</v>
      </c>
      <c r="F40" s="7">
        <f t="shared" si="0"/>
        <v>0.07</v>
      </c>
      <c r="G40" s="6">
        <f>ROUND(+'Cat Scan'!E135*2080,0)</f>
        <v>2891</v>
      </c>
      <c r="H40" s="6">
        <f>ROUND(+'Cat Scan'!F135,0)</f>
        <v>38204</v>
      </c>
      <c r="I40" s="7">
        <f t="shared" si="1"/>
        <v>0.08</v>
      </c>
      <c r="J40" s="7"/>
      <c r="K40" s="8">
        <f t="shared" si="2"/>
        <v>0.1429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Scan'!E36*2080,0)</f>
        <v>0</v>
      </c>
      <c r="E41" s="6">
        <f>ROUND(+'Cat Scan'!F36,0)</f>
        <v>0</v>
      </c>
      <c r="F41" s="7">
        <f t="shared" si="0"/>
      </c>
      <c r="G41" s="6">
        <f>ROUND(+'Cat Scan'!E136*2080,0)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Scan'!E37*2080,0)</f>
        <v>12750</v>
      </c>
      <c r="E42" s="6">
        <f>ROUND(+'Cat Scan'!F37,0)</f>
        <v>16708</v>
      </c>
      <c r="F42" s="7">
        <f t="shared" si="0"/>
        <v>0.76</v>
      </c>
      <c r="G42" s="6">
        <f>ROUND(+'Cat Scan'!E137*2080,0)</f>
        <v>11544</v>
      </c>
      <c r="H42" s="6">
        <f>ROUND(+'Cat Scan'!F137,0)</f>
        <v>18285</v>
      </c>
      <c r="I42" s="7">
        <f t="shared" si="1"/>
        <v>0.63</v>
      </c>
      <c r="J42" s="7"/>
      <c r="K42" s="8">
        <f t="shared" si="2"/>
        <v>-0.1711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Scan'!E38*2080,0)</f>
        <v>15080</v>
      </c>
      <c r="E43" s="6">
        <f>ROUND(+'Cat Scan'!F38,0)</f>
        <v>49914</v>
      </c>
      <c r="F43" s="7">
        <f t="shared" si="0"/>
        <v>0.3</v>
      </c>
      <c r="G43" s="6">
        <f>ROUND(+'Cat Scan'!E138*2080,0)</f>
        <v>15392</v>
      </c>
      <c r="H43" s="6">
        <f>ROUND(+'Cat Scan'!F138,0)</f>
        <v>51328</v>
      </c>
      <c r="I43" s="7">
        <f t="shared" si="1"/>
        <v>0.3</v>
      </c>
      <c r="J43" s="7"/>
      <c r="K43" s="8">
        <f t="shared" si="2"/>
        <v>0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Scan'!E39*2080,0)</f>
        <v>5346</v>
      </c>
      <c r="E44" s="6">
        <f>ROUND(+'Cat Scan'!F39,0)</f>
        <v>11652</v>
      </c>
      <c r="F44" s="7">
        <f t="shared" si="0"/>
        <v>0.46</v>
      </c>
      <c r="G44" s="6">
        <f>ROUND(+'Cat Scan'!E139*2080,0)</f>
        <v>5491</v>
      </c>
      <c r="H44" s="6">
        <f>ROUND(+'Cat Scan'!F139,0)</f>
        <v>11474</v>
      </c>
      <c r="I44" s="7">
        <f t="shared" si="1"/>
        <v>0.48</v>
      </c>
      <c r="J44" s="7"/>
      <c r="K44" s="8">
        <f t="shared" si="2"/>
        <v>0.0435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Scan'!E40*2080,0)</f>
        <v>0</v>
      </c>
      <c r="E45" s="6">
        <f>ROUND(+'Cat Scan'!F40,0)</f>
        <v>0</v>
      </c>
      <c r="F45" s="7">
        <f t="shared" si="0"/>
      </c>
      <c r="G45" s="6">
        <f>ROUND(+'Cat Scan'!E140*2080,0)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Scan'!E41*2080,0)</f>
        <v>0</v>
      </c>
      <c r="E46" s="6">
        <f>ROUND(+'Cat Scan'!F41,0)</f>
        <v>0</v>
      </c>
      <c r="F46" s="7">
        <f t="shared" si="0"/>
      </c>
      <c r="G46" s="6">
        <f>ROUND(+'Cat Scan'!E141*2080,0)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Scan'!E42*2080,0)</f>
        <v>686</v>
      </c>
      <c r="E47" s="6">
        <f>ROUND(+'Cat Scan'!F42,0)</f>
        <v>339</v>
      </c>
      <c r="F47" s="7">
        <f t="shared" si="0"/>
        <v>2.02</v>
      </c>
      <c r="G47" s="6">
        <f>ROUND(+'Cat Scan'!E142*2080,0)</f>
        <v>62</v>
      </c>
      <c r="H47" s="6">
        <f>ROUND(+'Cat Scan'!F142,0)</f>
        <v>354</v>
      </c>
      <c r="I47" s="7">
        <f t="shared" si="1"/>
        <v>0.18</v>
      </c>
      <c r="J47" s="7"/>
      <c r="K47" s="8">
        <f t="shared" si="2"/>
        <v>-0.9109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Scan'!E43*2080,0)</f>
        <v>0</v>
      </c>
      <c r="E48" s="6">
        <f>ROUND(+'Cat Scan'!F43,0)</f>
        <v>0</v>
      </c>
      <c r="F48" s="7">
        <f t="shared" si="0"/>
      </c>
      <c r="G48" s="6">
        <f>ROUND(+'Cat Scan'!E143*2080,0)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Scan'!E44*2080,0)</f>
        <v>25709</v>
      </c>
      <c r="E49" s="6">
        <f>ROUND(+'Cat Scan'!F44,0)</f>
        <v>134028</v>
      </c>
      <c r="F49" s="7">
        <f t="shared" si="0"/>
        <v>0.19</v>
      </c>
      <c r="G49" s="6">
        <f>ROUND(+'Cat Scan'!E144*2080,0)</f>
        <v>23587</v>
      </c>
      <c r="H49" s="6">
        <f>ROUND(+'Cat Scan'!F144,0)</f>
        <v>139477</v>
      </c>
      <c r="I49" s="7">
        <f t="shared" si="1"/>
        <v>0.17</v>
      </c>
      <c r="J49" s="7"/>
      <c r="K49" s="8">
        <f t="shared" si="2"/>
        <v>-0.1053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Scan'!E45*2080,0)</f>
        <v>41496</v>
      </c>
      <c r="E50" s="6">
        <f>ROUND(+'Cat Scan'!F45,0)</f>
        <v>180327</v>
      </c>
      <c r="F50" s="7">
        <f t="shared" si="0"/>
        <v>0.23</v>
      </c>
      <c r="G50" s="6">
        <f>ROUND(+'Cat Scan'!E145*2080,0)</f>
        <v>41829</v>
      </c>
      <c r="H50" s="6">
        <f>ROUND(+'Cat Scan'!F145,0)</f>
        <v>191766</v>
      </c>
      <c r="I50" s="7">
        <f t="shared" si="1"/>
        <v>0.22</v>
      </c>
      <c r="J50" s="7"/>
      <c r="K50" s="8">
        <f t="shared" si="2"/>
        <v>-0.0435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Scan'!E46*2080,0)</f>
        <v>0</v>
      </c>
      <c r="E51" s="6">
        <f>ROUND(+'Cat Scan'!F46,0)</f>
        <v>0</v>
      </c>
      <c r="F51" s="7">
        <f t="shared" si="0"/>
      </c>
      <c r="G51" s="6">
        <f>ROUND(+'Cat Scan'!E146*2080,0)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Scan'!E47*2080,0)</f>
        <v>24794</v>
      </c>
      <c r="E52" s="6">
        <f>ROUND(+'Cat Scan'!F47,0)</f>
        <v>16892</v>
      </c>
      <c r="F52" s="7">
        <f t="shared" si="0"/>
        <v>1.47</v>
      </c>
      <c r="G52" s="6">
        <f>ROUND(+'Cat Scan'!E147*2080,0)</f>
        <v>20530</v>
      </c>
      <c r="H52" s="6">
        <f>ROUND(+'Cat Scan'!F147,0)</f>
        <v>18871</v>
      </c>
      <c r="I52" s="7">
        <f t="shared" si="1"/>
        <v>1.09</v>
      </c>
      <c r="J52" s="7"/>
      <c r="K52" s="8">
        <f t="shared" si="2"/>
        <v>-0.2585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Scan'!E48*2080,0)</f>
        <v>16848</v>
      </c>
      <c r="E53" s="6">
        <f>ROUND(+'Cat Scan'!F48,0)</f>
        <v>132458</v>
      </c>
      <c r="F53" s="7">
        <f t="shared" si="0"/>
        <v>0.13</v>
      </c>
      <c r="G53" s="6">
        <f>ROUND(+'Cat Scan'!E148*2080,0)</f>
        <v>18658</v>
      </c>
      <c r="H53" s="6">
        <f>ROUND(+'Cat Scan'!F148,0)</f>
        <v>142267</v>
      </c>
      <c r="I53" s="7">
        <f t="shared" si="1"/>
        <v>0.13</v>
      </c>
      <c r="J53" s="7"/>
      <c r="K53" s="8">
        <f t="shared" si="2"/>
        <v>0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Scan'!E49*2080,0)</f>
        <v>11315</v>
      </c>
      <c r="E54" s="6">
        <f>ROUND(+'Cat Scan'!F49,0)</f>
        <v>83469</v>
      </c>
      <c r="F54" s="7">
        <f t="shared" si="0"/>
        <v>0.14</v>
      </c>
      <c r="G54" s="6">
        <f>ROUND(+'Cat Scan'!E149*2080,0)</f>
        <v>11066</v>
      </c>
      <c r="H54" s="6">
        <f>ROUND(+'Cat Scan'!F149,0)</f>
        <v>81715</v>
      </c>
      <c r="I54" s="7">
        <f t="shared" si="1"/>
        <v>0.14</v>
      </c>
      <c r="J54" s="7"/>
      <c r="K54" s="8">
        <f t="shared" si="2"/>
        <v>0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Scan'!E50*2080,0)</f>
        <v>8216</v>
      </c>
      <c r="E55" s="6">
        <f>ROUND(+'Cat Scan'!F50,0)</f>
        <v>6789</v>
      </c>
      <c r="F55" s="7">
        <f t="shared" si="0"/>
        <v>1.21</v>
      </c>
      <c r="G55" s="6">
        <f>ROUND(+'Cat Scan'!E150*2080,0)</f>
        <v>8653</v>
      </c>
      <c r="H55" s="6">
        <f>ROUND(+'Cat Scan'!F150,0)</f>
        <v>6768</v>
      </c>
      <c r="I55" s="7">
        <f t="shared" si="1"/>
        <v>1.28</v>
      </c>
      <c r="J55" s="7"/>
      <c r="K55" s="8">
        <f t="shared" si="2"/>
        <v>0.0579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Scan'!E51*2080,0)</f>
        <v>0</v>
      </c>
      <c r="E56" s="6">
        <f>ROUND(+'Cat Scan'!F51,0)</f>
        <v>1365</v>
      </c>
      <c r="F56" s="7">
        <f t="shared" si="0"/>
      </c>
      <c r="G56" s="6">
        <f>ROUND(+'Cat Scan'!E151*2080,0)</f>
        <v>0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Scan'!E52*2080,0)</f>
        <v>12792</v>
      </c>
      <c r="E57" s="6">
        <f>ROUND(+'Cat Scan'!F52,0)</f>
        <v>104379</v>
      </c>
      <c r="F57" s="7">
        <f t="shared" si="0"/>
        <v>0.12</v>
      </c>
      <c r="G57" s="6">
        <f>ROUND(+'Cat Scan'!E152*2080,0)</f>
        <v>12626</v>
      </c>
      <c r="H57" s="6">
        <f>ROUND(+'Cat Scan'!F152,0)</f>
        <v>109362</v>
      </c>
      <c r="I57" s="7">
        <f t="shared" si="1"/>
        <v>0.12</v>
      </c>
      <c r="J57" s="7"/>
      <c r="K57" s="8">
        <f t="shared" si="2"/>
        <v>0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Scan'!E53*2080,0)</f>
        <v>0</v>
      </c>
      <c r="E58" s="6">
        <f>ROUND(+'Cat Scan'!F53,0)</f>
        <v>0</v>
      </c>
      <c r="F58" s="7">
        <f t="shared" si="0"/>
      </c>
      <c r="G58" s="6">
        <f>ROUND(+'Cat Scan'!E153*2080,0)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Scan'!E54*2080,0)</f>
        <v>0</v>
      </c>
      <c r="E59" s="6">
        <f>ROUND(+'Cat Scan'!F54,0)</f>
        <v>0</v>
      </c>
      <c r="F59" s="7">
        <f t="shared" si="0"/>
      </c>
      <c r="G59" s="6">
        <f>ROUND(+'Cat Scan'!E154*2080,0)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Scan'!E55*2080,0)</f>
        <v>0</v>
      </c>
      <c r="E60" s="6">
        <f>ROUND(+'Cat Scan'!F55,0)</f>
        <v>0</v>
      </c>
      <c r="F60" s="7">
        <f t="shared" si="0"/>
      </c>
      <c r="G60" s="6">
        <f>ROUND(+'Cat Scan'!E155*2080,0)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Scan'!E56*2080,0)</f>
        <v>16390</v>
      </c>
      <c r="E61" s="6">
        <f>ROUND(+'Cat Scan'!F56,0)</f>
        <v>141165</v>
      </c>
      <c r="F61" s="7">
        <f t="shared" si="0"/>
        <v>0.12</v>
      </c>
      <c r="G61" s="6">
        <f>ROUND(+'Cat Scan'!E156*2080,0)</f>
        <v>17784</v>
      </c>
      <c r="H61" s="6">
        <f>ROUND(+'Cat Scan'!F156,0)</f>
        <v>133453</v>
      </c>
      <c r="I61" s="7">
        <f t="shared" si="1"/>
        <v>0.13</v>
      </c>
      <c r="J61" s="7"/>
      <c r="K61" s="8">
        <f t="shared" si="2"/>
        <v>0.0833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Scan'!E57*2080,0)</f>
        <v>17410</v>
      </c>
      <c r="E62" s="6">
        <f>ROUND(+'Cat Scan'!F57,0)</f>
        <v>131483</v>
      </c>
      <c r="F62" s="7">
        <f t="shared" si="0"/>
        <v>0.13</v>
      </c>
      <c r="G62" s="6">
        <f>ROUND(+'Cat Scan'!E157*2080,0)</f>
        <v>18304</v>
      </c>
      <c r="H62" s="6">
        <f>ROUND(+'Cat Scan'!F157,0)</f>
        <v>150738</v>
      </c>
      <c r="I62" s="7">
        <f t="shared" si="1"/>
        <v>0.12</v>
      </c>
      <c r="J62" s="7"/>
      <c r="K62" s="8">
        <f t="shared" si="2"/>
        <v>-0.0769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Scan'!E58*2080,0)</f>
        <v>0</v>
      </c>
      <c r="E63" s="6">
        <f>ROUND(+'Cat Scan'!F58,0)</f>
        <v>0</v>
      </c>
      <c r="F63" s="7">
        <f t="shared" si="0"/>
      </c>
      <c r="G63" s="6">
        <f>ROUND(+'Cat Scan'!E158*2080,0)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Scan'!E59*2080,0)</f>
        <v>0</v>
      </c>
      <c r="E64" s="6">
        <f>ROUND(+'Cat Scan'!F59,0)</f>
        <v>106</v>
      </c>
      <c r="F64" s="7">
        <f t="shared" si="0"/>
      </c>
      <c r="G64" s="6">
        <f>ROUND(+'Cat Scan'!E159*2080,0)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Scan'!E60*2080,0)</f>
        <v>0</v>
      </c>
      <c r="E65" s="6">
        <f>ROUND(+'Cat Scan'!F60,0)</f>
        <v>1220</v>
      </c>
      <c r="F65" s="7">
        <f t="shared" si="0"/>
      </c>
      <c r="G65" s="6">
        <f>ROUND(+'Cat Scan'!E160*2080,0)</f>
        <v>0</v>
      </c>
      <c r="H65" s="6">
        <f>ROUND(+'Cat Scan'!F160,0)</f>
        <v>1350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Scan'!E61*2080,0)</f>
        <v>2621</v>
      </c>
      <c r="E66" s="6">
        <f>ROUND(+'Cat Scan'!F61,0)</f>
        <v>34906</v>
      </c>
      <c r="F66" s="7">
        <f t="shared" si="0"/>
        <v>0.08</v>
      </c>
      <c r="G66" s="6">
        <f>ROUND(+'Cat Scan'!E161*2080,0)</f>
        <v>3827</v>
      </c>
      <c r="H66" s="6">
        <f>ROUND(+'Cat Scan'!F161,0)</f>
        <v>37302</v>
      </c>
      <c r="I66" s="7">
        <f t="shared" si="1"/>
        <v>0.1</v>
      </c>
      <c r="J66" s="7"/>
      <c r="K66" s="8">
        <f t="shared" si="2"/>
        <v>0.25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Scan'!E62*2080,0)</f>
        <v>0</v>
      </c>
      <c r="E67" s="6">
        <f>ROUND(+'Cat Scan'!F62,0)</f>
        <v>0</v>
      </c>
      <c r="F67" s="7">
        <f t="shared" si="0"/>
      </c>
      <c r="G67" s="6">
        <f>ROUND(+'Cat Scan'!E162*2080,0)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Scan'!E63*2080,0)</f>
        <v>29390</v>
      </c>
      <c r="E68" s="6">
        <f>ROUND(+'Cat Scan'!F63,0)</f>
        <v>496779</v>
      </c>
      <c r="F68" s="7">
        <f t="shared" si="0"/>
        <v>0.06</v>
      </c>
      <c r="G68" s="6">
        <f>ROUND(+'Cat Scan'!E163*2080,0)</f>
        <v>30202</v>
      </c>
      <c r="H68" s="6">
        <f>ROUND(+'Cat Scan'!F163,0)</f>
        <v>523527</v>
      </c>
      <c r="I68" s="7">
        <f t="shared" si="1"/>
        <v>0.06</v>
      </c>
      <c r="J68" s="7"/>
      <c r="K68" s="8">
        <f t="shared" si="2"/>
        <v>0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Scan'!E64*2080,0)</f>
        <v>5054</v>
      </c>
      <c r="E69" s="6">
        <f>ROUND(+'Cat Scan'!F64,0)</f>
        <v>4730</v>
      </c>
      <c r="F69" s="7">
        <f t="shared" si="0"/>
        <v>1.07</v>
      </c>
      <c r="G69" s="6">
        <f>ROUND(+'Cat Scan'!E164*2080,0)</f>
        <v>5762</v>
      </c>
      <c r="H69" s="6">
        <f>ROUND(+'Cat Scan'!F164,0)</f>
        <v>4964</v>
      </c>
      <c r="I69" s="7">
        <f t="shared" si="1"/>
        <v>1.16</v>
      </c>
      <c r="J69" s="7"/>
      <c r="K69" s="8">
        <f t="shared" si="2"/>
        <v>0.0841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Scan'!E65*2080,0)</f>
        <v>0</v>
      </c>
      <c r="E70" s="6">
        <f>ROUND(+'Cat Scan'!F65,0)</f>
        <v>0</v>
      </c>
      <c r="F70" s="7">
        <f t="shared" si="0"/>
      </c>
      <c r="G70" s="6">
        <f>ROUND(+'Cat Scan'!E165*2080,0)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Scan'!E66*2080,0)</f>
        <v>686</v>
      </c>
      <c r="E71" s="6">
        <f>ROUND(+'Cat Scan'!F66,0)</f>
        <v>453</v>
      </c>
      <c r="F71" s="7">
        <f t="shared" si="0"/>
        <v>1.51</v>
      </c>
      <c r="G71" s="6">
        <f>ROUND(+'Cat Scan'!E166*2080,0)</f>
        <v>790</v>
      </c>
      <c r="H71" s="6">
        <f>ROUND(+'Cat Scan'!F166,0)</f>
        <v>379</v>
      </c>
      <c r="I71" s="7">
        <f t="shared" si="1"/>
        <v>2.08</v>
      </c>
      <c r="J71" s="7"/>
      <c r="K71" s="8">
        <f t="shared" si="2"/>
        <v>0.3775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Scan'!E67*2080,0)</f>
        <v>29120</v>
      </c>
      <c r="E72" s="6">
        <f>ROUND(+'Cat Scan'!F67,0)</f>
        <v>247978</v>
      </c>
      <c r="F72" s="7">
        <f t="shared" si="0"/>
        <v>0.12</v>
      </c>
      <c r="G72" s="6">
        <f>ROUND(+'Cat Scan'!E167*2080,0)</f>
        <v>33280</v>
      </c>
      <c r="H72" s="6">
        <f>ROUND(+'Cat Scan'!F167,0)</f>
        <v>181091</v>
      </c>
      <c r="I72" s="7">
        <f t="shared" si="1"/>
        <v>0.18</v>
      </c>
      <c r="J72" s="7"/>
      <c r="K72" s="8">
        <f t="shared" si="2"/>
        <v>0.5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Scan'!E68*2080,0)</f>
        <v>24898</v>
      </c>
      <c r="E73" s="6">
        <f>ROUND(+'Cat Scan'!F68,0)</f>
        <v>27391</v>
      </c>
      <c r="F73" s="7">
        <f t="shared" si="0"/>
        <v>0.91</v>
      </c>
      <c r="G73" s="6">
        <f>ROUND(+'Cat Scan'!E168*2080,0)</f>
        <v>26146</v>
      </c>
      <c r="H73" s="6">
        <f>ROUND(+'Cat Scan'!F168,0)</f>
        <v>30115</v>
      </c>
      <c r="I73" s="7">
        <f t="shared" si="1"/>
        <v>0.87</v>
      </c>
      <c r="J73" s="7"/>
      <c r="K73" s="8">
        <f t="shared" si="2"/>
        <v>-0.044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Scan'!E69*2080,0)</f>
        <v>27040</v>
      </c>
      <c r="E74" s="6">
        <f>ROUND(+'Cat Scan'!F69,0)</f>
        <v>31002</v>
      </c>
      <c r="F74" s="7">
        <f t="shared" si="0"/>
        <v>0.87</v>
      </c>
      <c r="G74" s="6">
        <f>ROUND(+'Cat Scan'!E169*2080,0)</f>
        <v>29286</v>
      </c>
      <c r="H74" s="6">
        <f>ROUND(+'Cat Scan'!F169,0)</f>
        <v>33912</v>
      </c>
      <c r="I74" s="7">
        <f t="shared" si="1"/>
        <v>0.86</v>
      </c>
      <c r="J74" s="7"/>
      <c r="K74" s="8">
        <f t="shared" si="2"/>
        <v>-0.0115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Scan'!E70*2080,0)</f>
        <v>27290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Scan'!E170*2080,0)</f>
        <v>28288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Scan'!E71*2080,0)</f>
        <v>0</v>
      </c>
      <c r="E76" s="6">
        <f>ROUND(+'Cat Scan'!F71,0)</f>
        <v>0</v>
      </c>
      <c r="F76" s="7">
        <f t="shared" si="3"/>
      </c>
      <c r="G76" s="6">
        <f>ROUND(+'Cat Scan'!E171*2080,0)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Scan'!E72*2080,0)</f>
        <v>0</v>
      </c>
      <c r="E77" s="6">
        <f>ROUND(+'Cat Scan'!F72,0)</f>
        <v>535</v>
      </c>
      <c r="F77" s="7">
        <f t="shared" si="3"/>
      </c>
      <c r="G77" s="6">
        <f>ROUND(+'Cat Scan'!E172*2080,0)</f>
        <v>0</v>
      </c>
      <c r="H77" s="6">
        <f>ROUND(+'Cat Scan'!F172,0)</f>
        <v>564</v>
      </c>
      <c r="I77" s="7">
        <f t="shared" si="4"/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Scan'!E73*2080,0)</f>
        <v>16994</v>
      </c>
      <c r="E78" s="6">
        <f>ROUND(+'Cat Scan'!F73,0)</f>
        <v>66965</v>
      </c>
      <c r="F78" s="7">
        <f t="shared" si="3"/>
        <v>0.25</v>
      </c>
      <c r="G78" s="6">
        <f>ROUND(+'Cat Scan'!E173*2080,0)</f>
        <v>20051</v>
      </c>
      <c r="H78" s="6">
        <f>ROUND(+'Cat Scan'!F173,0)</f>
        <v>78522</v>
      </c>
      <c r="I78" s="7">
        <f t="shared" si="4"/>
        <v>0.26</v>
      </c>
      <c r="J78" s="7"/>
      <c r="K78" s="8">
        <f t="shared" si="5"/>
        <v>0.04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Scan'!E74*2080,0)</f>
        <v>15142</v>
      </c>
      <c r="E79" s="6">
        <f>ROUND(+'Cat Scan'!F74,0)</f>
        <v>5493</v>
      </c>
      <c r="F79" s="7">
        <f t="shared" si="3"/>
        <v>2.76</v>
      </c>
      <c r="G79" s="6">
        <f>ROUND(+'Cat Scan'!E174*2080,0)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Scan'!E75*2080,0)</f>
        <v>28787</v>
      </c>
      <c r="E80" s="6">
        <f>ROUND(+'Cat Scan'!F75,0)</f>
        <v>42415</v>
      </c>
      <c r="F80" s="7">
        <f t="shared" si="3"/>
        <v>0.68</v>
      </c>
      <c r="G80" s="6">
        <f>ROUND(+'Cat Scan'!E175*2080,0)</f>
        <v>29910</v>
      </c>
      <c r="H80" s="6">
        <f>ROUND(+'Cat Scan'!F175,0)</f>
        <v>46621</v>
      </c>
      <c r="I80" s="7">
        <f t="shared" si="4"/>
        <v>0.64</v>
      </c>
      <c r="J80" s="7"/>
      <c r="K80" s="8">
        <f t="shared" si="5"/>
        <v>-0.0588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Scan'!E76*2080,0)</f>
        <v>520</v>
      </c>
      <c r="E81" s="6">
        <f>ROUND(+'Cat Scan'!F76,0)</f>
        <v>4594</v>
      </c>
      <c r="F81" s="7">
        <f t="shared" si="3"/>
        <v>0.11</v>
      </c>
      <c r="G81" s="6">
        <f>ROUND(+'Cat Scan'!E176*2080,0)</f>
        <v>520</v>
      </c>
      <c r="H81" s="6">
        <f>ROUND(+'Cat Scan'!F176,0)</f>
        <v>4388</v>
      </c>
      <c r="I81" s="7">
        <f t="shared" si="4"/>
        <v>0.12</v>
      </c>
      <c r="J81" s="7"/>
      <c r="K81" s="8">
        <f t="shared" si="5"/>
        <v>0.0909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Scan'!E77*2080,0)</f>
        <v>0</v>
      </c>
      <c r="E82" s="6">
        <f>ROUND(+'Cat Scan'!F77,0)</f>
        <v>1238</v>
      </c>
      <c r="F82" s="7">
        <f t="shared" si="3"/>
      </c>
      <c r="G82" s="6">
        <f>ROUND(+'Cat Scan'!E177*2080,0)</f>
        <v>0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Scan'!E78*2080,0)</f>
        <v>0</v>
      </c>
      <c r="E83" s="6">
        <f>ROUND(+'Cat Scan'!F78,0)</f>
        <v>0</v>
      </c>
      <c r="F83" s="7">
        <f t="shared" si="3"/>
      </c>
      <c r="G83" s="6">
        <f>ROUND(+'Cat Scan'!E178*2080,0)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Scan'!E79*2080,0)</f>
        <v>77168</v>
      </c>
      <c r="E84" s="6">
        <f>ROUND(+'Cat Scan'!F79,0)</f>
        <v>2384273</v>
      </c>
      <c r="F84" s="7">
        <f t="shared" si="3"/>
        <v>0.03</v>
      </c>
      <c r="G84" s="6">
        <f>ROUND(+'Cat Scan'!E179*2080,0)</f>
        <v>75234</v>
      </c>
      <c r="H84" s="6">
        <f>ROUND(+'Cat Scan'!F179,0)</f>
        <v>2065630</v>
      </c>
      <c r="I84" s="7">
        <f t="shared" si="4"/>
        <v>0.04</v>
      </c>
      <c r="J84" s="7"/>
      <c r="K84" s="8">
        <f t="shared" si="5"/>
        <v>0.3333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Scan'!E80*2080,0)</f>
        <v>0</v>
      </c>
      <c r="E85" s="6">
        <f>ROUND(+'Cat Scan'!F80,0)</f>
        <v>0</v>
      </c>
      <c r="F85" s="7">
        <f t="shared" si="3"/>
      </c>
      <c r="G85" s="6">
        <f>ROUND(+'Cat Scan'!E180*2080,0)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Scan'!E81*2080,0)</f>
        <v>9630</v>
      </c>
      <c r="E86" s="6">
        <f>ROUND(+'Cat Scan'!F81,0)</f>
        <v>63334</v>
      </c>
      <c r="F86" s="7">
        <f t="shared" si="3"/>
        <v>0.15</v>
      </c>
      <c r="G86" s="6">
        <f>ROUND(+'Cat Scan'!E181*2080,0)</f>
        <v>9506</v>
      </c>
      <c r="H86" s="6">
        <f>ROUND(+'Cat Scan'!F181,0)</f>
        <v>12814</v>
      </c>
      <c r="I86" s="7">
        <f t="shared" si="4"/>
        <v>0.74</v>
      </c>
      <c r="J86" s="7"/>
      <c r="K86" s="8">
        <f t="shared" si="5"/>
        <v>3.9333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Scan'!E82*2080,0)</f>
        <v>11274</v>
      </c>
      <c r="E87" s="6">
        <f>ROUND(+'Cat Scan'!F82,0)</f>
        <v>28439</v>
      </c>
      <c r="F87" s="7">
        <f t="shared" si="3"/>
        <v>0.4</v>
      </c>
      <c r="G87" s="6">
        <f>ROUND(+'Cat Scan'!E182*2080,0)</f>
        <v>11274</v>
      </c>
      <c r="H87" s="6">
        <f>ROUND(+'Cat Scan'!F182,0)</f>
        <v>28381</v>
      </c>
      <c r="I87" s="7">
        <f t="shared" si="4"/>
        <v>0.4</v>
      </c>
      <c r="J87" s="7"/>
      <c r="K87" s="8">
        <f t="shared" si="5"/>
        <v>0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Scan'!E83*2080,0)</f>
        <v>478</v>
      </c>
      <c r="E88" s="6">
        <f>ROUND(+'Cat Scan'!F83,0)</f>
        <v>5754</v>
      </c>
      <c r="F88" s="7">
        <f t="shared" si="3"/>
        <v>0.08</v>
      </c>
      <c r="G88" s="6">
        <f>ROUND(+'Cat Scan'!E183*2080,0)</f>
        <v>478</v>
      </c>
      <c r="H88" s="6">
        <f>ROUND(+'Cat Scan'!F183,0)</f>
        <v>8263</v>
      </c>
      <c r="I88" s="7">
        <f t="shared" si="4"/>
        <v>0.06</v>
      </c>
      <c r="J88" s="7"/>
      <c r="K88" s="8">
        <f t="shared" si="5"/>
        <v>-0.25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Scan'!E84*2080,0)</f>
        <v>21</v>
      </c>
      <c r="E89" s="6">
        <f>ROUND(+'Cat Scan'!F84,0)</f>
        <v>81314</v>
      </c>
      <c r="F89" s="7">
        <f t="shared" si="3"/>
        <v>0</v>
      </c>
      <c r="G89" s="6">
        <f>ROUND(+'Cat Scan'!E184*2080,0)</f>
        <v>0</v>
      </c>
      <c r="H89" s="6">
        <f>ROUND(+'Cat Scan'!F184,0)</f>
        <v>73433</v>
      </c>
      <c r="I89" s="7">
        <f t="shared" si="4"/>
      </c>
      <c r="J89" s="7"/>
      <c r="K89" s="8">
        <f t="shared" si="5"/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Scan'!E85*2080,0)</f>
        <v>0</v>
      </c>
      <c r="E90" s="6">
        <f>ROUND(+'Cat Scan'!F85,0)</f>
        <v>0</v>
      </c>
      <c r="F90" s="7">
        <f t="shared" si="3"/>
      </c>
      <c r="G90" s="6">
        <f>ROUND(+'Cat Scan'!E185*2080,0)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Scan'!E86*2080,0)</f>
        <v>0</v>
      </c>
      <c r="E91" s="6">
        <f>ROUND(+'Cat Scan'!F86,0)</f>
        <v>0</v>
      </c>
      <c r="F91" s="7">
        <f t="shared" si="3"/>
      </c>
      <c r="G91" s="6">
        <f>ROUND(+'Cat Scan'!E186*2080,0)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Scan'!E87*2080,0)</f>
        <v>0</v>
      </c>
      <c r="E92" s="6">
        <f>ROUND(+'Cat Scan'!F87,0)</f>
        <v>1180</v>
      </c>
      <c r="F92" s="7">
        <f t="shared" si="3"/>
      </c>
      <c r="G92" s="6">
        <f>ROUND(+'Cat Scan'!E187*2080,0)</f>
        <v>0</v>
      </c>
      <c r="H92" s="6">
        <f>ROUND(+'Cat Scan'!F187,0)</f>
        <v>1219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Scan'!E88*2080,0)</f>
        <v>5221</v>
      </c>
      <c r="E93" s="6">
        <f>ROUND(+'Cat Scan'!F88,0)</f>
        <v>7431</v>
      </c>
      <c r="F93" s="7">
        <f t="shared" si="3"/>
        <v>0.7</v>
      </c>
      <c r="G93" s="6">
        <f>ROUND(+'Cat Scan'!E188*2080,0)</f>
        <v>6136</v>
      </c>
      <c r="H93" s="6">
        <f>ROUND(+'Cat Scan'!F188,0)</f>
        <v>8089</v>
      </c>
      <c r="I93" s="7">
        <f t="shared" si="4"/>
        <v>0.76</v>
      </c>
      <c r="J93" s="7"/>
      <c r="K93" s="8">
        <f t="shared" si="5"/>
        <v>0.0857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Scan'!E89*2080,0)</f>
        <v>2205</v>
      </c>
      <c r="E94" s="6">
        <f>ROUND(+'Cat Scan'!F89,0)</f>
        <v>151934</v>
      </c>
      <c r="F94" s="7">
        <f t="shared" si="3"/>
        <v>0.01</v>
      </c>
      <c r="G94" s="6">
        <f>ROUND(+'Cat Scan'!E189*2080,0)</f>
        <v>2080</v>
      </c>
      <c r="H94" s="6">
        <f>ROUND(+'Cat Scan'!F189,0)</f>
        <v>153331</v>
      </c>
      <c r="I94" s="7">
        <f t="shared" si="4"/>
        <v>0.01</v>
      </c>
      <c r="J94" s="7"/>
      <c r="K94" s="8">
        <f t="shared" si="5"/>
        <v>0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Scan'!E90*2080,0)</f>
        <v>0</v>
      </c>
      <c r="E95" s="6">
        <f>ROUND(+'Cat Scan'!F90,0)</f>
        <v>4798</v>
      </c>
      <c r="F95" s="7">
        <f t="shared" si="3"/>
      </c>
      <c r="G95" s="6">
        <f>ROUND(+'Cat Scan'!E190*2080,0)</f>
        <v>0</v>
      </c>
      <c r="H95" s="6">
        <f>ROUND(+'Cat Scan'!F190,0)</f>
        <v>5134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Scan'!E91*2080,0)</f>
        <v>11357</v>
      </c>
      <c r="E96" s="6">
        <f>ROUND(+'Cat Scan'!F91,0)</f>
        <v>94865</v>
      </c>
      <c r="F96" s="7">
        <f t="shared" si="3"/>
        <v>0.12</v>
      </c>
      <c r="G96" s="6">
        <f>ROUND(+'Cat Scan'!E191*2080,0)</f>
        <v>11814</v>
      </c>
      <c r="H96" s="6">
        <f>ROUND(+'Cat Scan'!F191,0)</f>
        <v>103105</v>
      </c>
      <c r="I96" s="7">
        <f t="shared" si="4"/>
        <v>0.11</v>
      </c>
      <c r="J96" s="7"/>
      <c r="K96" s="8">
        <f t="shared" si="5"/>
        <v>-0.0833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Scan'!E92*2080,0)</f>
        <v>0</v>
      </c>
      <c r="E97" s="6">
        <f>ROUND(+'Cat Scan'!F92,0)</f>
        <v>0</v>
      </c>
      <c r="F97" s="7">
        <f t="shared" si="3"/>
      </c>
      <c r="G97" s="6">
        <f>ROUND(+'Cat Scan'!E192*2080,0)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Scan'!E93*2080,0)</f>
        <v>10400</v>
      </c>
      <c r="E98" s="6">
        <f>ROUND(+'Cat Scan'!F93,0)</f>
        <v>0</v>
      </c>
      <c r="F98" s="7">
        <f t="shared" si="3"/>
      </c>
      <c r="G98" s="6">
        <f>ROUND(+'Cat Scan'!E193*2080,0)</f>
        <v>8320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Scan'!E94*2080,0)</f>
        <v>208</v>
      </c>
      <c r="E99" s="6">
        <f>ROUND(+'Cat Scan'!F94,0)</f>
        <v>43211</v>
      </c>
      <c r="F99" s="7">
        <f t="shared" si="3"/>
        <v>0</v>
      </c>
      <c r="G99" s="6">
        <f>ROUND(+'Cat Scan'!E194*2080,0)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Scan'!E95*2080,0)</f>
        <v>4971</v>
      </c>
      <c r="E100" s="6">
        <f>ROUND(+'Cat Scan'!F95,0)</f>
        <v>39502</v>
      </c>
      <c r="F100" s="7">
        <f t="shared" si="3"/>
        <v>0.13</v>
      </c>
      <c r="G100" s="6">
        <f>ROUND(+'Cat Scan'!E195*2080,0)</f>
        <v>5179</v>
      </c>
      <c r="H100" s="6">
        <f>ROUND(+'Cat Scan'!F195,0)</f>
        <v>42539</v>
      </c>
      <c r="I100" s="7">
        <f t="shared" si="4"/>
        <v>0.12</v>
      </c>
      <c r="J100" s="7"/>
      <c r="K100" s="8">
        <f t="shared" si="5"/>
        <v>-0.0769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Scan'!E96*2080,0)</f>
        <v>0</v>
      </c>
      <c r="E101" s="6">
        <f>ROUND(+'Cat Scan'!F96,0)</f>
        <v>65243</v>
      </c>
      <c r="F101" s="7">
        <f t="shared" si="3"/>
      </c>
      <c r="G101" s="6">
        <f>ROUND(+'Cat Scan'!E196*2080,0)</f>
        <v>0</v>
      </c>
      <c r="H101" s="6">
        <f>ROUND(+'Cat Scan'!F196,0)</f>
        <v>65765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Scan'!E97*2080,0)</f>
        <v>15350</v>
      </c>
      <c r="E102" s="6">
        <f>ROUND(+'Cat Scan'!F97,0)</f>
        <v>116821</v>
      </c>
      <c r="F102" s="7">
        <f t="shared" si="3"/>
        <v>0.13</v>
      </c>
      <c r="G102" s="6">
        <f>ROUND(+'Cat Scan'!E197*2080,0)</f>
        <v>14830</v>
      </c>
      <c r="H102" s="6">
        <f>ROUND(+'Cat Scan'!F197,0)</f>
        <v>120359</v>
      </c>
      <c r="I102" s="7">
        <f t="shared" si="4"/>
        <v>0.12</v>
      </c>
      <c r="J102" s="7"/>
      <c r="K102" s="8">
        <f t="shared" si="5"/>
        <v>-0.0769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Scan'!E98*2080,0)</f>
        <v>0</v>
      </c>
      <c r="E103" s="6">
        <f>ROUND(+'Cat Scan'!F98,0)</f>
        <v>0</v>
      </c>
      <c r="F103" s="7">
        <f t="shared" si="3"/>
      </c>
      <c r="G103" s="6">
        <f>ROUND(+'Cat Scan'!E198*2080,0)</f>
        <v>3910</v>
      </c>
      <c r="H103" s="6">
        <f>ROUND(+'Cat Scan'!F198,0)</f>
        <v>17149</v>
      </c>
      <c r="I103" s="7">
        <f t="shared" si="4"/>
        <v>0.23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Scan'!E99*2080,0)</f>
        <v>0</v>
      </c>
      <c r="E104" s="6">
        <f>ROUND(+'Cat Scan'!F99,0)</f>
        <v>0</v>
      </c>
      <c r="F104" s="7">
        <f t="shared" si="3"/>
      </c>
      <c r="G104" s="6">
        <f>ROUND(+'Cat Scan'!E199*2080,0)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Scan'!E100*2080,0)</f>
        <v>0</v>
      </c>
      <c r="E105" s="6">
        <f>ROUND(+'Cat Scan'!F100,0)</f>
        <v>0</v>
      </c>
      <c r="F105" s="7">
        <f t="shared" si="3"/>
      </c>
      <c r="G105" s="6">
        <f>ROUND(+'Cat Scan'!E200*2080,0)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Scan'!E101*2080,0)</f>
        <v>0</v>
      </c>
      <c r="E106" s="6">
        <f>ROUND(+'Cat Scan'!F101,0)</f>
        <v>0</v>
      </c>
      <c r="F106" s="7">
        <f t="shared" si="3"/>
      </c>
      <c r="G106" s="6">
        <f>ROUND(+'Cat Scan'!E201*2080,0)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N255"/>
  <sheetViews>
    <sheetView zoomScale="75" zoomScaleNormal="75" zoomScalePageLayoutView="0" workbookViewId="0" topLeftCell="A85">
      <selection activeCell="L104" sqref="L104"/>
    </sheetView>
  </sheetViews>
  <sheetFormatPr defaultColWidth="9.00390625" defaultRowHeight="12.75"/>
  <cols>
    <col min="1" max="1" width="6.125" style="10" bestFit="1" customWidth="1"/>
    <col min="2" max="2" width="42.25390625" style="10" bestFit="1" customWidth="1"/>
    <col min="3" max="3" width="8.125" style="10" bestFit="1" customWidth="1"/>
    <col min="4" max="4" width="5.625" style="10" bestFit="1" customWidth="1"/>
    <col min="5" max="5" width="6.125" style="10" bestFit="1" customWidth="1"/>
    <col min="6" max="6" width="7.75390625" style="10" bestFit="1" customWidth="1"/>
    <col min="7" max="7" width="9.00390625" style="10" bestFit="1" customWidth="1"/>
    <col min="8" max="8" width="7.875" style="10" bestFit="1" customWidth="1"/>
    <col min="9" max="9" width="7.75390625" style="10" bestFit="1" customWidth="1"/>
    <col min="10" max="10" width="9.00390625" style="10" bestFit="1" customWidth="1"/>
    <col min="11" max="11" width="6.75390625" style="10" bestFit="1" customWidth="1"/>
    <col min="12" max="12" width="9.00390625" style="10" bestFit="1" customWidth="1"/>
    <col min="13" max="13" width="7.75390625" style="10" bestFit="1" customWidth="1"/>
    <col min="14" max="14" width="7.875" style="10" bestFit="1" customWidth="1"/>
    <col min="15" max="16" width="7.75390625" style="10" bestFit="1" customWidth="1"/>
    <col min="17" max="18" width="9.25390625" style="10" bestFit="1" customWidth="1"/>
    <col min="19" max="19" width="11.125" style="10" bestFit="1" customWidth="1"/>
    <col min="20" max="20" width="10.25390625" style="10" bestFit="1" customWidth="1"/>
    <col min="21" max="25" width="9.00390625" style="10" customWidth="1"/>
    <col min="26" max="27" width="10.875" style="10" bestFit="1" customWidth="1"/>
    <col min="28" max="36" width="9.125" style="10" bestFit="1" customWidth="1"/>
    <col min="37" max="38" width="10.875" style="10" bestFit="1" customWidth="1"/>
    <col min="39" max="40" width="11.875" style="10" bestFit="1" customWidth="1"/>
    <col min="41" max="16384" width="9.00390625" style="10" customWidth="1"/>
  </cols>
  <sheetData>
    <row r="3" ht="12.75">
      <c r="V3" s="9"/>
    </row>
    <row r="4" spans="1:21" ht="12.75">
      <c r="A4" s="11" t="s">
        <v>34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</row>
    <row r="5" spans="1:38" ht="12.75">
      <c r="A5">
        <v>1</v>
      </c>
      <c r="B5" t="s">
        <v>129</v>
      </c>
      <c r="C5">
        <v>7130</v>
      </c>
      <c r="D5">
        <v>2008</v>
      </c>
      <c r="E5">
        <v>24</v>
      </c>
      <c r="F5">
        <v>188344</v>
      </c>
      <c r="G5">
        <v>1857841</v>
      </c>
      <c r="H5">
        <v>554610</v>
      </c>
      <c r="I5">
        <v>0</v>
      </c>
      <c r="J5">
        <v>399981</v>
      </c>
      <c r="K5">
        <v>4167</v>
      </c>
      <c r="L5">
        <v>568604</v>
      </c>
      <c r="M5">
        <v>0</v>
      </c>
      <c r="N5">
        <v>37121</v>
      </c>
      <c r="O5">
        <v>88208</v>
      </c>
      <c r="P5">
        <v>2748709</v>
      </c>
      <c r="Q5">
        <v>761823</v>
      </c>
      <c r="R5">
        <v>3484033</v>
      </c>
      <c r="S5">
        <v>65278282</v>
      </c>
      <c r="T5">
        <v>25595814</v>
      </c>
      <c r="U5" s="12"/>
      <c r="V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2.75">
      <c r="A6">
        <v>3</v>
      </c>
      <c r="B6" t="s">
        <v>159</v>
      </c>
      <c r="C6">
        <v>7130</v>
      </c>
      <c r="D6">
        <v>2008</v>
      </c>
      <c r="E6">
        <v>10</v>
      </c>
      <c r="F6">
        <v>465518</v>
      </c>
      <c r="G6">
        <v>848108</v>
      </c>
      <c r="H6">
        <v>245668</v>
      </c>
      <c r="I6">
        <v>121312</v>
      </c>
      <c r="J6">
        <v>130737</v>
      </c>
      <c r="K6">
        <v>506</v>
      </c>
      <c r="L6">
        <v>352731</v>
      </c>
      <c r="M6">
        <v>0</v>
      </c>
      <c r="N6">
        <v>18809</v>
      </c>
      <c r="O6">
        <v>12784</v>
      </c>
      <c r="P6">
        <v>20075</v>
      </c>
      <c r="Q6">
        <v>1710580</v>
      </c>
      <c r="R6">
        <v>1598742</v>
      </c>
      <c r="S6">
        <v>35545117</v>
      </c>
      <c r="T6">
        <v>10238450</v>
      </c>
      <c r="U6" s="12"/>
      <c r="V6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.75">
      <c r="A7">
        <v>8</v>
      </c>
      <c r="B7" t="s">
        <v>113</v>
      </c>
      <c r="C7">
        <v>7130</v>
      </c>
      <c r="D7">
        <v>2008</v>
      </c>
      <c r="E7">
        <v>0.47</v>
      </c>
      <c r="F7">
        <v>1308</v>
      </c>
      <c r="G7">
        <v>24855</v>
      </c>
      <c r="H7">
        <v>0</v>
      </c>
      <c r="I7">
        <v>104895</v>
      </c>
      <c r="J7">
        <v>13031</v>
      </c>
      <c r="K7">
        <v>0</v>
      </c>
      <c r="L7">
        <v>77426</v>
      </c>
      <c r="M7">
        <v>0</v>
      </c>
      <c r="N7">
        <v>0</v>
      </c>
      <c r="O7">
        <v>826</v>
      </c>
      <c r="P7">
        <v>0</v>
      </c>
      <c r="Q7">
        <v>221033</v>
      </c>
      <c r="R7">
        <v>179896</v>
      </c>
      <c r="S7">
        <v>1870623</v>
      </c>
      <c r="T7">
        <v>144082</v>
      </c>
      <c r="U7" s="12"/>
      <c r="V7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2.75">
      <c r="A8">
        <v>10</v>
      </c>
      <c r="B8" t="s">
        <v>97</v>
      </c>
      <c r="C8">
        <v>7130</v>
      </c>
      <c r="D8">
        <v>2008</v>
      </c>
      <c r="E8">
        <v>20.07</v>
      </c>
      <c r="F8">
        <v>63780</v>
      </c>
      <c r="G8">
        <v>3294203</v>
      </c>
      <c r="H8">
        <v>923460</v>
      </c>
      <c r="I8">
        <v>1054</v>
      </c>
      <c r="J8">
        <v>1098346</v>
      </c>
      <c r="K8">
        <v>2560</v>
      </c>
      <c r="L8">
        <v>13167</v>
      </c>
      <c r="M8">
        <v>1504</v>
      </c>
      <c r="N8">
        <v>674744</v>
      </c>
      <c r="O8">
        <v>725474</v>
      </c>
      <c r="P8">
        <v>0</v>
      </c>
      <c r="Q8">
        <v>6734512</v>
      </c>
      <c r="R8">
        <v>2999713</v>
      </c>
      <c r="S8">
        <v>30397659</v>
      </c>
      <c r="T8">
        <v>7518902</v>
      </c>
      <c r="U8" s="12"/>
      <c r="V8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2.75">
      <c r="A9">
        <v>14</v>
      </c>
      <c r="B9" t="s">
        <v>157</v>
      </c>
      <c r="C9">
        <v>7130</v>
      </c>
      <c r="D9">
        <v>2008</v>
      </c>
      <c r="E9">
        <v>7.31</v>
      </c>
      <c r="F9">
        <v>10925</v>
      </c>
      <c r="G9">
        <v>795856</v>
      </c>
      <c r="H9">
        <v>222716</v>
      </c>
      <c r="I9">
        <v>0</v>
      </c>
      <c r="J9">
        <v>56766</v>
      </c>
      <c r="K9">
        <v>0</v>
      </c>
      <c r="L9">
        <v>84044</v>
      </c>
      <c r="M9">
        <v>0</v>
      </c>
      <c r="N9">
        <v>439417</v>
      </c>
      <c r="O9">
        <v>115642</v>
      </c>
      <c r="P9">
        <v>0</v>
      </c>
      <c r="Q9">
        <v>1714441</v>
      </c>
      <c r="R9">
        <v>2857240</v>
      </c>
      <c r="S9">
        <v>14366537</v>
      </c>
      <c r="T9">
        <v>5188654</v>
      </c>
      <c r="U9" s="12"/>
      <c r="V9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2.75">
      <c r="A10">
        <v>20</v>
      </c>
      <c r="B10" t="s">
        <v>78</v>
      </c>
      <c r="C10">
        <v>7130</v>
      </c>
      <c r="D10">
        <v>2008</v>
      </c>
      <c r="E10">
        <v>1.23</v>
      </c>
      <c r="F10">
        <v>12805</v>
      </c>
      <c r="G10">
        <v>133595</v>
      </c>
      <c r="H10">
        <v>-19349</v>
      </c>
      <c r="I10">
        <v>0</v>
      </c>
      <c r="J10">
        <v>396712</v>
      </c>
      <c r="K10">
        <v>0</v>
      </c>
      <c r="L10">
        <v>50813</v>
      </c>
      <c r="M10">
        <v>0</v>
      </c>
      <c r="N10">
        <v>0</v>
      </c>
      <c r="O10">
        <v>377285</v>
      </c>
      <c r="P10">
        <v>0</v>
      </c>
      <c r="Q10">
        <v>939056</v>
      </c>
      <c r="R10">
        <v>19</v>
      </c>
      <c r="S10">
        <v>939056</v>
      </c>
      <c r="T10">
        <v>939056</v>
      </c>
      <c r="U10" s="12"/>
      <c r="V10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2.75">
      <c r="A11">
        <v>21</v>
      </c>
      <c r="B11" t="s">
        <v>102</v>
      </c>
      <c r="C11">
        <v>7130</v>
      </c>
      <c r="D11">
        <v>2008</v>
      </c>
      <c r="E11">
        <v>0</v>
      </c>
      <c r="F11">
        <v>3487</v>
      </c>
      <c r="G11">
        <v>0</v>
      </c>
      <c r="H11">
        <v>0</v>
      </c>
      <c r="I11">
        <v>0</v>
      </c>
      <c r="J11">
        <v>35013</v>
      </c>
      <c r="K11">
        <v>0</v>
      </c>
      <c r="L11">
        <v>82667</v>
      </c>
      <c r="M11">
        <v>0</v>
      </c>
      <c r="N11">
        <v>0</v>
      </c>
      <c r="O11">
        <v>51</v>
      </c>
      <c r="P11">
        <v>0</v>
      </c>
      <c r="Q11">
        <v>117731</v>
      </c>
      <c r="R11">
        <v>165090</v>
      </c>
      <c r="S11">
        <v>2209522</v>
      </c>
      <c r="T11">
        <v>243767</v>
      </c>
      <c r="U11" s="12"/>
      <c r="V11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2.75">
      <c r="A12">
        <v>22</v>
      </c>
      <c r="B12" t="s">
        <v>125</v>
      </c>
      <c r="C12">
        <v>7130</v>
      </c>
      <c r="D12">
        <v>2008</v>
      </c>
      <c r="E12">
        <v>2.86</v>
      </c>
      <c r="F12">
        <v>0</v>
      </c>
      <c r="G12">
        <v>245508</v>
      </c>
      <c r="H12">
        <v>62294</v>
      </c>
      <c r="I12">
        <v>0</v>
      </c>
      <c r="J12">
        <v>6503</v>
      </c>
      <c r="K12">
        <v>900</v>
      </c>
      <c r="L12">
        <v>0</v>
      </c>
      <c r="M12">
        <v>178034</v>
      </c>
      <c r="N12">
        <v>0</v>
      </c>
      <c r="O12">
        <v>2085</v>
      </c>
      <c r="P12">
        <v>0</v>
      </c>
      <c r="Q12">
        <v>495324</v>
      </c>
      <c r="R12">
        <v>497984</v>
      </c>
      <c r="S12">
        <v>8795304</v>
      </c>
      <c r="T12">
        <v>801317</v>
      </c>
      <c r="U12" s="12"/>
      <c r="V12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2.75">
      <c r="A13">
        <v>23</v>
      </c>
      <c r="B13" t="s">
        <v>127</v>
      </c>
      <c r="C13">
        <v>7130</v>
      </c>
      <c r="D13">
        <v>2008</v>
      </c>
      <c r="E13">
        <v>0</v>
      </c>
      <c r="F13">
        <v>1254</v>
      </c>
      <c r="G13">
        <v>0</v>
      </c>
      <c r="H13">
        <v>0</v>
      </c>
      <c r="I13">
        <v>0</v>
      </c>
      <c r="J13">
        <v>991</v>
      </c>
      <c r="K13">
        <v>0</v>
      </c>
      <c r="L13">
        <v>0</v>
      </c>
      <c r="M13">
        <v>0</v>
      </c>
      <c r="N13">
        <v>3262</v>
      </c>
      <c r="O13">
        <v>53510</v>
      </c>
      <c r="P13">
        <v>0</v>
      </c>
      <c r="Q13">
        <v>57763</v>
      </c>
      <c r="R13">
        <v>106068</v>
      </c>
      <c r="S13">
        <v>1594491</v>
      </c>
      <c r="T13">
        <v>229633</v>
      </c>
      <c r="U13" s="12"/>
      <c r="V13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.75">
      <c r="A14">
        <v>26</v>
      </c>
      <c r="B14" t="s">
        <v>128</v>
      </c>
      <c r="C14">
        <v>7130</v>
      </c>
      <c r="D14">
        <v>2008</v>
      </c>
      <c r="E14">
        <v>7.73</v>
      </c>
      <c r="F14">
        <v>411253</v>
      </c>
      <c r="G14">
        <v>534556</v>
      </c>
      <c r="H14">
        <v>145363</v>
      </c>
      <c r="I14">
        <v>0</v>
      </c>
      <c r="J14">
        <v>145993</v>
      </c>
      <c r="K14">
        <v>0</v>
      </c>
      <c r="L14">
        <v>2035</v>
      </c>
      <c r="M14">
        <v>0</v>
      </c>
      <c r="N14">
        <v>394881</v>
      </c>
      <c r="O14">
        <v>3784</v>
      </c>
      <c r="P14">
        <v>0</v>
      </c>
      <c r="Q14">
        <v>1226612</v>
      </c>
      <c r="R14">
        <v>1524013</v>
      </c>
      <c r="S14">
        <v>23840335</v>
      </c>
      <c r="T14">
        <v>5349760</v>
      </c>
      <c r="U14" s="12"/>
      <c r="V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2.75">
      <c r="A15">
        <v>29</v>
      </c>
      <c r="B15" t="s">
        <v>80</v>
      </c>
      <c r="C15">
        <v>7130</v>
      </c>
      <c r="D15">
        <v>2008</v>
      </c>
      <c r="E15">
        <v>27.58</v>
      </c>
      <c r="F15">
        <v>367215</v>
      </c>
      <c r="G15">
        <v>2104366</v>
      </c>
      <c r="H15">
        <v>602736</v>
      </c>
      <c r="I15">
        <v>0</v>
      </c>
      <c r="J15">
        <v>246473</v>
      </c>
      <c r="K15">
        <v>0</v>
      </c>
      <c r="L15">
        <v>344</v>
      </c>
      <c r="M15">
        <v>0</v>
      </c>
      <c r="N15">
        <v>38598</v>
      </c>
      <c r="O15">
        <v>800</v>
      </c>
      <c r="P15">
        <v>5704</v>
      </c>
      <c r="Q15">
        <v>2987613</v>
      </c>
      <c r="R15">
        <v>9950695</v>
      </c>
      <c r="S15">
        <v>66522421</v>
      </c>
      <c r="T15">
        <v>43497421</v>
      </c>
      <c r="U15" s="12"/>
      <c r="V15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2.75">
      <c r="A16">
        <v>32</v>
      </c>
      <c r="B16" t="s">
        <v>89</v>
      </c>
      <c r="C16">
        <v>7130</v>
      </c>
      <c r="D16">
        <v>2008</v>
      </c>
      <c r="E16">
        <v>9</v>
      </c>
      <c r="F16">
        <v>193664</v>
      </c>
      <c r="G16">
        <v>682765</v>
      </c>
      <c r="H16">
        <v>153345</v>
      </c>
      <c r="I16">
        <v>0</v>
      </c>
      <c r="J16">
        <v>149407</v>
      </c>
      <c r="K16">
        <v>368</v>
      </c>
      <c r="L16">
        <v>7664</v>
      </c>
      <c r="M16">
        <v>0</v>
      </c>
      <c r="N16">
        <v>312348</v>
      </c>
      <c r="O16">
        <v>1629</v>
      </c>
      <c r="P16">
        <v>0</v>
      </c>
      <c r="Q16">
        <v>1307526</v>
      </c>
      <c r="R16">
        <v>1821615</v>
      </c>
      <c r="S16">
        <v>58748149</v>
      </c>
      <c r="T16">
        <v>29946548</v>
      </c>
      <c r="U16" s="12"/>
      <c r="V16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2.75">
      <c r="A17">
        <v>35</v>
      </c>
      <c r="B17" t="s">
        <v>135</v>
      </c>
      <c r="C17">
        <v>7130</v>
      </c>
      <c r="D17">
        <v>2008</v>
      </c>
      <c r="E17">
        <v>2.48</v>
      </c>
      <c r="F17">
        <v>47694</v>
      </c>
      <c r="G17">
        <v>196195</v>
      </c>
      <c r="H17">
        <v>42868</v>
      </c>
      <c r="I17">
        <v>0</v>
      </c>
      <c r="J17">
        <v>147943</v>
      </c>
      <c r="K17">
        <v>0</v>
      </c>
      <c r="L17">
        <v>92587</v>
      </c>
      <c r="M17">
        <v>0</v>
      </c>
      <c r="N17">
        <v>49944</v>
      </c>
      <c r="O17">
        <v>0</v>
      </c>
      <c r="P17">
        <v>0</v>
      </c>
      <c r="Q17">
        <v>529537</v>
      </c>
      <c r="R17">
        <v>778280</v>
      </c>
      <c r="S17">
        <v>12627686</v>
      </c>
      <c r="T17">
        <v>1200797</v>
      </c>
      <c r="U17" s="12"/>
      <c r="V17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2.75">
      <c r="A18">
        <v>37</v>
      </c>
      <c r="B18" t="s">
        <v>74</v>
      </c>
      <c r="C18">
        <v>7130</v>
      </c>
      <c r="D18">
        <v>2008</v>
      </c>
      <c r="E18">
        <v>12.83</v>
      </c>
      <c r="F18">
        <v>84688</v>
      </c>
      <c r="G18">
        <v>563134</v>
      </c>
      <c r="H18">
        <v>133019</v>
      </c>
      <c r="I18">
        <v>0</v>
      </c>
      <c r="J18">
        <v>188795</v>
      </c>
      <c r="K18">
        <v>-266</v>
      </c>
      <c r="L18">
        <v>21449</v>
      </c>
      <c r="M18">
        <v>69312</v>
      </c>
      <c r="N18">
        <v>84444</v>
      </c>
      <c r="O18">
        <v>1220</v>
      </c>
      <c r="P18">
        <v>23953</v>
      </c>
      <c r="Q18">
        <v>1037154</v>
      </c>
      <c r="R18">
        <v>1182542</v>
      </c>
      <c r="S18">
        <v>27108869</v>
      </c>
      <c r="T18">
        <v>10631634</v>
      </c>
      <c r="U18" s="12"/>
      <c r="V18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2.75">
      <c r="A19">
        <v>38</v>
      </c>
      <c r="B19" t="s">
        <v>117</v>
      </c>
      <c r="C19">
        <v>7130</v>
      </c>
      <c r="D19">
        <v>2008</v>
      </c>
      <c r="E19">
        <v>7</v>
      </c>
      <c r="F19">
        <v>11786</v>
      </c>
      <c r="G19">
        <v>418313</v>
      </c>
      <c r="H19">
        <v>119219</v>
      </c>
      <c r="I19">
        <v>0</v>
      </c>
      <c r="J19">
        <v>116017</v>
      </c>
      <c r="K19">
        <v>0</v>
      </c>
      <c r="L19">
        <v>1080</v>
      </c>
      <c r="M19">
        <v>0</v>
      </c>
      <c r="N19">
        <v>28070</v>
      </c>
      <c r="O19">
        <v>245627</v>
      </c>
      <c r="P19">
        <v>0</v>
      </c>
      <c r="Q19">
        <v>928326</v>
      </c>
      <c r="R19">
        <v>670110</v>
      </c>
      <c r="S19">
        <v>10290090</v>
      </c>
      <c r="T19">
        <v>2219503</v>
      </c>
      <c r="U19" s="12"/>
      <c r="V19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2.75">
      <c r="A20">
        <v>39</v>
      </c>
      <c r="B20" t="s">
        <v>82</v>
      </c>
      <c r="C20">
        <v>7130</v>
      </c>
      <c r="D20">
        <v>2008</v>
      </c>
      <c r="E20">
        <v>4.1</v>
      </c>
      <c r="F20">
        <v>70145</v>
      </c>
      <c r="G20">
        <v>314781</v>
      </c>
      <c r="H20">
        <v>75882</v>
      </c>
      <c r="I20">
        <v>0</v>
      </c>
      <c r="J20">
        <v>133470</v>
      </c>
      <c r="K20">
        <v>0</v>
      </c>
      <c r="L20">
        <v>109974</v>
      </c>
      <c r="M20">
        <v>0</v>
      </c>
      <c r="N20">
        <v>157199</v>
      </c>
      <c r="O20">
        <v>347</v>
      </c>
      <c r="P20">
        <v>0</v>
      </c>
      <c r="Q20">
        <v>791653</v>
      </c>
      <c r="R20">
        <v>809191</v>
      </c>
      <c r="S20">
        <v>14898442</v>
      </c>
      <c r="T20">
        <v>3026334</v>
      </c>
      <c r="U20" s="12"/>
      <c r="V20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2.75">
      <c r="A21">
        <v>43</v>
      </c>
      <c r="B21" t="s">
        <v>98</v>
      </c>
      <c r="C21">
        <v>7130</v>
      </c>
      <c r="D21">
        <v>2008</v>
      </c>
      <c r="E21">
        <v>2.88</v>
      </c>
      <c r="F21">
        <v>6496</v>
      </c>
      <c r="G21">
        <v>192251</v>
      </c>
      <c r="H21">
        <v>48776</v>
      </c>
      <c r="I21">
        <v>0</v>
      </c>
      <c r="J21">
        <v>2080</v>
      </c>
      <c r="K21">
        <v>0</v>
      </c>
      <c r="L21">
        <v>46763</v>
      </c>
      <c r="M21">
        <v>0</v>
      </c>
      <c r="N21">
        <v>12181</v>
      </c>
      <c r="O21">
        <v>10</v>
      </c>
      <c r="P21">
        <v>0</v>
      </c>
      <c r="Q21">
        <v>302061</v>
      </c>
      <c r="R21">
        <v>321113</v>
      </c>
      <c r="S21">
        <v>5000770</v>
      </c>
      <c r="T21">
        <v>1034828</v>
      </c>
      <c r="U21" s="12"/>
      <c r="V21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2.75">
      <c r="A22">
        <v>45</v>
      </c>
      <c r="B22" t="s">
        <v>123</v>
      </c>
      <c r="C22">
        <v>7130</v>
      </c>
      <c r="D22">
        <v>2008</v>
      </c>
      <c r="E22">
        <v>0.3</v>
      </c>
      <c r="F22">
        <v>6829</v>
      </c>
      <c r="G22">
        <v>17149</v>
      </c>
      <c r="H22">
        <v>3948</v>
      </c>
      <c r="I22">
        <v>0</v>
      </c>
      <c r="J22">
        <v>18973</v>
      </c>
      <c r="K22">
        <v>0</v>
      </c>
      <c r="L22">
        <v>1311</v>
      </c>
      <c r="M22">
        <v>197421</v>
      </c>
      <c r="N22">
        <v>4867</v>
      </c>
      <c r="O22">
        <v>0</v>
      </c>
      <c r="P22">
        <v>0</v>
      </c>
      <c r="Q22">
        <v>243669</v>
      </c>
      <c r="R22">
        <v>142444</v>
      </c>
      <c r="S22">
        <v>1067816</v>
      </c>
      <c r="T22">
        <v>37567</v>
      </c>
      <c r="U22" s="12"/>
      <c r="V22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2.75">
      <c r="A23">
        <v>46</v>
      </c>
      <c r="B23" t="s">
        <v>147</v>
      </c>
      <c r="C23">
        <v>7130</v>
      </c>
      <c r="D23">
        <v>2008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2"/>
      <c r="V23"/>
      <c r="W23" s="1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2.75">
      <c r="A24">
        <v>50</v>
      </c>
      <c r="B24" t="s">
        <v>153</v>
      </c>
      <c r="C24">
        <v>7130</v>
      </c>
      <c r="D24">
        <v>2008</v>
      </c>
      <c r="E24">
        <v>8.42</v>
      </c>
      <c r="F24">
        <v>63002</v>
      </c>
      <c r="G24">
        <v>686731</v>
      </c>
      <c r="H24">
        <v>165854</v>
      </c>
      <c r="I24">
        <v>0</v>
      </c>
      <c r="J24">
        <v>108545</v>
      </c>
      <c r="K24">
        <v>0</v>
      </c>
      <c r="L24">
        <v>229276</v>
      </c>
      <c r="M24">
        <v>0</v>
      </c>
      <c r="N24">
        <v>37530</v>
      </c>
      <c r="O24">
        <v>1159</v>
      </c>
      <c r="P24">
        <v>0</v>
      </c>
      <c r="Q24">
        <v>1229095</v>
      </c>
      <c r="R24">
        <v>1566717</v>
      </c>
      <c r="S24">
        <v>21452122</v>
      </c>
      <c r="T24">
        <v>3322087</v>
      </c>
      <c r="U24" s="12"/>
      <c r="V24"/>
      <c r="W24" s="1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2.75">
      <c r="A25">
        <v>54</v>
      </c>
      <c r="B25" t="s">
        <v>108</v>
      </c>
      <c r="C25">
        <v>7130</v>
      </c>
      <c r="D25">
        <v>2008</v>
      </c>
      <c r="E25">
        <v>0</v>
      </c>
      <c r="F25">
        <v>8157</v>
      </c>
      <c r="G25">
        <v>0</v>
      </c>
      <c r="H25">
        <v>0</v>
      </c>
      <c r="I25">
        <v>0</v>
      </c>
      <c r="J25">
        <v>70484</v>
      </c>
      <c r="K25">
        <v>2008</v>
      </c>
      <c r="L25">
        <v>66949</v>
      </c>
      <c r="M25">
        <v>0</v>
      </c>
      <c r="N25">
        <v>70887</v>
      </c>
      <c r="O25">
        <v>0</v>
      </c>
      <c r="P25">
        <v>0</v>
      </c>
      <c r="Q25">
        <v>210328</v>
      </c>
      <c r="R25">
        <v>114074</v>
      </c>
      <c r="S25">
        <v>1648083</v>
      </c>
      <c r="T25">
        <v>117976</v>
      </c>
      <c r="U25" s="12"/>
      <c r="V25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2.75">
      <c r="A26">
        <v>56</v>
      </c>
      <c r="B26" t="s">
        <v>100</v>
      </c>
      <c r="C26">
        <v>7130</v>
      </c>
      <c r="D26">
        <v>2008</v>
      </c>
      <c r="E26">
        <v>0.89</v>
      </c>
      <c r="F26">
        <v>2064</v>
      </c>
      <c r="G26">
        <v>63883</v>
      </c>
      <c r="H26">
        <v>16856</v>
      </c>
      <c r="I26">
        <v>0</v>
      </c>
      <c r="J26">
        <v>2642</v>
      </c>
      <c r="K26">
        <v>0</v>
      </c>
      <c r="L26">
        <v>100259</v>
      </c>
      <c r="M26">
        <v>0</v>
      </c>
      <c r="N26">
        <v>104369</v>
      </c>
      <c r="O26">
        <v>189</v>
      </c>
      <c r="P26">
        <v>0</v>
      </c>
      <c r="Q26">
        <v>288198</v>
      </c>
      <c r="R26">
        <v>313741</v>
      </c>
      <c r="S26">
        <v>2585962</v>
      </c>
      <c r="T26">
        <v>228340</v>
      </c>
      <c r="U26" s="12"/>
      <c r="V26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2.75">
      <c r="A27">
        <v>58</v>
      </c>
      <c r="B27" t="s">
        <v>101</v>
      </c>
      <c r="C27">
        <v>7130</v>
      </c>
      <c r="D27">
        <v>2008</v>
      </c>
      <c r="E27">
        <v>7.34</v>
      </c>
      <c r="F27">
        <v>25998</v>
      </c>
      <c r="G27">
        <v>421857</v>
      </c>
      <c r="H27">
        <v>112090</v>
      </c>
      <c r="I27">
        <v>0</v>
      </c>
      <c r="J27">
        <v>19719</v>
      </c>
      <c r="K27">
        <v>0</v>
      </c>
      <c r="L27">
        <v>232575</v>
      </c>
      <c r="M27">
        <v>0</v>
      </c>
      <c r="N27">
        <v>291064</v>
      </c>
      <c r="O27">
        <v>1985</v>
      </c>
      <c r="P27">
        <v>0</v>
      </c>
      <c r="Q27">
        <v>1079290</v>
      </c>
      <c r="R27">
        <v>1002817</v>
      </c>
      <c r="S27">
        <v>22360549</v>
      </c>
      <c r="T27">
        <v>10056117</v>
      </c>
      <c r="U27" s="12"/>
      <c r="V27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21" ht="12.75">
      <c r="A28">
        <v>63</v>
      </c>
      <c r="B28" t="s">
        <v>77</v>
      </c>
      <c r="C28">
        <v>7130</v>
      </c>
      <c r="D28">
        <v>2008</v>
      </c>
      <c r="E28">
        <v>3.45</v>
      </c>
      <c r="F28">
        <v>67108</v>
      </c>
      <c r="G28">
        <v>294674</v>
      </c>
      <c r="H28">
        <v>112388</v>
      </c>
      <c r="I28">
        <v>0</v>
      </c>
      <c r="J28">
        <v>248510</v>
      </c>
      <c r="K28">
        <v>0</v>
      </c>
      <c r="L28">
        <v>144050</v>
      </c>
      <c r="M28">
        <v>272928</v>
      </c>
      <c r="N28">
        <v>15411</v>
      </c>
      <c r="O28">
        <v>-50</v>
      </c>
      <c r="P28">
        <v>0</v>
      </c>
      <c r="Q28">
        <v>1087911</v>
      </c>
      <c r="R28">
        <v>1333138</v>
      </c>
      <c r="S28">
        <v>21440362</v>
      </c>
      <c r="T28">
        <v>4997920</v>
      </c>
      <c r="U28" s="12"/>
    </row>
    <row r="29" spans="1:38" ht="12.75">
      <c r="A29">
        <v>78</v>
      </c>
      <c r="B29" t="s">
        <v>90</v>
      </c>
      <c r="C29">
        <v>7130</v>
      </c>
      <c r="D29">
        <v>2008</v>
      </c>
      <c r="E29">
        <v>2.61</v>
      </c>
      <c r="F29">
        <v>41691</v>
      </c>
      <c r="G29">
        <v>194513</v>
      </c>
      <c r="H29">
        <v>48442</v>
      </c>
      <c r="I29">
        <v>0</v>
      </c>
      <c r="J29">
        <v>9180</v>
      </c>
      <c r="K29">
        <v>0</v>
      </c>
      <c r="L29">
        <v>72349</v>
      </c>
      <c r="M29">
        <v>0</v>
      </c>
      <c r="N29">
        <v>0</v>
      </c>
      <c r="O29">
        <v>0</v>
      </c>
      <c r="P29">
        <v>0</v>
      </c>
      <c r="Q29">
        <v>324484</v>
      </c>
      <c r="R29">
        <v>528655</v>
      </c>
      <c r="S29">
        <v>8849329</v>
      </c>
      <c r="T29">
        <v>1686568</v>
      </c>
      <c r="U29" s="12"/>
      <c r="V29"/>
      <c r="W29" s="1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2.75">
      <c r="A30">
        <v>79</v>
      </c>
      <c r="B30" t="s">
        <v>143</v>
      </c>
      <c r="C30">
        <v>7130</v>
      </c>
      <c r="D30">
        <v>2008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2"/>
      <c r="V30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2.75">
      <c r="A31">
        <v>80</v>
      </c>
      <c r="B31" t="s">
        <v>144</v>
      </c>
      <c r="C31">
        <v>7130</v>
      </c>
      <c r="D31">
        <v>2008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2"/>
      <c r="V31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2.75">
      <c r="A32">
        <v>81</v>
      </c>
      <c r="B32" t="s">
        <v>76</v>
      </c>
      <c r="C32">
        <v>7130</v>
      </c>
      <c r="D32">
        <v>2008</v>
      </c>
      <c r="E32">
        <v>10.9</v>
      </c>
      <c r="F32">
        <v>169434</v>
      </c>
      <c r="G32">
        <v>800414</v>
      </c>
      <c r="H32">
        <v>207017</v>
      </c>
      <c r="I32">
        <v>16160</v>
      </c>
      <c r="J32">
        <v>437494</v>
      </c>
      <c r="K32">
        <v>0</v>
      </c>
      <c r="L32">
        <v>559377</v>
      </c>
      <c r="M32">
        <v>29835</v>
      </c>
      <c r="N32">
        <v>22347</v>
      </c>
      <c r="O32">
        <v>14144</v>
      </c>
      <c r="P32">
        <v>0</v>
      </c>
      <c r="Q32">
        <v>2086788</v>
      </c>
      <c r="R32">
        <v>2754718</v>
      </c>
      <c r="S32">
        <v>62283943</v>
      </c>
      <c r="T32">
        <v>20205782</v>
      </c>
      <c r="U32" s="12"/>
      <c r="V32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2.75">
      <c r="A33">
        <v>82</v>
      </c>
      <c r="B33" t="s">
        <v>136</v>
      </c>
      <c r="C33">
        <v>7130</v>
      </c>
      <c r="D33">
        <v>2008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2"/>
      <c r="V33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2.75">
      <c r="A34">
        <v>84</v>
      </c>
      <c r="B34" t="s">
        <v>150</v>
      </c>
      <c r="C34">
        <v>7130</v>
      </c>
      <c r="D34">
        <v>2008</v>
      </c>
      <c r="E34">
        <v>24.3</v>
      </c>
      <c r="F34">
        <v>48293</v>
      </c>
      <c r="G34">
        <v>1745041</v>
      </c>
      <c r="H34">
        <v>535889</v>
      </c>
      <c r="I34">
        <v>0</v>
      </c>
      <c r="J34">
        <v>496437</v>
      </c>
      <c r="K34">
        <v>0</v>
      </c>
      <c r="L34">
        <v>188237</v>
      </c>
      <c r="M34">
        <v>0</v>
      </c>
      <c r="N34">
        <v>574509</v>
      </c>
      <c r="O34">
        <v>1217</v>
      </c>
      <c r="P34">
        <v>448</v>
      </c>
      <c r="Q34">
        <v>3540882</v>
      </c>
      <c r="R34">
        <v>3148367</v>
      </c>
      <c r="S34">
        <v>62585931</v>
      </c>
      <c r="T34">
        <v>18051181</v>
      </c>
      <c r="U34" s="12"/>
      <c r="V3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2.75">
      <c r="A35">
        <v>85</v>
      </c>
      <c r="B35" t="s">
        <v>111</v>
      </c>
      <c r="C35">
        <v>7130</v>
      </c>
      <c r="D35">
        <v>2008</v>
      </c>
      <c r="E35">
        <v>1.38</v>
      </c>
      <c r="F35">
        <v>38564</v>
      </c>
      <c r="G35">
        <v>92299</v>
      </c>
      <c r="H35">
        <v>21749</v>
      </c>
      <c r="I35">
        <v>104190</v>
      </c>
      <c r="J35">
        <v>72538</v>
      </c>
      <c r="K35">
        <v>0</v>
      </c>
      <c r="L35">
        <v>94768</v>
      </c>
      <c r="M35">
        <v>0</v>
      </c>
      <c r="N35">
        <v>7237</v>
      </c>
      <c r="O35">
        <v>0</v>
      </c>
      <c r="P35">
        <v>0</v>
      </c>
      <c r="Q35">
        <v>392781</v>
      </c>
      <c r="R35">
        <v>464372</v>
      </c>
      <c r="S35">
        <v>6845892</v>
      </c>
      <c r="T35">
        <v>546940</v>
      </c>
      <c r="U35" s="12"/>
      <c r="V35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2.75">
      <c r="A36">
        <v>96</v>
      </c>
      <c r="B36" t="s">
        <v>158</v>
      </c>
      <c r="C36">
        <v>7130</v>
      </c>
      <c r="D36">
        <v>2008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2"/>
      <c r="V3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2.75">
      <c r="A37">
        <v>102</v>
      </c>
      <c r="B37" t="s">
        <v>162</v>
      </c>
      <c r="C37">
        <v>7130</v>
      </c>
      <c r="D37">
        <v>2008</v>
      </c>
      <c r="E37">
        <v>6.13</v>
      </c>
      <c r="F37">
        <v>16708</v>
      </c>
      <c r="G37">
        <v>412405</v>
      </c>
      <c r="H37">
        <v>104558</v>
      </c>
      <c r="I37">
        <v>0</v>
      </c>
      <c r="J37">
        <v>44480</v>
      </c>
      <c r="K37">
        <v>0</v>
      </c>
      <c r="L37">
        <v>19825</v>
      </c>
      <c r="M37">
        <v>0</v>
      </c>
      <c r="N37">
        <v>15896</v>
      </c>
      <c r="O37">
        <v>193006</v>
      </c>
      <c r="P37">
        <v>0</v>
      </c>
      <c r="Q37">
        <v>790170</v>
      </c>
      <c r="R37">
        <v>741052</v>
      </c>
      <c r="S37">
        <v>24040794</v>
      </c>
      <c r="T37">
        <v>9152964</v>
      </c>
      <c r="U37" s="12"/>
      <c r="V37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2.75">
      <c r="A38">
        <v>104</v>
      </c>
      <c r="B38" t="s">
        <v>94</v>
      </c>
      <c r="C38">
        <v>7130</v>
      </c>
      <c r="D38">
        <v>2008</v>
      </c>
      <c r="E38">
        <v>7.25</v>
      </c>
      <c r="F38">
        <v>49914</v>
      </c>
      <c r="G38">
        <v>565963</v>
      </c>
      <c r="H38">
        <v>119578</v>
      </c>
      <c r="I38">
        <v>0</v>
      </c>
      <c r="J38">
        <v>103758</v>
      </c>
      <c r="K38">
        <v>0</v>
      </c>
      <c r="L38">
        <v>91777</v>
      </c>
      <c r="M38">
        <v>0</v>
      </c>
      <c r="N38">
        <v>114203</v>
      </c>
      <c r="O38">
        <v>328</v>
      </c>
      <c r="P38">
        <v>0</v>
      </c>
      <c r="Q38">
        <v>995607</v>
      </c>
      <c r="R38">
        <v>873266</v>
      </c>
      <c r="S38">
        <v>9212835</v>
      </c>
      <c r="T38">
        <v>1577024</v>
      </c>
      <c r="U38" s="12"/>
      <c r="V38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21" ht="12.75">
      <c r="A39">
        <v>106</v>
      </c>
      <c r="B39" t="s">
        <v>72</v>
      </c>
      <c r="C39">
        <v>7130</v>
      </c>
      <c r="D39">
        <v>2008</v>
      </c>
      <c r="E39">
        <v>2.57</v>
      </c>
      <c r="F39">
        <v>11652</v>
      </c>
      <c r="G39">
        <v>189735</v>
      </c>
      <c r="H39">
        <v>42816</v>
      </c>
      <c r="I39">
        <v>0</v>
      </c>
      <c r="J39">
        <v>90433</v>
      </c>
      <c r="K39">
        <v>0</v>
      </c>
      <c r="L39">
        <v>98124</v>
      </c>
      <c r="M39">
        <v>356</v>
      </c>
      <c r="N39">
        <v>9962</v>
      </c>
      <c r="O39">
        <v>0</v>
      </c>
      <c r="P39">
        <v>0</v>
      </c>
      <c r="Q39">
        <v>431426</v>
      </c>
      <c r="R39">
        <v>614371</v>
      </c>
      <c r="S39">
        <v>7956224</v>
      </c>
      <c r="T39">
        <v>1837561</v>
      </c>
      <c r="U39" s="12"/>
    </row>
    <row r="40" spans="1:38" ht="12.75">
      <c r="A40">
        <v>107</v>
      </c>
      <c r="B40" t="s">
        <v>142</v>
      </c>
      <c r="C40">
        <v>7130</v>
      </c>
      <c r="D40">
        <v>2008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12"/>
      <c r="V40"/>
      <c r="W40" s="1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2.75">
      <c r="A41">
        <v>108</v>
      </c>
      <c r="B41" t="s">
        <v>160</v>
      </c>
      <c r="C41">
        <v>7130</v>
      </c>
      <c r="D41">
        <v>2008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2"/>
      <c r="V41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2.75">
      <c r="A42">
        <v>111</v>
      </c>
      <c r="B42" t="s">
        <v>134</v>
      </c>
      <c r="C42">
        <v>7130</v>
      </c>
      <c r="D42">
        <v>2008</v>
      </c>
      <c r="E42">
        <v>0.33</v>
      </c>
      <c r="F42">
        <v>339</v>
      </c>
      <c r="G42">
        <v>19222</v>
      </c>
      <c r="H42">
        <v>3259</v>
      </c>
      <c r="I42">
        <v>0</v>
      </c>
      <c r="J42">
        <v>1799</v>
      </c>
      <c r="K42">
        <v>0</v>
      </c>
      <c r="L42">
        <v>0</v>
      </c>
      <c r="M42">
        <v>0</v>
      </c>
      <c r="N42">
        <v>0</v>
      </c>
      <c r="O42">
        <v>47072</v>
      </c>
      <c r="P42">
        <v>0</v>
      </c>
      <c r="Q42">
        <v>71352</v>
      </c>
      <c r="R42">
        <v>50897</v>
      </c>
      <c r="S42">
        <v>502595</v>
      </c>
      <c r="T42">
        <v>62709</v>
      </c>
      <c r="U42" s="12"/>
      <c r="V42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2.75">
      <c r="A43">
        <v>125</v>
      </c>
      <c r="B43" t="s">
        <v>145</v>
      </c>
      <c r="C43">
        <v>7130</v>
      </c>
      <c r="D43">
        <v>2008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12"/>
      <c r="V43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2.75">
      <c r="A44">
        <v>126</v>
      </c>
      <c r="B44" t="s">
        <v>110</v>
      </c>
      <c r="C44">
        <v>7130</v>
      </c>
      <c r="D44">
        <v>2008</v>
      </c>
      <c r="E44">
        <v>12.36</v>
      </c>
      <c r="F44">
        <v>134028</v>
      </c>
      <c r="G44">
        <v>846543</v>
      </c>
      <c r="H44">
        <v>221003</v>
      </c>
      <c r="I44">
        <v>-1109</v>
      </c>
      <c r="J44">
        <v>275397</v>
      </c>
      <c r="K44">
        <v>7508</v>
      </c>
      <c r="L44">
        <v>511845</v>
      </c>
      <c r="M44">
        <v>104199</v>
      </c>
      <c r="N44">
        <v>40669</v>
      </c>
      <c r="O44">
        <v>2676</v>
      </c>
      <c r="P44">
        <v>141110</v>
      </c>
      <c r="Q44">
        <v>1867621</v>
      </c>
      <c r="R44">
        <v>1460335</v>
      </c>
      <c r="S44">
        <v>35454585</v>
      </c>
      <c r="T44">
        <v>8809837</v>
      </c>
      <c r="U44" s="12"/>
      <c r="V44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21" ht="12.75">
      <c r="A45">
        <v>128</v>
      </c>
      <c r="B45" t="s">
        <v>121</v>
      </c>
      <c r="C45">
        <v>7130</v>
      </c>
      <c r="D45">
        <v>2008</v>
      </c>
      <c r="E45">
        <v>19.95</v>
      </c>
      <c r="F45">
        <v>180327</v>
      </c>
      <c r="G45">
        <v>1436824</v>
      </c>
      <c r="H45">
        <v>396688</v>
      </c>
      <c r="I45">
        <v>0</v>
      </c>
      <c r="J45">
        <v>593143</v>
      </c>
      <c r="K45">
        <v>77</v>
      </c>
      <c r="L45">
        <v>604705</v>
      </c>
      <c r="M45">
        <v>2959</v>
      </c>
      <c r="N45">
        <v>953393</v>
      </c>
      <c r="O45">
        <v>14220</v>
      </c>
      <c r="P45">
        <v>153699</v>
      </c>
      <c r="Q45">
        <v>3848310</v>
      </c>
      <c r="R45">
        <v>4095192</v>
      </c>
      <c r="S45">
        <v>37123161</v>
      </c>
      <c r="T45">
        <v>13913048</v>
      </c>
      <c r="U45" s="12"/>
    </row>
    <row r="46" spans="1:38" ht="12.75">
      <c r="A46">
        <v>129</v>
      </c>
      <c r="B46" t="s">
        <v>154</v>
      </c>
      <c r="C46">
        <v>7130</v>
      </c>
      <c r="D46">
        <v>2008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2"/>
      <c r="V46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ht="12.75">
      <c r="A47">
        <v>130</v>
      </c>
      <c r="B47" t="s">
        <v>116</v>
      </c>
      <c r="C47">
        <v>7130</v>
      </c>
      <c r="D47">
        <v>2008</v>
      </c>
      <c r="E47">
        <v>11.92</v>
      </c>
      <c r="F47">
        <v>16892</v>
      </c>
      <c r="G47">
        <v>784189</v>
      </c>
      <c r="H47">
        <v>143957</v>
      </c>
      <c r="I47">
        <v>73657</v>
      </c>
      <c r="J47">
        <v>432242</v>
      </c>
      <c r="K47">
        <v>0</v>
      </c>
      <c r="L47">
        <v>55527</v>
      </c>
      <c r="M47">
        <v>599</v>
      </c>
      <c r="N47">
        <v>318927</v>
      </c>
      <c r="O47">
        <v>4503</v>
      </c>
      <c r="P47">
        <v>0</v>
      </c>
      <c r="Q47">
        <v>1813601</v>
      </c>
      <c r="R47">
        <v>1631344</v>
      </c>
      <c r="S47">
        <v>21281351</v>
      </c>
      <c r="T47">
        <v>6130072</v>
      </c>
      <c r="U47" s="12"/>
      <c r="V47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12.75">
      <c r="A48">
        <v>131</v>
      </c>
      <c r="B48" t="s">
        <v>85</v>
      </c>
      <c r="C48">
        <v>7130</v>
      </c>
      <c r="D48">
        <v>2008</v>
      </c>
      <c r="E48">
        <v>8.1</v>
      </c>
      <c r="F48">
        <v>132458</v>
      </c>
      <c r="G48">
        <v>624891</v>
      </c>
      <c r="H48">
        <v>151147</v>
      </c>
      <c r="I48">
        <v>0</v>
      </c>
      <c r="J48">
        <v>280294</v>
      </c>
      <c r="K48">
        <v>0</v>
      </c>
      <c r="L48">
        <v>158173</v>
      </c>
      <c r="M48">
        <v>2614</v>
      </c>
      <c r="N48">
        <v>397322</v>
      </c>
      <c r="O48">
        <v>3495</v>
      </c>
      <c r="P48">
        <v>1193</v>
      </c>
      <c r="Q48">
        <v>1616743</v>
      </c>
      <c r="R48">
        <v>1197397</v>
      </c>
      <c r="S48">
        <v>24890544</v>
      </c>
      <c r="T48">
        <v>7030820</v>
      </c>
      <c r="U48" s="12"/>
      <c r="V48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12.75">
      <c r="A49">
        <v>132</v>
      </c>
      <c r="B49" t="s">
        <v>88</v>
      </c>
      <c r="C49">
        <v>7130</v>
      </c>
      <c r="D49">
        <v>2008</v>
      </c>
      <c r="E49">
        <v>5.44</v>
      </c>
      <c r="F49">
        <v>83469</v>
      </c>
      <c r="G49">
        <v>508960</v>
      </c>
      <c r="H49">
        <v>66840</v>
      </c>
      <c r="I49">
        <v>0</v>
      </c>
      <c r="J49">
        <v>128047</v>
      </c>
      <c r="K49">
        <v>339</v>
      </c>
      <c r="L49">
        <v>2200</v>
      </c>
      <c r="M49">
        <v>0</v>
      </c>
      <c r="N49">
        <v>74405</v>
      </c>
      <c r="O49">
        <v>5368</v>
      </c>
      <c r="P49">
        <v>0</v>
      </c>
      <c r="Q49">
        <v>786159</v>
      </c>
      <c r="R49">
        <v>997477</v>
      </c>
      <c r="S49">
        <v>30719811</v>
      </c>
      <c r="T49">
        <v>11125992</v>
      </c>
      <c r="U49" s="12"/>
      <c r="V49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12.75">
      <c r="A50">
        <v>134</v>
      </c>
      <c r="B50" t="s">
        <v>81</v>
      </c>
      <c r="C50">
        <v>7130</v>
      </c>
      <c r="D50">
        <v>2008</v>
      </c>
      <c r="E50">
        <v>3.95</v>
      </c>
      <c r="F50">
        <v>6789</v>
      </c>
      <c r="G50">
        <v>288999</v>
      </c>
      <c r="H50">
        <v>59524</v>
      </c>
      <c r="I50">
        <v>575262</v>
      </c>
      <c r="J50">
        <v>93044</v>
      </c>
      <c r="K50">
        <v>1070</v>
      </c>
      <c r="L50">
        <v>142993</v>
      </c>
      <c r="M50">
        <v>0</v>
      </c>
      <c r="N50">
        <v>162068</v>
      </c>
      <c r="O50">
        <v>0</v>
      </c>
      <c r="P50">
        <v>0</v>
      </c>
      <c r="Q50">
        <v>1322960</v>
      </c>
      <c r="R50">
        <v>619403</v>
      </c>
      <c r="S50">
        <v>8765894</v>
      </c>
      <c r="T50">
        <v>1920249</v>
      </c>
      <c r="U50" s="12"/>
      <c r="V50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2.75">
      <c r="A51">
        <v>137</v>
      </c>
      <c r="B51" t="s">
        <v>83</v>
      </c>
      <c r="C51">
        <v>7130</v>
      </c>
      <c r="D51">
        <v>2008</v>
      </c>
      <c r="E51">
        <v>0</v>
      </c>
      <c r="F51">
        <v>1365</v>
      </c>
      <c r="G51">
        <v>0</v>
      </c>
      <c r="H51">
        <v>0</v>
      </c>
      <c r="I51">
        <v>319380</v>
      </c>
      <c r="J51">
        <v>22849</v>
      </c>
      <c r="K51">
        <v>0</v>
      </c>
      <c r="L51">
        <v>1125</v>
      </c>
      <c r="M51">
        <v>0</v>
      </c>
      <c r="N51">
        <v>1896</v>
      </c>
      <c r="O51">
        <v>0</v>
      </c>
      <c r="P51">
        <v>0</v>
      </c>
      <c r="Q51">
        <v>345250</v>
      </c>
      <c r="R51">
        <v>100729</v>
      </c>
      <c r="S51">
        <v>1198522</v>
      </c>
      <c r="T51">
        <v>197152</v>
      </c>
      <c r="U51" s="12"/>
      <c r="V51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12.75">
      <c r="A52">
        <v>138</v>
      </c>
      <c r="B52" t="s">
        <v>165</v>
      </c>
      <c r="C52">
        <v>7130</v>
      </c>
      <c r="D52">
        <v>2008</v>
      </c>
      <c r="E52">
        <v>6.15</v>
      </c>
      <c r="F52">
        <v>104379</v>
      </c>
      <c r="G52">
        <v>415997</v>
      </c>
      <c r="H52">
        <v>86119</v>
      </c>
      <c r="I52">
        <v>0</v>
      </c>
      <c r="J52">
        <v>198364</v>
      </c>
      <c r="K52">
        <v>0</v>
      </c>
      <c r="L52">
        <v>25588</v>
      </c>
      <c r="M52">
        <v>0</v>
      </c>
      <c r="N52">
        <v>44854</v>
      </c>
      <c r="O52">
        <v>134262</v>
      </c>
      <c r="P52">
        <v>0</v>
      </c>
      <c r="Q52">
        <v>905184</v>
      </c>
      <c r="R52">
        <v>1536189</v>
      </c>
      <c r="S52">
        <v>23267736</v>
      </c>
      <c r="T52">
        <v>6596769</v>
      </c>
      <c r="U52" s="12"/>
      <c r="V52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12.75">
      <c r="A53">
        <v>139</v>
      </c>
      <c r="B53" t="s">
        <v>148</v>
      </c>
      <c r="C53">
        <v>7130</v>
      </c>
      <c r="D53">
        <v>2008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12"/>
      <c r="V53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12.75">
      <c r="A54">
        <v>140</v>
      </c>
      <c r="B54" t="s">
        <v>137</v>
      </c>
      <c r="C54">
        <v>7130</v>
      </c>
      <c r="D54">
        <v>2008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2"/>
      <c r="V54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ht="12.75">
      <c r="A55">
        <v>141</v>
      </c>
      <c r="B55" t="s">
        <v>132</v>
      </c>
      <c r="C55">
        <v>7130</v>
      </c>
      <c r="D55">
        <v>2008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2"/>
      <c r="V55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12.75">
      <c r="A56">
        <v>142</v>
      </c>
      <c r="B56" t="s">
        <v>109</v>
      </c>
      <c r="C56">
        <v>7130</v>
      </c>
      <c r="D56">
        <v>2008</v>
      </c>
      <c r="E56">
        <v>7.88</v>
      </c>
      <c r="F56">
        <v>141165</v>
      </c>
      <c r="G56">
        <v>668296</v>
      </c>
      <c r="H56">
        <v>176365</v>
      </c>
      <c r="I56">
        <v>0</v>
      </c>
      <c r="J56">
        <v>332035</v>
      </c>
      <c r="K56">
        <v>0</v>
      </c>
      <c r="L56">
        <v>491338</v>
      </c>
      <c r="M56">
        <v>239177</v>
      </c>
      <c r="N56">
        <v>56821</v>
      </c>
      <c r="O56">
        <v>4246</v>
      </c>
      <c r="P56">
        <v>1297</v>
      </c>
      <c r="Q56">
        <v>1966981</v>
      </c>
      <c r="R56">
        <v>1600194</v>
      </c>
      <c r="S56">
        <v>31882723</v>
      </c>
      <c r="T56">
        <v>12911494</v>
      </c>
      <c r="U56" s="12"/>
      <c r="V56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12.75">
      <c r="A57">
        <v>145</v>
      </c>
      <c r="B57" t="s">
        <v>146</v>
      </c>
      <c r="C57">
        <v>7130</v>
      </c>
      <c r="D57">
        <v>2008</v>
      </c>
      <c r="E57">
        <v>8.37</v>
      </c>
      <c r="F57">
        <v>131483</v>
      </c>
      <c r="G57">
        <v>685145</v>
      </c>
      <c r="H57">
        <v>150768</v>
      </c>
      <c r="I57">
        <v>0</v>
      </c>
      <c r="J57">
        <v>222662</v>
      </c>
      <c r="K57">
        <v>0</v>
      </c>
      <c r="L57">
        <v>24228</v>
      </c>
      <c r="M57">
        <v>0</v>
      </c>
      <c r="N57">
        <v>374259</v>
      </c>
      <c r="O57">
        <v>206</v>
      </c>
      <c r="P57">
        <v>0</v>
      </c>
      <c r="Q57">
        <v>1457268</v>
      </c>
      <c r="R57">
        <v>1754121</v>
      </c>
      <c r="S57">
        <v>26336764</v>
      </c>
      <c r="T57">
        <v>10702467</v>
      </c>
      <c r="U57" s="12"/>
      <c r="V57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2.75">
      <c r="A58">
        <v>147</v>
      </c>
      <c r="B58" t="s">
        <v>141</v>
      </c>
      <c r="C58">
        <v>7130</v>
      </c>
      <c r="D58">
        <v>2008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2"/>
      <c r="V58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ht="12.75">
      <c r="A59">
        <v>148</v>
      </c>
      <c r="B59" t="s">
        <v>112</v>
      </c>
      <c r="C59">
        <v>7130</v>
      </c>
      <c r="D59">
        <v>2008</v>
      </c>
      <c r="E59">
        <v>0</v>
      </c>
      <c r="F59">
        <v>106</v>
      </c>
      <c r="G59">
        <v>0</v>
      </c>
      <c r="H59">
        <v>0</v>
      </c>
      <c r="I59">
        <v>0</v>
      </c>
      <c r="J59">
        <v>0</v>
      </c>
      <c r="K59">
        <v>0</v>
      </c>
      <c r="L59">
        <v>87848</v>
      </c>
      <c r="M59">
        <v>0</v>
      </c>
      <c r="N59">
        <v>0</v>
      </c>
      <c r="O59">
        <v>0</v>
      </c>
      <c r="P59">
        <v>0</v>
      </c>
      <c r="Q59">
        <v>87848</v>
      </c>
      <c r="R59">
        <v>26847</v>
      </c>
      <c r="S59">
        <v>210407</v>
      </c>
      <c r="T59">
        <v>210407</v>
      </c>
      <c r="U59" s="12"/>
      <c r="V59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12.75">
      <c r="A60">
        <v>150</v>
      </c>
      <c r="B60" t="s">
        <v>124</v>
      </c>
      <c r="C60">
        <v>7130</v>
      </c>
      <c r="D60">
        <v>2008</v>
      </c>
      <c r="E60">
        <v>0</v>
      </c>
      <c r="F60">
        <v>1220</v>
      </c>
      <c r="G60">
        <v>0</v>
      </c>
      <c r="H60">
        <v>0</v>
      </c>
      <c r="I60">
        <v>13910</v>
      </c>
      <c r="J60">
        <v>1126</v>
      </c>
      <c r="K60">
        <v>0</v>
      </c>
      <c r="L60">
        <v>60451</v>
      </c>
      <c r="M60">
        <v>0</v>
      </c>
      <c r="N60">
        <v>0</v>
      </c>
      <c r="O60">
        <v>0</v>
      </c>
      <c r="P60">
        <v>0</v>
      </c>
      <c r="Q60">
        <v>75487</v>
      </c>
      <c r="R60">
        <v>7311</v>
      </c>
      <c r="S60">
        <v>0</v>
      </c>
      <c r="T60">
        <v>0</v>
      </c>
      <c r="U60" s="12"/>
      <c r="V60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12.75">
      <c r="A61">
        <v>152</v>
      </c>
      <c r="B61" t="s">
        <v>84</v>
      </c>
      <c r="C61">
        <v>7130</v>
      </c>
      <c r="D61">
        <v>2008</v>
      </c>
      <c r="E61">
        <v>1.26</v>
      </c>
      <c r="F61">
        <v>34906</v>
      </c>
      <c r="G61">
        <v>96227</v>
      </c>
      <c r="H61">
        <v>32763</v>
      </c>
      <c r="I61">
        <v>0</v>
      </c>
      <c r="J61">
        <v>48717</v>
      </c>
      <c r="K61">
        <v>0</v>
      </c>
      <c r="L61">
        <v>116820</v>
      </c>
      <c r="M61">
        <v>0</v>
      </c>
      <c r="N61">
        <v>11948</v>
      </c>
      <c r="O61">
        <v>0</v>
      </c>
      <c r="P61">
        <v>0</v>
      </c>
      <c r="Q61">
        <v>306475</v>
      </c>
      <c r="R61">
        <v>910889</v>
      </c>
      <c r="S61">
        <v>9220170</v>
      </c>
      <c r="T61">
        <v>793946</v>
      </c>
      <c r="U61" s="12"/>
      <c r="V61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12.75">
      <c r="A62">
        <v>153</v>
      </c>
      <c r="B62" t="s">
        <v>122</v>
      </c>
      <c r="C62">
        <v>7130</v>
      </c>
      <c r="D62">
        <v>2008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2"/>
      <c r="V62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ht="12.75">
      <c r="A63">
        <v>155</v>
      </c>
      <c r="B63" t="s">
        <v>96</v>
      </c>
      <c r="C63">
        <v>7130</v>
      </c>
      <c r="D63">
        <v>2008</v>
      </c>
      <c r="E63">
        <v>14.13</v>
      </c>
      <c r="F63">
        <v>496779</v>
      </c>
      <c r="G63">
        <v>881684</v>
      </c>
      <c r="H63">
        <v>284026</v>
      </c>
      <c r="I63">
        <v>0</v>
      </c>
      <c r="J63">
        <v>594392</v>
      </c>
      <c r="K63">
        <v>0</v>
      </c>
      <c r="L63">
        <v>138</v>
      </c>
      <c r="M63">
        <v>34609</v>
      </c>
      <c r="N63">
        <v>239094</v>
      </c>
      <c r="O63">
        <v>215</v>
      </c>
      <c r="P63">
        <v>0</v>
      </c>
      <c r="Q63">
        <v>2034158</v>
      </c>
      <c r="R63">
        <v>4316804</v>
      </c>
      <c r="S63">
        <v>52504123</v>
      </c>
      <c r="T63">
        <v>20971892</v>
      </c>
      <c r="U63" s="12"/>
      <c r="V63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ht="12.75">
      <c r="A64">
        <v>156</v>
      </c>
      <c r="B64" t="s">
        <v>99</v>
      </c>
      <c r="C64">
        <v>7130</v>
      </c>
      <c r="D64">
        <v>2008</v>
      </c>
      <c r="E64">
        <v>2.43</v>
      </c>
      <c r="F64">
        <v>4730</v>
      </c>
      <c r="G64">
        <v>179288</v>
      </c>
      <c r="H64">
        <v>38706</v>
      </c>
      <c r="I64">
        <v>0</v>
      </c>
      <c r="J64">
        <v>97296</v>
      </c>
      <c r="K64">
        <v>0</v>
      </c>
      <c r="L64">
        <v>155452</v>
      </c>
      <c r="M64">
        <v>0</v>
      </c>
      <c r="N64">
        <v>0</v>
      </c>
      <c r="O64">
        <v>1683</v>
      </c>
      <c r="P64">
        <v>0</v>
      </c>
      <c r="Q64">
        <v>472425</v>
      </c>
      <c r="R64">
        <v>599780</v>
      </c>
      <c r="S64">
        <v>11063285</v>
      </c>
      <c r="T64">
        <v>1086058</v>
      </c>
      <c r="U64" s="12"/>
      <c r="V64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ht="12.75">
      <c r="A65">
        <v>157</v>
      </c>
      <c r="B65" t="s">
        <v>119</v>
      </c>
      <c r="C65">
        <v>7130</v>
      </c>
      <c r="D65">
        <v>2008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7604</v>
      </c>
      <c r="S65">
        <v>66878</v>
      </c>
      <c r="T65">
        <v>66878</v>
      </c>
      <c r="U65" s="12"/>
      <c r="V65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ht="12.75">
      <c r="A66">
        <v>158</v>
      </c>
      <c r="B66" t="s">
        <v>131</v>
      </c>
      <c r="C66">
        <v>7130</v>
      </c>
      <c r="D66">
        <v>2008</v>
      </c>
      <c r="E66">
        <v>0.33</v>
      </c>
      <c r="F66">
        <v>453</v>
      </c>
      <c r="G66">
        <v>18106</v>
      </c>
      <c r="H66">
        <v>4105</v>
      </c>
      <c r="I66">
        <v>37906</v>
      </c>
      <c r="J66">
        <v>11574</v>
      </c>
      <c r="K66">
        <v>0</v>
      </c>
      <c r="L66">
        <v>1399</v>
      </c>
      <c r="M66">
        <v>0</v>
      </c>
      <c r="N66">
        <v>7885</v>
      </c>
      <c r="O66">
        <v>71469</v>
      </c>
      <c r="P66">
        <v>0</v>
      </c>
      <c r="Q66">
        <v>152444</v>
      </c>
      <c r="R66">
        <v>83806</v>
      </c>
      <c r="S66">
        <v>453119</v>
      </c>
      <c r="T66">
        <v>0</v>
      </c>
      <c r="U66" s="12"/>
      <c r="V66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ht="12.75">
      <c r="A67">
        <v>159</v>
      </c>
      <c r="B67" t="s">
        <v>87</v>
      </c>
      <c r="C67">
        <v>7130</v>
      </c>
      <c r="D67">
        <v>2008</v>
      </c>
      <c r="E67">
        <v>14</v>
      </c>
      <c r="F67">
        <v>247978</v>
      </c>
      <c r="G67">
        <v>997725</v>
      </c>
      <c r="H67">
        <v>376946</v>
      </c>
      <c r="I67">
        <v>0</v>
      </c>
      <c r="J67">
        <v>430050</v>
      </c>
      <c r="K67">
        <v>71</v>
      </c>
      <c r="L67">
        <v>15734</v>
      </c>
      <c r="M67">
        <v>0</v>
      </c>
      <c r="N67">
        <v>26794</v>
      </c>
      <c r="O67">
        <v>8873</v>
      </c>
      <c r="P67">
        <v>5696</v>
      </c>
      <c r="Q67">
        <v>1850497</v>
      </c>
      <c r="R67">
        <v>1916121</v>
      </c>
      <c r="S67">
        <v>42442599</v>
      </c>
      <c r="T67">
        <v>15118021</v>
      </c>
      <c r="U67" s="12"/>
      <c r="V67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ht="12.75">
      <c r="A68">
        <v>161</v>
      </c>
      <c r="B68" t="s">
        <v>163</v>
      </c>
      <c r="C68">
        <v>7130</v>
      </c>
      <c r="D68">
        <v>2008</v>
      </c>
      <c r="E68">
        <v>11.97</v>
      </c>
      <c r="F68">
        <v>27391</v>
      </c>
      <c r="G68">
        <v>790637</v>
      </c>
      <c r="H68">
        <v>170939</v>
      </c>
      <c r="I68">
        <v>0</v>
      </c>
      <c r="J68">
        <v>369083</v>
      </c>
      <c r="K68">
        <v>0</v>
      </c>
      <c r="L68">
        <v>333009</v>
      </c>
      <c r="M68">
        <v>218014</v>
      </c>
      <c r="N68">
        <v>20393</v>
      </c>
      <c r="O68">
        <v>706</v>
      </c>
      <c r="P68">
        <v>278</v>
      </c>
      <c r="Q68">
        <v>1902503</v>
      </c>
      <c r="R68">
        <v>2854256</v>
      </c>
      <c r="S68">
        <v>38267173</v>
      </c>
      <c r="T68">
        <v>8383805</v>
      </c>
      <c r="U68" s="12"/>
      <c r="V68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ht="12.75">
      <c r="A69">
        <v>162</v>
      </c>
      <c r="B69" t="s">
        <v>151</v>
      </c>
      <c r="C69">
        <v>7130</v>
      </c>
      <c r="D69">
        <v>2008</v>
      </c>
      <c r="E69">
        <v>13</v>
      </c>
      <c r="F69">
        <v>31002</v>
      </c>
      <c r="G69">
        <v>827915</v>
      </c>
      <c r="H69">
        <v>231269</v>
      </c>
      <c r="I69">
        <v>13500</v>
      </c>
      <c r="J69">
        <v>310108</v>
      </c>
      <c r="K69">
        <v>45</v>
      </c>
      <c r="L69">
        <v>438280</v>
      </c>
      <c r="M69">
        <v>0</v>
      </c>
      <c r="N69">
        <v>1146448</v>
      </c>
      <c r="O69">
        <v>4034</v>
      </c>
      <c r="P69">
        <v>0</v>
      </c>
      <c r="Q69">
        <v>2971599</v>
      </c>
      <c r="R69">
        <v>2825500</v>
      </c>
      <c r="S69">
        <v>61658653</v>
      </c>
      <c r="T69">
        <v>30339792</v>
      </c>
      <c r="U69" s="12"/>
      <c r="V69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ht="12.75">
      <c r="A70">
        <v>164</v>
      </c>
      <c r="B70" t="s">
        <v>75</v>
      </c>
      <c r="C70">
        <v>7130</v>
      </c>
      <c r="D70">
        <v>2008</v>
      </c>
      <c r="E70">
        <v>13.12</v>
      </c>
      <c r="F70">
        <v>0</v>
      </c>
      <c r="G70">
        <v>809027</v>
      </c>
      <c r="H70">
        <v>201168</v>
      </c>
      <c r="I70">
        <v>0</v>
      </c>
      <c r="J70">
        <v>590192</v>
      </c>
      <c r="K70">
        <v>0</v>
      </c>
      <c r="L70">
        <v>210552</v>
      </c>
      <c r="M70">
        <v>483</v>
      </c>
      <c r="N70">
        <v>273280</v>
      </c>
      <c r="O70">
        <v>908</v>
      </c>
      <c r="P70">
        <v>0</v>
      </c>
      <c r="Q70">
        <v>2085610</v>
      </c>
      <c r="R70">
        <v>2990135</v>
      </c>
      <c r="S70">
        <v>38467523</v>
      </c>
      <c r="T70">
        <v>11474540</v>
      </c>
      <c r="U70" s="12"/>
      <c r="V70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ht="12.75">
      <c r="A71">
        <v>165</v>
      </c>
      <c r="B71" t="s">
        <v>138</v>
      </c>
      <c r="C71">
        <v>7130</v>
      </c>
      <c r="D71">
        <v>2008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2"/>
      <c r="V71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ht="12.75">
      <c r="A72">
        <v>167</v>
      </c>
      <c r="B72" t="s">
        <v>107</v>
      </c>
      <c r="C72">
        <v>7130</v>
      </c>
      <c r="D72">
        <v>2008</v>
      </c>
      <c r="E72">
        <v>0</v>
      </c>
      <c r="F72">
        <v>535</v>
      </c>
      <c r="G72">
        <v>24440</v>
      </c>
      <c r="H72">
        <v>5825</v>
      </c>
      <c r="I72">
        <v>6974</v>
      </c>
      <c r="J72">
        <v>0</v>
      </c>
      <c r="K72">
        <v>0</v>
      </c>
      <c r="L72">
        <v>0</v>
      </c>
      <c r="M72">
        <v>0</v>
      </c>
      <c r="N72">
        <v>3860</v>
      </c>
      <c r="O72">
        <v>0</v>
      </c>
      <c r="P72">
        <v>0</v>
      </c>
      <c r="Q72">
        <v>41099</v>
      </c>
      <c r="R72">
        <v>135934</v>
      </c>
      <c r="S72">
        <v>470087</v>
      </c>
      <c r="T72">
        <v>53422</v>
      </c>
      <c r="U72" s="12"/>
      <c r="V72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ht="12.75">
      <c r="A73">
        <v>168</v>
      </c>
      <c r="B73" t="s">
        <v>73</v>
      </c>
      <c r="C73">
        <v>7130</v>
      </c>
      <c r="D73">
        <v>2008</v>
      </c>
      <c r="E73">
        <v>8.17</v>
      </c>
      <c r="F73">
        <v>66965</v>
      </c>
      <c r="G73">
        <v>541480</v>
      </c>
      <c r="H73">
        <v>126431</v>
      </c>
      <c r="I73">
        <v>0</v>
      </c>
      <c r="J73">
        <v>57035</v>
      </c>
      <c r="K73">
        <v>0</v>
      </c>
      <c r="L73">
        <v>137227</v>
      </c>
      <c r="M73">
        <v>158300</v>
      </c>
      <c r="N73">
        <v>154279</v>
      </c>
      <c r="O73">
        <v>2134</v>
      </c>
      <c r="P73">
        <v>0</v>
      </c>
      <c r="Q73">
        <v>1176886</v>
      </c>
      <c r="R73">
        <v>646631</v>
      </c>
      <c r="S73">
        <v>10300994</v>
      </c>
      <c r="T73">
        <v>4492463</v>
      </c>
      <c r="U73" s="12"/>
      <c r="V73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ht="12.75">
      <c r="A74">
        <v>169</v>
      </c>
      <c r="B74" t="s">
        <v>79</v>
      </c>
      <c r="C74">
        <v>7130</v>
      </c>
      <c r="D74">
        <v>2008</v>
      </c>
      <c r="E74">
        <v>7.28</v>
      </c>
      <c r="F74">
        <v>5493</v>
      </c>
      <c r="G74">
        <v>288894</v>
      </c>
      <c r="H74">
        <v>39203</v>
      </c>
      <c r="I74">
        <v>0</v>
      </c>
      <c r="J74">
        <v>88615</v>
      </c>
      <c r="K74">
        <v>46</v>
      </c>
      <c r="L74">
        <v>4506</v>
      </c>
      <c r="M74">
        <v>0</v>
      </c>
      <c r="N74">
        <v>1490</v>
      </c>
      <c r="O74">
        <v>282621</v>
      </c>
      <c r="P74">
        <v>0</v>
      </c>
      <c r="Q74">
        <v>705375</v>
      </c>
      <c r="R74">
        <v>3785</v>
      </c>
      <c r="S74">
        <v>705375</v>
      </c>
      <c r="T74">
        <v>705375</v>
      </c>
      <c r="U74" s="12"/>
      <c r="V74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ht="12.75">
      <c r="A75">
        <v>170</v>
      </c>
      <c r="B75" t="s">
        <v>91</v>
      </c>
      <c r="C75">
        <v>7130</v>
      </c>
      <c r="D75">
        <v>2008</v>
      </c>
      <c r="E75">
        <v>13.84</v>
      </c>
      <c r="F75">
        <v>42415</v>
      </c>
      <c r="G75">
        <v>1014119</v>
      </c>
      <c r="H75">
        <v>288139</v>
      </c>
      <c r="I75">
        <v>0</v>
      </c>
      <c r="J75">
        <v>852320</v>
      </c>
      <c r="K75">
        <v>1072</v>
      </c>
      <c r="L75">
        <v>515549</v>
      </c>
      <c r="M75">
        <v>0</v>
      </c>
      <c r="N75">
        <v>106593</v>
      </c>
      <c r="O75">
        <v>357</v>
      </c>
      <c r="P75">
        <v>0</v>
      </c>
      <c r="Q75">
        <v>2778149</v>
      </c>
      <c r="R75">
        <v>3383186</v>
      </c>
      <c r="S75">
        <v>59469493</v>
      </c>
      <c r="T75">
        <v>20426746</v>
      </c>
      <c r="U75" s="12"/>
      <c r="V75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20" ht="12.75">
      <c r="A76">
        <v>172</v>
      </c>
      <c r="B76" t="s">
        <v>118</v>
      </c>
      <c r="C76">
        <v>7130</v>
      </c>
      <c r="D76">
        <v>2008</v>
      </c>
      <c r="E76">
        <v>0.25</v>
      </c>
      <c r="F76">
        <v>4594</v>
      </c>
      <c r="G76">
        <v>12833</v>
      </c>
      <c r="H76">
        <v>3118</v>
      </c>
      <c r="I76">
        <v>0</v>
      </c>
      <c r="J76">
        <v>155</v>
      </c>
      <c r="K76">
        <v>0</v>
      </c>
      <c r="L76">
        <v>180621</v>
      </c>
      <c r="M76">
        <v>0</v>
      </c>
      <c r="N76">
        <v>14644</v>
      </c>
      <c r="O76">
        <v>0</v>
      </c>
      <c r="P76">
        <v>0</v>
      </c>
      <c r="Q76">
        <v>211371</v>
      </c>
      <c r="R76">
        <v>334943</v>
      </c>
      <c r="S76">
        <v>5221557</v>
      </c>
      <c r="T76">
        <v>498011</v>
      </c>
    </row>
    <row r="77" spans="1:20" ht="12.75">
      <c r="A77">
        <v>173</v>
      </c>
      <c r="B77" t="s">
        <v>115</v>
      </c>
      <c r="C77">
        <v>7130</v>
      </c>
      <c r="D77">
        <v>2008</v>
      </c>
      <c r="E77">
        <v>0</v>
      </c>
      <c r="F77">
        <v>1238</v>
      </c>
      <c r="G77">
        <v>0</v>
      </c>
      <c r="H77">
        <v>0</v>
      </c>
      <c r="I77">
        <v>225</v>
      </c>
      <c r="J77">
        <v>45152</v>
      </c>
      <c r="K77">
        <v>0</v>
      </c>
      <c r="L77">
        <v>36052</v>
      </c>
      <c r="M77">
        <v>96241</v>
      </c>
      <c r="N77">
        <v>0</v>
      </c>
      <c r="O77">
        <v>444</v>
      </c>
      <c r="P77">
        <v>0</v>
      </c>
      <c r="Q77">
        <v>178114</v>
      </c>
      <c r="R77">
        <v>175159</v>
      </c>
      <c r="S77">
        <v>1615438</v>
      </c>
      <c r="T77">
        <v>157274</v>
      </c>
    </row>
    <row r="78" spans="1:20" ht="12.75">
      <c r="A78">
        <v>175</v>
      </c>
      <c r="B78" t="s">
        <v>140</v>
      </c>
      <c r="C78">
        <v>7130</v>
      </c>
      <c r="D78">
        <v>2008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2.75">
      <c r="A79">
        <v>176</v>
      </c>
      <c r="B79" t="s">
        <v>93</v>
      </c>
      <c r="C79">
        <v>7130</v>
      </c>
      <c r="D79">
        <v>2008</v>
      </c>
      <c r="E79">
        <v>37.1</v>
      </c>
      <c r="F79">
        <v>2384273</v>
      </c>
      <c r="G79">
        <v>2538432</v>
      </c>
      <c r="H79">
        <v>630309</v>
      </c>
      <c r="I79">
        <v>0</v>
      </c>
      <c r="J79">
        <v>582283</v>
      </c>
      <c r="K79">
        <v>1871</v>
      </c>
      <c r="L79">
        <v>106208</v>
      </c>
      <c r="M79">
        <v>0</v>
      </c>
      <c r="N79">
        <v>1532622</v>
      </c>
      <c r="O79">
        <v>234627</v>
      </c>
      <c r="P79">
        <v>364050</v>
      </c>
      <c r="Q79">
        <v>5262302</v>
      </c>
      <c r="R79">
        <v>5363408</v>
      </c>
      <c r="S79">
        <v>95533456</v>
      </c>
      <c r="T79">
        <v>32464870</v>
      </c>
    </row>
    <row r="80" spans="1:20" ht="12.75">
      <c r="A80">
        <v>178</v>
      </c>
      <c r="B80" t="s">
        <v>133</v>
      </c>
      <c r="C80">
        <v>7130</v>
      </c>
      <c r="D80">
        <v>2008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ht="12.75">
      <c r="A81">
        <v>180</v>
      </c>
      <c r="B81" t="s">
        <v>95</v>
      </c>
      <c r="C81">
        <v>7130</v>
      </c>
      <c r="D81">
        <v>2008</v>
      </c>
      <c r="E81">
        <v>4.63</v>
      </c>
      <c r="F81">
        <v>63334</v>
      </c>
      <c r="G81">
        <v>225227</v>
      </c>
      <c r="H81">
        <v>56157</v>
      </c>
      <c r="I81">
        <v>0</v>
      </c>
      <c r="J81">
        <v>142891</v>
      </c>
      <c r="K81">
        <v>0</v>
      </c>
      <c r="L81">
        <v>15761</v>
      </c>
      <c r="M81">
        <v>0</v>
      </c>
      <c r="N81">
        <v>7201</v>
      </c>
      <c r="O81">
        <v>40</v>
      </c>
      <c r="P81">
        <v>8913</v>
      </c>
      <c r="Q81">
        <v>438364</v>
      </c>
      <c r="R81">
        <v>729933</v>
      </c>
      <c r="S81">
        <v>20141890</v>
      </c>
      <c r="T81">
        <v>4910256</v>
      </c>
    </row>
    <row r="82" spans="1:20" ht="12.75">
      <c r="A82">
        <v>183</v>
      </c>
      <c r="B82" t="s">
        <v>70</v>
      </c>
      <c r="C82">
        <v>7130</v>
      </c>
      <c r="D82">
        <v>2008</v>
      </c>
      <c r="E82">
        <v>5.42</v>
      </c>
      <c r="F82">
        <v>28439</v>
      </c>
      <c r="G82">
        <v>503574</v>
      </c>
      <c r="H82">
        <v>101957</v>
      </c>
      <c r="I82">
        <v>0</v>
      </c>
      <c r="J82">
        <v>34214</v>
      </c>
      <c r="K82">
        <v>0</v>
      </c>
      <c r="L82">
        <v>7097</v>
      </c>
      <c r="M82">
        <v>0</v>
      </c>
      <c r="N82">
        <v>17976</v>
      </c>
      <c r="O82">
        <v>0</v>
      </c>
      <c r="P82">
        <v>0</v>
      </c>
      <c r="Q82">
        <v>664818</v>
      </c>
      <c r="R82">
        <v>839206</v>
      </c>
      <c r="S82">
        <v>19559113</v>
      </c>
      <c r="T82">
        <v>6705486</v>
      </c>
    </row>
    <row r="83" spans="1:20" ht="12.75">
      <c r="A83">
        <v>186</v>
      </c>
      <c r="B83" t="s">
        <v>126</v>
      </c>
      <c r="C83">
        <v>7130</v>
      </c>
      <c r="D83">
        <v>2008</v>
      </c>
      <c r="E83">
        <v>0.23</v>
      </c>
      <c r="F83">
        <v>5754</v>
      </c>
      <c r="G83">
        <v>17022</v>
      </c>
      <c r="H83">
        <v>2333</v>
      </c>
      <c r="I83">
        <v>0</v>
      </c>
      <c r="J83">
        <v>11696</v>
      </c>
      <c r="K83">
        <v>6121</v>
      </c>
      <c r="L83">
        <v>39374</v>
      </c>
      <c r="M83">
        <v>0</v>
      </c>
      <c r="N83">
        <v>0</v>
      </c>
      <c r="O83">
        <v>16193</v>
      </c>
      <c r="P83">
        <v>0</v>
      </c>
      <c r="Q83">
        <v>92739</v>
      </c>
      <c r="R83">
        <v>128128</v>
      </c>
      <c r="S83">
        <v>1472977</v>
      </c>
      <c r="T83">
        <v>6834</v>
      </c>
    </row>
    <row r="84" spans="1:20" ht="12.75">
      <c r="A84">
        <v>191</v>
      </c>
      <c r="B84" t="s">
        <v>86</v>
      </c>
      <c r="C84">
        <v>7130</v>
      </c>
      <c r="D84">
        <v>2008</v>
      </c>
      <c r="E84">
        <v>0.01</v>
      </c>
      <c r="F84">
        <v>81314</v>
      </c>
      <c r="G84">
        <v>428</v>
      </c>
      <c r="H84">
        <v>146</v>
      </c>
      <c r="I84">
        <v>0</v>
      </c>
      <c r="J84">
        <v>59807</v>
      </c>
      <c r="K84">
        <v>0</v>
      </c>
      <c r="L84">
        <v>90687</v>
      </c>
      <c r="M84">
        <v>0</v>
      </c>
      <c r="N84">
        <v>11766</v>
      </c>
      <c r="O84">
        <v>770</v>
      </c>
      <c r="P84">
        <v>0</v>
      </c>
      <c r="Q84">
        <v>163604</v>
      </c>
      <c r="R84">
        <v>756628</v>
      </c>
      <c r="S84">
        <v>20732210</v>
      </c>
      <c r="T84">
        <v>4843986</v>
      </c>
    </row>
    <row r="85" spans="1:20" ht="12.75">
      <c r="A85">
        <v>193</v>
      </c>
      <c r="B85" t="s">
        <v>149</v>
      </c>
      <c r="C85">
        <v>7130</v>
      </c>
      <c r="D85">
        <v>2008</v>
      </c>
      <c r="E85">
        <v>0</v>
      </c>
      <c r="F85">
        <v>0</v>
      </c>
      <c r="G85">
        <v>0</v>
      </c>
      <c r="H85">
        <v>0</v>
      </c>
      <c r="I85">
        <v>0</v>
      </c>
      <c r="J85">
        <v>30</v>
      </c>
      <c r="K85">
        <v>0</v>
      </c>
      <c r="L85">
        <v>0</v>
      </c>
      <c r="M85">
        <v>0</v>
      </c>
      <c r="N85">
        <v>6023</v>
      </c>
      <c r="O85">
        <v>0</v>
      </c>
      <c r="P85">
        <v>0</v>
      </c>
      <c r="Q85">
        <v>6053</v>
      </c>
      <c r="R85">
        <v>29140</v>
      </c>
      <c r="S85">
        <v>0</v>
      </c>
      <c r="T85">
        <v>0</v>
      </c>
    </row>
    <row r="86" spans="1:20" ht="12.75">
      <c r="A86">
        <v>194</v>
      </c>
      <c r="B86" t="s">
        <v>152</v>
      </c>
      <c r="C86">
        <v>7130</v>
      </c>
      <c r="D86">
        <v>2008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40" ht="12.75">
      <c r="A87">
        <v>195</v>
      </c>
      <c r="B87" t="s">
        <v>120</v>
      </c>
      <c r="C87">
        <v>7130</v>
      </c>
      <c r="D87">
        <v>2008</v>
      </c>
      <c r="E87">
        <v>0</v>
      </c>
      <c r="F87">
        <v>1180</v>
      </c>
      <c r="G87">
        <v>0</v>
      </c>
      <c r="H87">
        <v>0</v>
      </c>
      <c r="I87">
        <v>58135</v>
      </c>
      <c r="J87">
        <v>0</v>
      </c>
      <c r="K87">
        <v>0</v>
      </c>
      <c r="L87">
        <v>0</v>
      </c>
      <c r="M87">
        <v>70182</v>
      </c>
      <c r="N87">
        <v>5534</v>
      </c>
      <c r="O87">
        <v>0</v>
      </c>
      <c r="P87">
        <v>0</v>
      </c>
      <c r="Q87">
        <v>133851</v>
      </c>
      <c r="R87">
        <v>140471</v>
      </c>
      <c r="S87">
        <v>702815</v>
      </c>
      <c r="T87">
        <v>72401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>
      <c r="A88">
        <v>197</v>
      </c>
      <c r="B88" t="s">
        <v>71</v>
      </c>
      <c r="C88">
        <v>7130</v>
      </c>
      <c r="D88">
        <v>2008</v>
      </c>
      <c r="E88">
        <v>2.51</v>
      </c>
      <c r="F88">
        <v>7431</v>
      </c>
      <c r="G88">
        <v>248943</v>
      </c>
      <c r="H88">
        <v>0</v>
      </c>
      <c r="I88">
        <v>51605</v>
      </c>
      <c r="J88">
        <v>37140</v>
      </c>
      <c r="K88">
        <v>90</v>
      </c>
      <c r="L88">
        <v>0</v>
      </c>
      <c r="M88">
        <v>0</v>
      </c>
      <c r="N88">
        <v>10830</v>
      </c>
      <c r="O88">
        <v>148678</v>
      </c>
      <c r="P88">
        <v>0</v>
      </c>
      <c r="Q88">
        <v>497286</v>
      </c>
      <c r="R88">
        <v>708254</v>
      </c>
      <c r="S88">
        <v>14956712</v>
      </c>
      <c r="T88">
        <v>3447595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20" ht="12.75">
      <c r="A89">
        <v>198</v>
      </c>
      <c r="B89" t="s">
        <v>92</v>
      </c>
      <c r="C89">
        <v>7130</v>
      </c>
      <c r="D89">
        <v>2008</v>
      </c>
      <c r="E89">
        <v>1.06</v>
      </c>
      <c r="F89">
        <v>151934</v>
      </c>
      <c r="G89">
        <v>67811</v>
      </c>
      <c r="H89">
        <v>15861</v>
      </c>
      <c r="I89">
        <v>0</v>
      </c>
      <c r="J89">
        <v>45393</v>
      </c>
      <c r="K89">
        <v>0</v>
      </c>
      <c r="L89">
        <v>123613</v>
      </c>
      <c r="M89">
        <v>197100</v>
      </c>
      <c r="N89">
        <v>0</v>
      </c>
      <c r="O89">
        <v>0</v>
      </c>
      <c r="P89">
        <v>0</v>
      </c>
      <c r="Q89">
        <v>449778</v>
      </c>
      <c r="R89">
        <v>474243</v>
      </c>
      <c r="S89">
        <v>5519742</v>
      </c>
      <c r="T89">
        <v>406917</v>
      </c>
    </row>
    <row r="90" spans="1:40" ht="12.75">
      <c r="A90">
        <v>199</v>
      </c>
      <c r="B90" t="s">
        <v>104</v>
      </c>
      <c r="C90">
        <v>7130</v>
      </c>
      <c r="D90">
        <v>2008</v>
      </c>
      <c r="E90">
        <v>0</v>
      </c>
      <c r="F90">
        <v>4798</v>
      </c>
      <c r="G90">
        <v>0</v>
      </c>
      <c r="H90">
        <v>0</v>
      </c>
      <c r="I90">
        <v>0</v>
      </c>
      <c r="J90">
        <v>4282</v>
      </c>
      <c r="K90">
        <v>0</v>
      </c>
      <c r="L90">
        <v>0</v>
      </c>
      <c r="M90">
        <v>-1000</v>
      </c>
      <c r="N90">
        <v>0</v>
      </c>
      <c r="O90">
        <v>3170</v>
      </c>
      <c r="P90">
        <v>0</v>
      </c>
      <c r="Q90">
        <v>6452</v>
      </c>
      <c r="R90">
        <v>238218</v>
      </c>
      <c r="S90">
        <v>6350088</v>
      </c>
      <c r="T90">
        <v>1431784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ht="12.75">
      <c r="A91">
        <v>201</v>
      </c>
      <c r="B91" t="s">
        <v>156</v>
      </c>
      <c r="C91">
        <v>7130</v>
      </c>
      <c r="D91">
        <v>2008</v>
      </c>
      <c r="E91">
        <v>5.46</v>
      </c>
      <c r="F91">
        <v>94865</v>
      </c>
      <c r="G91">
        <v>414110</v>
      </c>
      <c r="H91">
        <v>94524</v>
      </c>
      <c r="I91">
        <v>0</v>
      </c>
      <c r="J91">
        <v>102853</v>
      </c>
      <c r="K91">
        <v>35</v>
      </c>
      <c r="L91">
        <v>110</v>
      </c>
      <c r="M91">
        <v>0</v>
      </c>
      <c r="N91">
        <v>150645</v>
      </c>
      <c r="O91">
        <v>800</v>
      </c>
      <c r="P91">
        <v>0</v>
      </c>
      <c r="Q91">
        <v>763077</v>
      </c>
      <c r="R91">
        <v>1191393</v>
      </c>
      <c r="S91">
        <v>30459778</v>
      </c>
      <c r="T91">
        <v>9226902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ht="12.75">
      <c r="A92">
        <v>202</v>
      </c>
      <c r="B92" t="s">
        <v>155</v>
      </c>
      <c r="C92">
        <v>7130</v>
      </c>
      <c r="D92">
        <v>2008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141110</v>
      </c>
      <c r="M92">
        <v>0</v>
      </c>
      <c r="N92">
        <v>0</v>
      </c>
      <c r="O92">
        <v>0</v>
      </c>
      <c r="P92">
        <v>0</v>
      </c>
      <c r="Q92">
        <v>141110</v>
      </c>
      <c r="R92">
        <v>27055</v>
      </c>
      <c r="S92">
        <v>427606</v>
      </c>
      <c r="T92">
        <v>427606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ht="12.75">
      <c r="A93">
        <v>204</v>
      </c>
      <c r="B93" t="s">
        <v>103</v>
      </c>
      <c r="C93">
        <v>7130</v>
      </c>
      <c r="D93">
        <v>2008</v>
      </c>
      <c r="E93">
        <v>5</v>
      </c>
      <c r="F93">
        <v>0</v>
      </c>
      <c r="G93">
        <v>337802</v>
      </c>
      <c r="H93">
        <v>103030</v>
      </c>
      <c r="I93">
        <v>0</v>
      </c>
      <c r="J93">
        <v>442967</v>
      </c>
      <c r="K93">
        <v>0</v>
      </c>
      <c r="L93">
        <v>68172</v>
      </c>
      <c r="M93">
        <v>0</v>
      </c>
      <c r="N93">
        <v>58297</v>
      </c>
      <c r="O93">
        <v>138555</v>
      </c>
      <c r="P93">
        <v>0</v>
      </c>
      <c r="Q93">
        <v>1148823</v>
      </c>
      <c r="R93">
        <v>1744253</v>
      </c>
      <c r="S93">
        <v>27641073</v>
      </c>
      <c r="T93">
        <v>40671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ht="12.75">
      <c r="A94">
        <v>205</v>
      </c>
      <c r="B94" t="s">
        <v>161</v>
      </c>
      <c r="C94">
        <v>7130</v>
      </c>
      <c r="D94">
        <v>2008</v>
      </c>
      <c r="E94">
        <v>0.1</v>
      </c>
      <c r="F94">
        <v>43211</v>
      </c>
      <c r="G94">
        <v>5303</v>
      </c>
      <c r="H94">
        <v>789</v>
      </c>
      <c r="I94">
        <v>0</v>
      </c>
      <c r="J94">
        <v>0</v>
      </c>
      <c r="K94">
        <v>0</v>
      </c>
      <c r="L94">
        <v>492442</v>
      </c>
      <c r="M94">
        <v>0</v>
      </c>
      <c r="N94">
        <v>6235</v>
      </c>
      <c r="O94">
        <v>0</v>
      </c>
      <c r="P94">
        <v>0</v>
      </c>
      <c r="Q94">
        <v>504769</v>
      </c>
      <c r="R94">
        <v>130402</v>
      </c>
      <c r="S94">
        <v>1637607</v>
      </c>
      <c r="T94">
        <v>0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ht="12.75">
      <c r="A95">
        <v>206</v>
      </c>
      <c r="B95" t="s">
        <v>106</v>
      </c>
      <c r="C95">
        <v>7130</v>
      </c>
      <c r="D95">
        <v>2008</v>
      </c>
      <c r="E95">
        <v>2.39</v>
      </c>
      <c r="F95">
        <v>39502</v>
      </c>
      <c r="G95">
        <v>198135</v>
      </c>
      <c r="H95">
        <v>48131</v>
      </c>
      <c r="I95">
        <v>552405</v>
      </c>
      <c r="J95">
        <v>92778</v>
      </c>
      <c r="K95">
        <v>0</v>
      </c>
      <c r="L95">
        <v>130946</v>
      </c>
      <c r="M95">
        <v>0</v>
      </c>
      <c r="N95">
        <v>10742</v>
      </c>
      <c r="O95">
        <v>1425</v>
      </c>
      <c r="P95">
        <v>0</v>
      </c>
      <c r="Q95">
        <v>1034562</v>
      </c>
      <c r="R95">
        <v>737887</v>
      </c>
      <c r="S95">
        <v>7800950</v>
      </c>
      <c r="T95">
        <v>799366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ht="12.75">
      <c r="A96">
        <v>207</v>
      </c>
      <c r="B96" t="s">
        <v>105</v>
      </c>
      <c r="C96">
        <v>7130</v>
      </c>
      <c r="D96">
        <v>2008</v>
      </c>
      <c r="E96">
        <v>0</v>
      </c>
      <c r="F96">
        <v>65243</v>
      </c>
      <c r="G96">
        <v>0</v>
      </c>
      <c r="H96">
        <v>0</v>
      </c>
      <c r="I96">
        <v>0</v>
      </c>
      <c r="J96">
        <v>0</v>
      </c>
      <c r="K96">
        <v>0</v>
      </c>
      <c r="L96">
        <v>2071909</v>
      </c>
      <c r="M96">
        <v>0</v>
      </c>
      <c r="N96">
        <v>19400</v>
      </c>
      <c r="O96">
        <v>0</v>
      </c>
      <c r="P96">
        <v>0</v>
      </c>
      <c r="Q96">
        <v>2091309</v>
      </c>
      <c r="R96">
        <v>850767</v>
      </c>
      <c r="S96">
        <v>15077170</v>
      </c>
      <c r="T96">
        <v>6096619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.75">
      <c r="A97">
        <v>208</v>
      </c>
      <c r="B97" t="s">
        <v>114</v>
      </c>
      <c r="C97">
        <v>7130</v>
      </c>
      <c r="D97">
        <v>2008</v>
      </c>
      <c r="E97">
        <v>7.38</v>
      </c>
      <c r="F97">
        <v>116821</v>
      </c>
      <c r="G97">
        <v>556824</v>
      </c>
      <c r="H97">
        <v>118463</v>
      </c>
      <c r="I97">
        <v>0</v>
      </c>
      <c r="J97">
        <v>273741</v>
      </c>
      <c r="K97">
        <v>0</v>
      </c>
      <c r="L97">
        <v>155202</v>
      </c>
      <c r="M97">
        <v>0</v>
      </c>
      <c r="N97">
        <v>236233</v>
      </c>
      <c r="O97">
        <v>59</v>
      </c>
      <c r="P97">
        <v>0</v>
      </c>
      <c r="Q97">
        <v>1340522</v>
      </c>
      <c r="R97">
        <v>752112</v>
      </c>
      <c r="S97">
        <v>18883825</v>
      </c>
      <c r="T97">
        <v>5299422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.75">
      <c r="A98">
        <v>209</v>
      </c>
      <c r="B98" t="s">
        <v>166</v>
      </c>
      <c r="C98"/>
      <c r="D98">
        <v>2008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ht="12.75">
      <c r="A99">
        <v>904</v>
      </c>
      <c r="B99" t="s">
        <v>130</v>
      </c>
      <c r="C99">
        <v>7130</v>
      </c>
      <c r="D99">
        <v>2008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ht="12.75">
      <c r="A100">
        <v>915</v>
      </c>
      <c r="B100" t="s">
        <v>139</v>
      </c>
      <c r="C100">
        <v>7130</v>
      </c>
      <c r="D100">
        <v>2008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20" ht="12.75">
      <c r="A101">
        <v>919</v>
      </c>
      <c r="B101" t="s">
        <v>164</v>
      </c>
      <c r="C101" s="13">
        <v>7130</v>
      </c>
      <c r="D101" s="13">
        <v>2008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</row>
    <row r="102" spans="1:20" ht="12.75">
      <c r="A102"/>
      <c r="B102"/>
      <c r="C102" s="13"/>
      <c r="D102" s="13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40" ht="12.75">
      <c r="A103"/>
      <c r="B103"/>
      <c r="C103" s="13"/>
      <c r="D103" s="13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V103"/>
      <c r="W103"/>
      <c r="X103"/>
      <c r="Y103" s="1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21" ht="12.75">
      <c r="A104" s="11" t="s">
        <v>34</v>
      </c>
      <c r="B104" s="11" t="s">
        <v>49</v>
      </c>
      <c r="C104" s="11" t="s">
        <v>50</v>
      </c>
      <c r="D104" s="11" t="s">
        <v>51</v>
      </c>
      <c r="E104" s="11" t="s">
        <v>52</v>
      </c>
      <c r="F104" s="11" t="s">
        <v>53</v>
      </c>
      <c r="G104" s="11" t="s">
        <v>54</v>
      </c>
      <c r="H104" s="11" t="s">
        <v>55</v>
      </c>
      <c r="I104" s="11" t="s">
        <v>56</v>
      </c>
      <c r="J104" s="11" t="s">
        <v>57</v>
      </c>
      <c r="K104" s="11" t="s">
        <v>58</v>
      </c>
      <c r="L104" s="11" t="s">
        <v>59</v>
      </c>
      <c r="M104" s="11" t="s">
        <v>60</v>
      </c>
      <c r="N104" s="11" t="s">
        <v>61</v>
      </c>
      <c r="O104" s="11" t="s">
        <v>62</v>
      </c>
      <c r="P104" s="11" t="s">
        <v>63</v>
      </c>
      <c r="Q104" s="11" t="s">
        <v>64</v>
      </c>
      <c r="R104" s="11" t="s">
        <v>65</v>
      </c>
      <c r="S104" s="11" t="s">
        <v>66</v>
      </c>
      <c r="T104" s="11" t="s">
        <v>67</v>
      </c>
      <c r="U104" s="11"/>
    </row>
    <row r="105" spans="1:40" ht="12.75">
      <c r="A105">
        <v>1</v>
      </c>
      <c r="B105" t="s">
        <v>129</v>
      </c>
      <c r="C105" s="13">
        <v>7130</v>
      </c>
      <c r="D105" s="13">
        <v>2009</v>
      </c>
      <c r="E105" s="18">
        <v>23</v>
      </c>
      <c r="F105" s="19">
        <v>175849</v>
      </c>
      <c r="G105" s="19">
        <v>1824744</v>
      </c>
      <c r="H105" s="19">
        <v>706561</v>
      </c>
      <c r="I105" s="19">
        <v>800</v>
      </c>
      <c r="J105" s="19">
        <v>402838</v>
      </c>
      <c r="K105" s="19">
        <v>3966</v>
      </c>
      <c r="L105" s="19">
        <v>682103</v>
      </c>
      <c r="M105" s="19">
        <v>0</v>
      </c>
      <c r="N105" s="19">
        <v>40220</v>
      </c>
      <c r="O105" s="19">
        <v>68770</v>
      </c>
      <c r="P105" s="19">
        <v>3183211</v>
      </c>
      <c r="Q105" s="19">
        <v>546791</v>
      </c>
      <c r="R105" s="19">
        <v>3437145</v>
      </c>
      <c r="S105" s="19">
        <v>69532322</v>
      </c>
      <c r="T105" s="19">
        <v>27654647</v>
      </c>
      <c r="V105"/>
      <c r="W105"/>
      <c r="X105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ht="12.75">
      <c r="A106">
        <v>3</v>
      </c>
      <c r="B106" t="s">
        <v>159</v>
      </c>
      <c r="C106" s="13">
        <v>7130</v>
      </c>
      <c r="D106" s="13">
        <v>2009</v>
      </c>
      <c r="E106" s="18">
        <v>10</v>
      </c>
      <c r="F106" s="19">
        <v>490526</v>
      </c>
      <c r="G106" s="19">
        <v>856797</v>
      </c>
      <c r="H106" s="19">
        <v>325368</v>
      </c>
      <c r="I106" s="19">
        <v>109509</v>
      </c>
      <c r="J106" s="19">
        <v>136767</v>
      </c>
      <c r="K106" s="19">
        <v>510</v>
      </c>
      <c r="L106" s="19">
        <v>392967</v>
      </c>
      <c r="M106" s="19">
        <v>0</v>
      </c>
      <c r="N106" s="19">
        <v>19491</v>
      </c>
      <c r="O106" s="19">
        <v>12408</v>
      </c>
      <c r="P106" s="19">
        <v>0</v>
      </c>
      <c r="Q106" s="19">
        <v>1853817</v>
      </c>
      <c r="R106" s="19">
        <v>1704522</v>
      </c>
      <c r="S106" s="19">
        <v>40774041</v>
      </c>
      <c r="T106" s="19">
        <v>14140946</v>
      </c>
      <c r="V106"/>
      <c r="W106"/>
      <c r="X106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ht="12.75">
      <c r="A107">
        <v>8</v>
      </c>
      <c r="B107" t="s">
        <v>113</v>
      </c>
      <c r="C107" s="13">
        <v>7130</v>
      </c>
      <c r="D107" s="13">
        <v>2009</v>
      </c>
      <c r="E107" s="20">
        <v>0.56</v>
      </c>
      <c r="F107" s="21">
        <v>1365</v>
      </c>
      <c r="G107" s="21">
        <v>29226</v>
      </c>
      <c r="H107" s="21">
        <v>0</v>
      </c>
      <c r="I107" s="21">
        <v>87711</v>
      </c>
      <c r="J107" s="21">
        <v>13628</v>
      </c>
      <c r="K107" s="21">
        <v>0</v>
      </c>
      <c r="L107" s="21">
        <v>79161</v>
      </c>
      <c r="M107" s="21">
        <v>0</v>
      </c>
      <c r="N107" s="21">
        <v>0</v>
      </c>
      <c r="O107" s="21">
        <v>320</v>
      </c>
      <c r="P107" s="21">
        <v>0</v>
      </c>
      <c r="Q107" s="21">
        <v>210046</v>
      </c>
      <c r="R107" s="21">
        <v>167147</v>
      </c>
      <c r="S107" s="21">
        <v>2102316</v>
      </c>
      <c r="T107" s="21">
        <v>136267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20" ht="12.75">
      <c r="A108">
        <v>10</v>
      </c>
      <c r="B108" t="s">
        <v>97</v>
      </c>
      <c r="C108" s="13">
        <v>7130</v>
      </c>
      <c r="D108" s="13">
        <v>2009</v>
      </c>
      <c r="E108" s="18">
        <v>20.53</v>
      </c>
      <c r="F108" s="19">
        <v>72999</v>
      </c>
      <c r="G108" s="19">
        <v>3525361</v>
      </c>
      <c r="H108" s="19">
        <v>1053930</v>
      </c>
      <c r="I108" s="19">
        <v>0</v>
      </c>
      <c r="J108" s="19">
        <v>1083978</v>
      </c>
      <c r="K108" s="19">
        <v>2624</v>
      </c>
      <c r="L108" s="19">
        <v>12757</v>
      </c>
      <c r="M108" s="19">
        <v>4104</v>
      </c>
      <c r="N108" s="19">
        <v>675539</v>
      </c>
      <c r="O108" s="19">
        <v>834585</v>
      </c>
      <c r="P108" s="19">
        <v>0</v>
      </c>
      <c r="Q108" s="19">
        <v>7192878</v>
      </c>
      <c r="R108" s="19">
        <v>3093974</v>
      </c>
      <c r="S108" s="19">
        <v>33903252</v>
      </c>
      <c r="T108" s="19">
        <v>8655124</v>
      </c>
    </row>
    <row r="109" spans="1:40" ht="12.75">
      <c r="A109">
        <v>14</v>
      </c>
      <c r="B109" t="s">
        <v>157</v>
      </c>
      <c r="C109" s="13">
        <v>7130</v>
      </c>
      <c r="D109" s="13">
        <v>2009</v>
      </c>
      <c r="E109" s="18">
        <v>7.38</v>
      </c>
      <c r="F109" s="19">
        <v>11266</v>
      </c>
      <c r="G109" s="19">
        <v>796828</v>
      </c>
      <c r="H109" s="19">
        <v>225167</v>
      </c>
      <c r="I109" s="19">
        <v>0</v>
      </c>
      <c r="J109" s="19">
        <v>60755</v>
      </c>
      <c r="K109" s="19">
        <v>0</v>
      </c>
      <c r="L109" s="19">
        <v>1340</v>
      </c>
      <c r="M109" s="19">
        <v>0</v>
      </c>
      <c r="N109" s="19">
        <v>96825</v>
      </c>
      <c r="O109" s="19">
        <v>475857</v>
      </c>
      <c r="P109" s="19">
        <v>0</v>
      </c>
      <c r="Q109" s="19">
        <v>1656772</v>
      </c>
      <c r="R109" s="19">
        <v>3153423</v>
      </c>
      <c r="S109" s="19">
        <v>17212004</v>
      </c>
      <c r="T109" s="19">
        <v>6173424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20" ht="12.75">
      <c r="A110">
        <v>20</v>
      </c>
      <c r="B110" t="s">
        <v>78</v>
      </c>
      <c r="C110" s="13">
        <v>7130</v>
      </c>
      <c r="D110" s="13">
        <v>2009</v>
      </c>
      <c r="E110" s="18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</row>
    <row r="111" spans="1:40" ht="12.75">
      <c r="A111">
        <v>21</v>
      </c>
      <c r="B111" t="s">
        <v>102</v>
      </c>
      <c r="C111" s="13">
        <v>7130</v>
      </c>
      <c r="D111" s="13">
        <v>2009</v>
      </c>
      <c r="E111" s="18">
        <v>0</v>
      </c>
      <c r="F111" s="19">
        <v>2881</v>
      </c>
      <c r="G111" s="19">
        <v>0</v>
      </c>
      <c r="H111" s="19">
        <v>0</v>
      </c>
      <c r="I111" s="19">
        <v>0</v>
      </c>
      <c r="J111" s="19">
        <v>18076</v>
      </c>
      <c r="K111" s="19">
        <v>0</v>
      </c>
      <c r="L111" s="19">
        <v>82652</v>
      </c>
      <c r="M111" s="19">
        <v>0</v>
      </c>
      <c r="N111" s="19">
        <v>0</v>
      </c>
      <c r="O111" s="19">
        <v>0</v>
      </c>
      <c r="P111" s="19">
        <v>0</v>
      </c>
      <c r="Q111" s="19">
        <v>100728</v>
      </c>
      <c r="R111" s="19">
        <v>151343</v>
      </c>
      <c r="S111" s="19">
        <v>2227029</v>
      </c>
      <c r="T111" s="19">
        <v>194541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ht="12.75">
      <c r="A112">
        <v>22</v>
      </c>
      <c r="B112" t="s">
        <v>125</v>
      </c>
      <c r="C112" s="13">
        <v>7130</v>
      </c>
      <c r="D112" s="13">
        <v>2009</v>
      </c>
      <c r="E112" s="18">
        <v>2.71</v>
      </c>
      <c r="F112" s="19">
        <v>58785</v>
      </c>
      <c r="G112" s="19">
        <v>173729</v>
      </c>
      <c r="H112" s="19">
        <v>47702</v>
      </c>
      <c r="I112" s="19">
        <v>-3000</v>
      </c>
      <c r="J112" s="19">
        <v>31737</v>
      </c>
      <c r="K112" s="19">
        <v>0</v>
      </c>
      <c r="L112" s="19">
        <v>550</v>
      </c>
      <c r="M112" s="19">
        <v>178037</v>
      </c>
      <c r="N112" s="19">
        <v>0</v>
      </c>
      <c r="O112" s="19">
        <v>2655</v>
      </c>
      <c r="P112" s="19">
        <v>0</v>
      </c>
      <c r="Q112" s="19">
        <v>431410</v>
      </c>
      <c r="R112" s="19">
        <v>450592</v>
      </c>
      <c r="S112" s="19">
        <v>9094141</v>
      </c>
      <c r="T112" s="19">
        <v>890586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ht="12.75">
      <c r="A113">
        <v>23</v>
      </c>
      <c r="B113" t="s">
        <v>127</v>
      </c>
      <c r="C113" s="13">
        <v>7130</v>
      </c>
      <c r="D113" s="13">
        <v>2009</v>
      </c>
      <c r="E113" s="18">
        <v>0</v>
      </c>
      <c r="F113" s="19">
        <v>1306</v>
      </c>
      <c r="G113" s="19">
        <v>0</v>
      </c>
      <c r="H113" s="19">
        <v>0</v>
      </c>
      <c r="I113" s="19">
        <v>0</v>
      </c>
      <c r="J113" s="19">
        <v>4581</v>
      </c>
      <c r="K113" s="19">
        <v>0</v>
      </c>
      <c r="L113" s="19">
        <v>550</v>
      </c>
      <c r="M113" s="19">
        <v>15</v>
      </c>
      <c r="N113" s="19">
        <v>3646</v>
      </c>
      <c r="O113" s="19">
        <v>30520</v>
      </c>
      <c r="P113" s="19">
        <v>0</v>
      </c>
      <c r="Q113" s="19">
        <v>39312</v>
      </c>
      <c r="R113" s="19">
        <v>108464</v>
      </c>
      <c r="S113" s="19">
        <v>1808614</v>
      </c>
      <c r="T113" s="19">
        <v>224260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ht="12.75">
      <c r="A114">
        <v>26</v>
      </c>
      <c r="B114" t="s">
        <v>128</v>
      </c>
      <c r="C114" s="13">
        <v>7130</v>
      </c>
      <c r="D114" s="13">
        <v>2009</v>
      </c>
      <c r="E114" s="18">
        <v>7.59</v>
      </c>
      <c r="F114" s="19">
        <v>418857</v>
      </c>
      <c r="G114" s="19">
        <v>513612</v>
      </c>
      <c r="H114" s="19">
        <v>137829</v>
      </c>
      <c r="I114" s="19">
        <v>0</v>
      </c>
      <c r="J114" s="19">
        <v>131115</v>
      </c>
      <c r="K114" s="19">
        <v>0</v>
      </c>
      <c r="L114" s="19">
        <v>3515</v>
      </c>
      <c r="M114" s="19">
        <v>0</v>
      </c>
      <c r="N114" s="19">
        <v>248983</v>
      </c>
      <c r="O114" s="19">
        <v>0</v>
      </c>
      <c r="P114" s="19">
        <v>0</v>
      </c>
      <c r="Q114" s="19">
        <v>1035054</v>
      </c>
      <c r="R114" s="19">
        <v>1376605</v>
      </c>
      <c r="S114" s="19">
        <v>25596599</v>
      </c>
      <c r="T114" s="19">
        <v>5781595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ht="12.75">
      <c r="A115">
        <v>29</v>
      </c>
      <c r="B115" t="s">
        <v>80</v>
      </c>
      <c r="C115" s="13">
        <v>7130</v>
      </c>
      <c r="D115" s="13">
        <v>2009</v>
      </c>
      <c r="E115" s="18">
        <v>27.92</v>
      </c>
      <c r="F115" s="19">
        <v>349977</v>
      </c>
      <c r="G115" s="19">
        <v>2168788</v>
      </c>
      <c r="H115" s="19">
        <v>586486</v>
      </c>
      <c r="I115" s="19">
        <v>0</v>
      </c>
      <c r="J115" s="19">
        <v>261436</v>
      </c>
      <c r="K115" s="19">
        <v>0</v>
      </c>
      <c r="L115" s="19">
        <v>1627</v>
      </c>
      <c r="M115" s="19">
        <v>0</v>
      </c>
      <c r="N115" s="19">
        <v>33878</v>
      </c>
      <c r="O115" s="19">
        <v>260</v>
      </c>
      <c r="P115" s="19">
        <v>11744</v>
      </c>
      <c r="Q115" s="19">
        <v>3040731</v>
      </c>
      <c r="R115" s="19">
        <v>9708957</v>
      </c>
      <c r="S115" s="19">
        <v>68887137</v>
      </c>
      <c r="T115" s="19">
        <v>44346159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ht="12.75">
      <c r="A116">
        <v>32</v>
      </c>
      <c r="B116" t="s">
        <v>89</v>
      </c>
      <c r="C116" s="13">
        <v>7130</v>
      </c>
      <c r="D116" s="13">
        <v>2009</v>
      </c>
      <c r="E116" s="18">
        <v>10</v>
      </c>
      <c r="F116" s="19">
        <v>200402</v>
      </c>
      <c r="G116" s="19">
        <v>686741</v>
      </c>
      <c r="H116" s="19">
        <v>161056</v>
      </c>
      <c r="I116" s="19">
        <v>0</v>
      </c>
      <c r="J116" s="19">
        <v>157775</v>
      </c>
      <c r="K116" s="19">
        <v>368</v>
      </c>
      <c r="L116" s="19">
        <v>12065</v>
      </c>
      <c r="M116" s="19">
        <v>0</v>
      </c>
      <c r="N116" s="19">
        <v>277087</v>
      </c>
      <c r="O116" s="19">
        <v>2333</v>
      </c>
      <c r="P116" s="19">
        <v>0</v>
      </c>
      <c r="Q116" s="19">
        <v>1297425</v>
      </c>
      <c r="R116" s="19">
        <v>1839038</v>
      </c>
      <c r="S116" s="19">
        <v>65812401</v>
      </c>
      <c r="T116" s="19">
        <v>33910418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ht="12.75">
      <c r="A117">
        <v>35</v>
      </c>
      <c r="B117" t="s">
        <v>135</v>
      </c>
      <c r="C117" s="13">
        <v>7130</v>
      </c>
      <c r="D117" s="13">
        <v>2009</v>
      </c>
      <c r="E117" s="18">
        <v>3.53</v>
      </c>
      <c r="F117" s="19">
        <v>48237</v>
      </c>
      <c r="G117" s="19">
        <v>271715</v>
      </c>
      <c r="H117" s="19">
        <v>54565</v>
      </c>
      <c r="I117" s="19">
        <v>73752</v>
      </c>
      <c r="J117" s="19">
        <v>72155</v>
      </c>
      <c r="K117" s="19">
        <v>0</v>
      </c>
      <c r="L117" s="19">
        <v>111363</v>
      </c>
      <c r="M117" s="19">
        <v>0</v>
      </c>
      <c r="N117" s="19">
        <v>27188</v>
      </c>
      <c r="O117" s="19">
        <v>0</v>
      </c>
      <c r="P117" s="19">
        <v>0</v>
      </c>
      <c r="Q117" s="19">
        <v>610738</v>
      </c>
      <c r="R117" s="19">
        <v>1044770</v>
      </c>
      <c r="S117" s="19">
        <v>14007144</v>
      </c>
      <c r="T117" s="19">
        <v>1948791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ht="12.75">
      <c r="A118">
        <v>37</v>
      </c>
      <c r="B118" t="s">
        <v>74</v>
      </c>
      <c r="C118" s="13">
        <v>7130</v>
      </c>
      <c r="D118" s="13">
        <v>2009</v>
      </c>
      <c r="E118" s="18">
        <v>10.59</v>
      </c>
      <c r="F118" s="19">
        <v>15672</v>
      </c>
      <c r="G118" s="19">
        <v>701538</v>
      </c>
      <c r="H118" s="19">
        <v>168712</v>
      </c>
      <c r="I118" s="19">
        <v>0</v>
      </c>
      <c r="J118" s="19">
        <v>138894</v>
      </c>
      <c r="K118" s="19">
        <v>0</v>
      </c>
      <c r="L118" s="19">
        <v>147161</v>
      </c>
      <c r="M118" s="19">
        <v>40617</v>
      </c>
      <c r="N118" s="19">
        <v>55705</v>
      </c>
      <c r="O118" s="19">
        <v>2948</v>
      </c>
      <c r="P118" s="19">
        <v>0</v>
      </c>
      <c r="Q118" s="19">
        <v>1255575</v>
      </c>
      <c r="R118" s="19">
        <v>2239866</v>
      </c>
      <c r="S118" s="19">
        <v>36520025</v>
      </c>
      <c r="T118" s="19">
        <v>17251476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ht="12.75">
      <c r="A119">
        <v>38</v>
      </c>
      <c r="B119" t="s">
        <v>117</v>
      </c>
      <c r="C119" s="13">
        <v>7130</v>
      </c>
      <c r="D119" s="13">
        <v>2009</v>
      </c>
      <c r="E119" s="18">
        <v>6.5</v>
      </c>
      <c r="F119" s="19">
        <v>11770</v>
      </c>
      <c r="G119" s="19">
        <v>393922</v>
      </c>
      <c r="H119" s="19">
        <v>114559</v>
      </c>
      <c r="I119" s="19">
        <v>0</v>
      </c>
      <c r="J119" s="19">
        <v>164176</v>
      </c>
      <c r="K119" s="19">
        <v>0</v>
      </c>
      <c r="L119" s="19">
        <v>6807</v>
      </c>
      <c r="M119" s="19">
        <v>85402</v>
      </c>
      <c r="N119" s="19">
        <v>28485</v>
      </c>
      <c r="O119" s="19">
        <v>248348</v>
      </c>
      <c r="P119" s="19">
        <v>0</v>
      </c>
      <c r="Q119" s="19">
        <v>1041699</v>
      </c>
      <c r="R119" s="19">
        <v>746104</v>
      </c>
      <c r="S119" s="19">
        <v>11106288</v>
      </c>
      <c r="T119" s="19">
        <v>2367696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ht="12.75">
      <c r="A120">
        <v>39</v>
      </c>
      <c r="B120" t="s">
        <v>82</v>
      </c>
      <c r="C120" s="13">
        <v>7130</v>
      </c>
      <c r="D120" s="13">
        <v>2009</v>
      </c>
      <c r="E120" s="18">
        <v>3.9</v>
      </c>
      <c r="F120" s="19">
        <v>70499</v>
      </c>
      <c r="G120" s="19">
        <v>288028</v>
      </c>
      <c r="H120" s="19">
        <v>46977</v>
      </c>
      <c r="I120" s="19">
        <v>0</v>
      </c>
      <c r="J120" s="19">
        <v>144334</v>
      </c>
      <c r="K120" s="19">
        <v>0</v>
      </c>
      <c r="L120" s="19">
        <v>143283</v>
      </c>
      <c r="M120" s="19">
        <v>0</v>
      </c>
      <c r="N120" s="19">
        <v>158319</v>
      </c>
      <c r="O120" s="19">
        <v>0</v>
      </c>
      <c r="P120" s="19">
        <v>0</v>
      </c>
      <c r="Q120" s="19">
        <v>780941</v>
      </c>
      <c r="R120" s="19">
        <v>741577</v>
      </c>
      <c r="S120" s="19">
        <v>16045982</v>
      </c>
      <c r="T120" s="19">
        <v>3523971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ht="12.75">
      <c r="A121">
        <v>43</v>
      </c>
      <c r="B121" t="s">
        <v>98</v>
      </c>
      <c r="C121" s="13">
        <v>7130</v>
      </c>
      <c r="D121" s="13">
        <v>2009</v>
      </c>
      <c r="E121" s="18">
        <v>1.27</v>
      </c>
      <c r="F121" s="19">
        <v>7109</v>
      </c>
      <c r="G121" s="19">
        <v>95452</v>
      </c>
      <c r="H121" s="19">
        <v>32735</v>
      </c>
      <c r="I121" s="19">
        <v>0</v>
      </c>
      <c r="J121" s="19">
        <v>2991</v>
      </c>
      <c r="K121" s="19">
        <v>0</v>
      </c>
      <c r="L121" s="19">
        <v>-9000</v>
      </c>
      <c r="M121" s="19">
        <v>0</v>
      </c>
      <c r="N121" s="19">
        <v>12694</v>
      </c>
      <c r="O121" s="19">
        <v>5</v>
      </c>
      <c r="P121" s="19">
        <v>0</v>
      </c>
      <c r="Q121" s="19">
        <v>134877</v>
      </c>
      <c r="R121" s="19">
        <v>320210</v>
      </c>
      <c r="S121" s="19">
        <v>5513325</v>
      </c>
      <c r="T121" s="19">
        <v>1129545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ht="12.75">
      <c r="A122">
        <v>45</v>
      </c>
      <c r="B122" t="s">
        <v>123</v>
      </c>
      <c r="C122" s="13">
        <v>7130</v>
      </c>
      <c r="D122" s="13">
        <v>2009</v>
      </c>
      <c r="E122" s="18">
        <v>0.34</v>
      </c>
      <c r="F122" s="19">
        <v>8885</v>
      </c>
      <c r="G122" s="19">
        <v>20383</v>
      </c>
      <c r="H122" s="19">
        <v>4497</v>
      </c>
      <c r="I122" s="19">
        <v>0</v>
      </c>
      <c r="J122" s="19">
        <v>19661</v>
      </c>
      <c r="K122" s="19">
        <v>0</v>
      </c>
      <c r="L122" s="19">
        <v>0</v>
      </c>
      <c r="M122" s="19">
        <v>194622</v>
      </c>
      <c r="N122" s="19">
        <v>5073</v>
      </c>
      <c r="O122" s="19">
        <v>0</v>
      </c>
      <c r="P122" s="19">
        <v>0</v>
      </c>
      <c r="Q122" s="19">
        <v>244236</v>
      </c>
      <c r="R122" s="19">
        <v>155563</v>
      </c>
      <c r="S122" s="19">
        <v>1311221</v>
      </c>
      <c r="T122" s="19">
        <v>83060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ht="12.75">
      <c r="A123">
        <v>46</v>
      </c>
      <c r="B123" t="s">
        <v>147</v>
      </c>
      <c r="C123" s="13">
        <v>7130</v>
      </c>
      <c r="D123" s="13">
        <v>2009</v>
      </c>
      <c r="E123" s="18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ht="12.75">
      <c r="A124">
        <v>50</v>
      </c>
      <c r="B124" t="s">
        <v>153</v>
      </c>
      <c r="C124" s="13">
        <v>7130</v>
      </c>
      <c r="D124" s="13">
        <v>2009</v>
      </c>
      <c r="E124" s="18">
        <v>9.04</v>
      </c>
      <c r="F124" s="19">
        <v>0</v>
      </c>
      <c r="G124" s="19">
        <v>664120</v>
      </c>
      <c r="H124" s="19">
        <v>20609</v>
      </c>
      <c r="I124" s="19">
        <v>0</v>
      </c>
      <c r="J124" s="19">
        <v>138805</v>
      </c>
      <c r="K124" s="19">
        <v>0</v>
      </c>
      <c r="L124" s="19">
        <v>276281</v>
      </c>
      <c r="M124" s="19">
        <v>0</v>
      </c>
      <c r="N124" s="19">
        <v>46409</v>
      </c>
      <c r="O124" s="19">
        <v>0</v>
      </c>
      <c r="P124" s="19">
        <v>0</v>
      </c>
      <c r="Q124" s="19">
        <v>1146224</v>
      </c>
      <c r="R124" s="19">
        <v>1465082</v>
      </c>
      <c r="S124" s="19">
        <v>21336040</v>
      </c>
      <c r="T124" s="19">
        <v>2867116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ht="12.75">
      <c r="A125">
        <v>54</v>
      </c>
      <c r="B125" t="s">
        <v>108</v>
      </c>
      <c r="C125" s="13">
        <v>7130</v>
      </c>
      <c r="D125" s="13">
        <v>2009</v>
      </c>
      <c r="E125" s="18">
        <v>0</v>
      </c>
      <c r="F125" s="19">
        <v>8342</v>
      </c>
      <c r="G125" s="19">
        <v>0</v>
      </c>
      <c r="H125" s="19">
        <v>0</v>
      </c>
      <c r="I125" s="19">
        <v>0</v>
      </c>
      <c r="J125" s="19">
        <v>5924</v>
      </c>
      <c r="K125" s="19">
        <v>3709</v>
      </c>
      <c r="L125" s="19">
        <v>65197</v>
      </c>
      <c r="M125" s="19">
        <v>0</v>
      </c>
      <c r="N125" s="19">
        <v>70557</v>
      </c>
      <c r="O125" s="19">
        <v>0</v>
      </c>
      <c r="P125" s="19">
        <v>0</v>
      </c>
      <c r="Q125" s="19">
        <v>145387</v>
      </c>
      <c r="R125" s="19">
        <v>106931</v>
      </c>
      <c r="S125" s="19">
        <v>1715327</v>
      </c>
      <c r="T125" s="19">
        <v>137796</v>
      </c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ht="12.75">
      <c r="A126">
        <v>56</v>
      </c>
      <c r="B126" t="s">
        <v>100</v>
      </c>
      <c r="C126" s="13">
        <v>7130</v>
      </c>
      <c r="D126" s="13">
        <v>2009</v>
      </c>
      <c r="E126" s="18">
        <v>1.22</v>
      </c>
      <c r="F126" s="19">
        <v>2202</v>
      </c>
      <c r="G126" s="19">
        <v>98633</v>
      </c>
      <c r="H126" s="19">
        <v>27914</v>
      </c>
      <c r="I126" s="19">
        <v>0</v>
      </c>
      <c r="J126" s="19">
        <v>2694</v>
      </c>
      <c r="K126" s="19">
        <v>0</v>
      </c>
      <c r="L126" s="19">
        <v>108414</v>
      </c>
      <c r="M126" s="19">
        <v>0</v>
      </c>
      <c r="N126" s="19">
        <v>60882</v>
      </c>
      <c r="O126" s="19">
        <v>0</v>
      </c>
      <c r="P126" s="19">
        <v>0</v>
      </c>
      <c r="Q126" s="19">
        <v>298537</v>
      </c>
      <c r="R126" s="19">
        <v>375482</v>
      </c>
      <c r="S126" s="19">
        <v>2842946</v>
      </c>
      <c r="T126" s="19">
        <v>329925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12.75">
      <c r="A127">
        <v>58</v>
      </c>
      <c r="B127" t="s">
        <v>101</v>
      </c>
      <c r="C127" s="13">
        <v>7130</v>
      </c>
      <c r="D127" s="13">
        <v>2009</v>
      </c>
      <c r="E127" s="20">
        <v>7.48</v>
      </c>
      <c r="F127" s="21">
        <v>28237</v>
      </c>
      <c r="G127" s="21">
        <v>434413</v>
      </c>
      <c r="H127" s="21">
        <v>114968</v>
      </c>
      <c r="I127" s="21">
        <v>0</v>
      </c>
      <c r="J127" s="21">
        <v>18193</v>
      </c>
      <c r="K127" s="21">
        <v>0</v>
      </c>
      <c r="L127" s="21">
        <v>229088</v>
      </c>
      <c r="M127" s="21">
        <v>0</v>
      </c>
      <c r="N127" s="21">
        <v>156884</v>
      </c>
      <c r="O127" s="21">
        <v>1435</v>
      </c>
      <c r="P127" s="21">
        <v>0</v>
      </c>
      <c r="Q127" s="21">
        <v>954981</v>
      </c>
      <c r="R127" s="21">
        <v>1081421</v>
      </c>
      <c r="S127" s="21">
        <v>25540234</v>
      </c>
      <c r="T127" s="21">
        <v>10813603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20" ht="12.75">
      <c r="A128">
        <v>63</v>
      </c>
      <c r="B128" t="s">
        <v>77</v>
      </c>
      <c r="C128" s="13">
        <v>7130</v>
      </c>
      <c r="D128" s="13">
        <v>2009</v>
      </c>
      <c r="E128" s="18">
        <v>5.94</v>
      </c>
      <c r="F128" s="19">
        <v>89833</v>
      </c>
      <c r="G128" s="19">
        <v>493743</v>
      </c>
      <c r="H128" s="19">
        <v>177458</v>
      </c>
      <c r="I128" s="19">
        <v>0</v>
      </c>
      <c r="J128" s="19">
        <v>213798</v>
      </c>
      <c r="K128" s="19">
        <v>0</v>
      </c>
      <c r="L128" s="19">
        <v>253111</v>
      </c>
      <c r="M128" s="19">
        <v>216669</v>
      </c>
      <c r="N128" s="19">
        <v>37127</v>
      </c>
      <c r="O128" s="19">
        <v>0</v>
      </c>
      <c r="P128" s="19">
        <v>0</v>
      </c>
      <c r="Q128" s="19">
        <v>1391906</v>
      </c>
      <c r="R128" s="19">
        <v>2093098</v>
      </c>
      <c r="S128" s="19">
        <v>27461989</v>
      </c>
      <c r="T128" s="19">
        <v>6094775</v>
      </c>
    </row>
    <row r="129" spans="1:40" ht="12.75">
      <c r="A129">
        <v>78</v>
      </c>
      <c r="B129" t="s">
        <v>90</v>
      </c>
      <c r="C129" s="13">
        <v>7130</v>
      </c>
      <c r="D129" s="13">
        <v>2009</v>
      </c>
      <c r="E129" s="18">
        <v>3.02</v>
      </c>
      <c r="F129" s="19">
        <v>42006</v>
      </c>
      <c r="G129" s="19">
        <v>236772</v>
      </c>
      <c r="H129" s="19">
        <v>62216</v>
      </c>
      <c r="I129" s="19">
        <v>0</v>
      </c>
      <c r="J129" s="19">
        <v>8969</v>
      </c>
      <c r="K129" s="19">
        <v>0</v>
      </c>
      <c r="L129" s="19">
        <v>283790</v>
      </c>
      <c r="M129" s="19">
        <v>0</v>
      </c>
      <c r="N129" s="19">
        <v>0</v>
      </c>
      <c r="O129" s="19">
        <v>319</v>
      </c>
      <c r="P129" s="19">
        <v>0</v>
      </c>
      <c r="Q129" s="19">
        <v>592066</v>
      </c>
      <c r="R129" s="19">
        <v>584205</v>
      </c>
      <c r="S129" s="19">
        <v>9398574</v>
      </c>
      <c r="T129" s="19">
        <v>1491384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ht="12.75">
      <c r="A130">
        <v>79</v>
      </c>
      <c r="B130" t="s">
        <v>143</v>
      </c>
      <c r="C130" s="13">
        <v>7130</v>
      </c>
      <c r="D130" s="13">
        <v>2009</v>
      </c>
      <c r="E130" s="18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ht="12.75">
      <c r="A131">
        <v>80</v>
      </c>
      <c r="B131" t="s">
        <v>144</v>
      </c>
      <c r="C131" s="13">
        <v>7130</v>
      </c>
      <c r="D131" s="13">
        <v>2009</v>
      </c>
      <c r="E131" s="18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ht="12.75">
      <c r="A132">
        <v>81</v>
      </c>
      <c r="B132" t="s">
        <v>76</v>
      </c>
      <c r="C132" s="13">
        <v>7130</v>
      </c>
      <c r="D132" s="13">
        <v>2009</v>
      </c>
      <c r="E132" s="18">
        <v>7.47</v>
      </c>
      <c r="F132" s="19">
        <v>159837</v>
      </c>
      <c r="G132" s="19">
        <v>594908</v>
      </c>
      <c r="H132" s="19">
        <v>113001</v>
      </c>
      <c r="I132" s="19">
        <v>17760</v>
      </c>
      <c r="J132" s="19">
        <v>259684</v>
      </c>
      <c r="K132" s="19">
        <v>0</v>
      </c>
      <c r="L132" s="19">
        <v>289988</v>
      </c>
      <c r="M132" s="19">
        <v>0</v>
      </c>
      <c r="N132" s="19">
        <v>422206</v>
      </c>
      <c r="O132" s="19">
        <v>67</v>
      </c>
      <c r="P132" s="19">
        <v>0</v>
      </c>
      <c r="Q132" s="19">
        <v>1697614</v>
      </c>
      <c r="R132" s="19">
        <v>2197646</v>
      </c>
      <c r="S132" s="19">
        <v>61391946</v>
      </c>
      <c r="T132" s="19">
        <v>25333968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ht="12.75">
      <c r="A133">
        <v>82</v>
      </c>
      <c r="B133" t="s">
        <v>136</v>
      </c>
      <c r="C133" s="13">
        <v>7130</v>
      </c>
      <c r="D133" s="13">
        <v>2009</v>
      </c>
      <c r="E133" s="18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ht="12.75">
      <c r="A134">
        <v>84</v>
      </c>
      <c r="B134" t="s">
        <v>150</v>
      </c>
      <c r="C134" s="13">
        <v>7130</v>
      </c>
      <c r="D134" s="13">
        <v>2009</v>
      </c>
      <c r="E134" s="20">
        <v>21.61</v>
      </c>
      <c r="F134" s="21">
        <v>48584</v>
      </c>
      <c r="G134" s="21">
        <v>1587552</v>
      </c>
      <c r="H134" s="21">
        <v>467390</v>
      </c>
      <c r="I134" s="21">
        <v>0</v>
      </c>
      <c r="J134" s="21">
        <v>460020</v>
      </c>
      <c r="K134" s="21">
        <v>0</v>
      </c>
      <c r="L134" s="21">
        <v>86948</v>
      </c>
      <c r="M134" s="21">
        <v>8195</v>
      </c>
      <c r="N134" s="21">
        <v>529947</v>
      </c>
      <c r="O134" s="21">
        <v>1500</v>
      </c>
      <c r="P134" s="21">
        <v>698</v>
      </c>
      <c r="Q134" s="21">
        <v>3140854</v>
      </c>
      <c r="R134" s="21">
        <v>3898136</v>
      </c>
      <c r="S134" s="21">
        <v>71270463</v>
      </c>
      <c r="T134" s="21">
        <v>20847167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ht="12.75">
      <c r="A135">
        <v>85</v>
      </c>
      <c r="B135" t="s">
        <v>111</v>
      </c>
      <c r="C135" s="13">
        <v>7130</v>
      </c>
      <c r="D135" s="13">
        <v>2009</v>
      </c>
      <c r="E135" s="18">
        <v>1.39</v>
      </c>
      <c r="F135" s="19">
        <v>38204</v>
      </c>
      <c r="G135" s="19">
        <v>96381</v>
      </c>
      <c r="H135" s="19">
        <v>26227</v>
      </c>
      <c r="I135" s="19">
        <v>104830</v>
      </c>
      <c r="J135" s="19">
        <v>83069</v>
      </c>
      <c r="K135" s="19">
        <v>0</v>
      </c>
      <c r="L135" s="19">
        <v>87326</v>
      </c>
      <c r="M135" s="19">
        <v>0</v>
      </c>
      <c r="N135" s="19">
        <v>7405</v>
      </c>
      <c r="O135" s="19">
        <v>0</v>
      </c>
      <c r="P135" s="19">
        <v>0</v>
      </c>
      <c r="Q135" s="19">
        <v>405238</v>
      </c>
      <c r="R135" s="19">
        <v>564249</v>
      </c>
      <c r="S135" s="19">
        <v>9093327</v>
      </c>
      <c r="T135" s="19">
        <v>677745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ht="12.75">
      <c r="A136">
        <v>96</v>
      </c>
      <c r="B136" t="s">
        <v>158</v>
      </c>
      <c r="C136" s="13">
        <v>7130</v>
      </c>
      <c r="D136" s="13">
        <v>2009</v>
      </c>
      <c r="E136" s="18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ht="12.75">
      <c r="A137">
        <v>102</v>
      </c>
      <c r="B137" t="s">
        <v>162</v>
      </c>
      <c r="C137" s="13">
        <v>7130</v>
      </c>
      <c r="D137" s="13">
        <v>2009</v>
      </c>
      <c r="E137" s="18">
        <v>5.55</v>
      </c>
      <c r="F137" s="19">
        <v>18285</v>
      </c>
      <c r="G137" s="19">
        <v>364116</v>
      </c>
      <c r="H137" s="19">
        <v>95585</v>
      </c>
      <c r="I137" s="19">
        <v>0</v>
      </c>
      <c r="J137" s="19">
        <v>48595</v>
      </c>
      <c r="K137" s="19">
        <v>0</v>
      </c>
      <c r="L137" s="19">
        <v>21192</v>
      </c>
      <c r="M137" s="19">
        <v>0</v>
      </c>
      <c r="N137" s="19">
        <v>14681</v>
      </c>
      <c r="O137" s="19">
        <v>181384</v>
      </c>
      <c r="P137" s="19">
        <v>0</v>
      </c>
      <c r="Q137" s="19">
        <v>725553</v>
      </c>
      <c r="R137" s="19">
        <v>817631</v>
      </c>
      <c r="S137" s="19">
        <v>27423466</v>
      </c>
      <c r="T137" s="19">
        <v>9903028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ht="12.75">
      <c r="A138">
        <v>104</v>
      </c>
      <c r="B138" t="s">
        <v>94</v>
      </c>
      <c r="C138" s="13">
        <v>7130</v>
      </c>
      <c r="D138" s="13">
        <v>2009</v>
      </c>
      <c r="E138" s="18">
        <v>7.4</v>
      </c>
      <c r="F138" s="19">
        <v>51328</v>
      </c>
      <c r="G138" s="19">
        <v>539782</v>
      </c>
      <c r="H138" s="19">
        <v>120534</v>
      </c>
      <c r="I138" s="19">
        <v>0</v>
      </c>
      <c r="J138" s="19">
        <v>99028</v>
      </c>
      <c r="K138" s="19">
        <v>0</v>
      </c>
      <c r="L138" s="19">
        <v>123516</v>
      </c>
      <c r="M138" s="19">
        <v>0</v>
      </c>
      <c r="N138" s="19">
        <v>113387</v>
      </c>
      <c r="O138" s="19">
        <v>1087</v>
      </c>
      <c r="P138" s="19">
        <v>0</v>
      </c>
      <c r="Q138" s="19">
        <v>997334</v>
      </c>
      <c r="R138" s="19">
        <v>918771</v>
      </c>
      <c r="S138" s="19">
        <v>9587153</v>
      </c>
      <c r="T138" s="19">
        <v>1594696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ht="12.75">
      <c r="A139">
        <v>106</v>
      </c>
      <c r="B139" t="s">
        <v>72</v>
      </c>
      <c r="C139" s="13">
        <v>7130</v>
      </c>
      <c r="D139" s="13">
        <v>2009</v>
      </c>
      <c r="E139" s="18">
        <v>2.64</v>
      </c>
      <c r="F139" s="19">
        <v>11474</v>
      </c>
      <c r="G139" s="19">
        <v>201427</v>
      </c>
      <c r="H139" s="19">
        <v>43044</v>
      </c>
      <c r="I139" s="19">
        <v>0</v>
      </c>
      <c r="J139" s="19">
        <v>86369</v>
      </c>
      <c r="K139" s="19">
        <v>0</v>
      </c>
      <c r="L139" s="19">
        <v>202848</v>
      </c>
      <c r="M139" s="19">
        <v>216</v>
      </c>
      <c r="N139" s="19">
        <v>10709</v>
      </c>
      <c r="O139" s="19">
        <v>350</v>
      </c>
      <c r="P139" s="19">
        <v>0</v>
      </c>
      <c r="Q139" s="19">
        <v>544963</v>
      </c>
      <c r="R139" s="19">
        <v>617145</v>
      </c>
      <c r="S139" s="19">
        <v>7780802</v>
      </c>
      <c r="T139" s="19">
        <v>1630757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ht="12.75">
      <c r="A140">
        <v>107</v>
      </c>
      <c r="B140" t="s">
        <v>142</v>
      </c>
      <c r="C140" s="13">
        <v>7130</v>
      </c>
      <c r="D140" s="13">
        <v>2009</v>
      </c>
      <c r="E140" s="20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20" ht="12.75">
      <c r="A141"/>
      <c r="B141"/>
      <c r="C141" s="13"/>
      <c r="D141" s="13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40" ht="12.75">
      <c r="A142">
        <v>111</v>
      </c>
      <c r="B142" t="s">
        <v>134</v>
      </c>
      <c r="C142" s="13">
        <v>7130</v>
      </c>
      <c r="D142" s="13">
        <v>2009</v>
      </c>
      <c r="E142" s="18">
        <v>0.03</v>
      </c>
      <c r="F142" s="19">
        <v>354</v>
      </c>
      <c r="G142" s="19">
        <v>5045</v>
      </c>
      <c r="H142" s="19">
        <v>955</v>
      </c>
      <c r="I142" s="19">
        <v>0</v>
      </c>
      <c r="J142" s="19">
        <v>134</v>
      </c>
      <c r="K142" s="19">
        <v>0</v>
      </c>
      <c r="L142" s="19">
        <v>0</v>
      </c>
      <c r="M142" s="19">
        <v>0</v>
      </c>
      <c r="N142" s="19">
        <v>0</v>
      </c>
      <c r="O142" s="19">
        <v>27301</v>
      </c>
      <c r="P142" s="19">
        <v>0</v>
      </c>
      <c r="Q142" s="19">
        <v>33435</v>
      </c>
      <c r="R142" s="19">
        <v>42940</v>
      </c>
      <c r="S142" s="19">
        <v>488283</v>
      </c>
      <c r="T142" s="19">
        <v>46503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ht="12.75">
      <c r="A143">
        <v>125</v>
      </c>
      <c r="B143" t="s">
        <v>145</v>
      </c>
      <c r="C143" s="13">
        <v>7130</v>
      </c>
      <c r="D143" s="13">
        <v>2009</v>
      </c>
      <c r="E143" s="18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20" ht="12.75">
      <c r="A144">
        <v>126</v>
      </c>
      <c r="B144" t="s">
        <v>110</v>
      </c>
      <c r="C144" s="13">
        <v>7130</v>
      </c>
      <c r="D144" s="13">
        <v>2009</v>
      </c>
      <c r="E144" s="18">
        <v>11.34</v>
      </c>
      <c r="F144" s="19">
        <v>139477</v>
      </c>
      <c r="G144" s="19">
        <v>726082</v>
      </c>
      <c r="H144" s="19">
        <v>228698</v>
      </c>
      <c r="I144" s="19">
        <v>13500</v>
      </c>
      <c r="J144" s="19">
        <v>308125</v>
      </c>
      <c r="K144" s="19">
        <v>5454</v>
      </c>
      <c r="L144" s="19">
        <v>520823</v>
      </c>
      <c r="M144" s="19">
        <v>100781</v>
      </c>
      <c r="N144" s="19">
        <v>45653</v>
      </c>
      <c r="O144" s="19">
        <v>1088</v>
      </c>
      <c r="P144" s="19">
        <v>185543</v>
      </c>
      <c r="Q144" s="19">
        <v>1764661</v>
      </c>
      <c r="R144" s="19">
        <v>1676190</v>
      </c>
      <c r="S144" s="19">
        <v>40104340</v>
      </c>
      <c r="T144" s="19">
        <v>9675537</v>
      </c>
    </row>
    <row r="145" spans="1:40" ht="12.75">
      <c r="A145">
        <v>128</v>
      </c>
      <c r="B145" t="s">
        <v>121</v>
      </c>
      <c r="C145" s="13">
        <v>7130</v>
      </c>
      <c r="D145" s="13">
        <v>2009</v>
      </c>
      <c r="E145" s="18">
        <v>20.11</v>
      </c>
      <c r="F145" s="19">
        <v>191766</v>
      </c>
      <c r="G145" s="19">
        <v>1462901</v>
      </c>
      <c r="H145" s="19">
        <v>391986</v>
      </c>
      <c r="I145" s="19">
        <v>0</v>
      </c>
      <c r="J145" s="19">
        <v>593312</v>
      </c>
      <c r="K145" s="19">
        <v>72</v>
      </c>
      <c r="L145" s="19">
        <v>599793</v>
      </c>
      <c r="M145" s="19">
        <v>2276</v>
      </c>
      <c r="N145" s="19">
        <v>1006700</v>
      </c>
      <c r="O145" s="19">
        <v>10328</v>
      </c>
      <c r="P145" s="19">
        <v>177035</v>
      </c>
      <c r="Q145" s="19">
        <v>3890333</v>
      </c>
      <c r="R145" s="19">
        <v>4885680</v>
      </c>
      <c r="S145" s="19">
        <v>45914812</v>
      </c>
      <c r="T145" s="19">
        <v>16282937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ht="12.75">
      <c r="A146">
        <v>129</v>
      </c>
      <c r="B146" t="s">
        <v>154</v>
      </c>
      <c r="C146" s="13">
        <v>7130</v>
      </c>
      <c r="D146" s="13">
        <v>2009</v>
      </c>
      <c r="E146" s="18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20" ht="12.75">
      <c r="A147">
        <v>130</v>
      </c>
      <c r="B147" t="s">
        <v>116</v>
      </c>
      <c r="C147" s="13">
        <v>7130</v>
      </c>
      <c r="D147" s="13">
        <v>2009</v>
      </c>
      <c r="E147" s="18">
        <v>9.87</v>
      </c>
      <c r="F147" s="19">
        <v>18871</v>
      </c>
      <c r="G147" s="19">
        <v>941530</v>
      </c>
      <c r="H147" s="19">
        <v>198964</v>
      </c>
      <c r="I147" s="19">
        <v>0</v>
      </c>
      <c r="J147" s="19">
        <v>605096</v>
      </c>
      <c r="K147" s="19">
        <v>0</v>
      </c>
      <c r="L147" s="19">
        <v>313979</v>
      </c>
      <c r="M147" s="19">
        <v>668</v>
      </c>
      <c r="N147" s="19">
        <v>588420</v>
      </c>
      <c r="O147" s="19">
        <v>354</v>
      </c>
      <c r="P147" s="19">
        <v>0</v>
      </c>
      <c r="Q147" s="19">
        <v>2649011</v>
      </c>
      <c r="R147" s="19">
        <v>1763146</v>
      </c>
      <c r="S147" s="19">
        <v>28311757</v>
      </c>
      <c r="T147" s="19">
        <v>8855081</v>
      </c>
    </row>
    <row r="148" spans="1:40" ht="12.75">
      <c r="A148">
        <v>131</v>
      </c>
      <c r="B148" t="s">
        <v>85</v>
      </c>
      <c r="C148" s="13">
        <v>7130</v>
      </c>
      <c r="D148" s="13">
        <v>2009</v>
      </c>
      <c r="E148" s="18">
        <v>8.97</v>
      </c>
      <c r="F148" s="19">
        <v>142267</v>
      </c>
      <c r="G148" s="19">
        <v>704098</v>
      </c>
      <c r="H148" s="19">
        <v>179201</v>
      </c>
      <c r="I148" s="19">
        <v>0</v>
      </c>
      <c r="J148" s="19">
        <v>239441</v>
      </c>
      <c r="K148" s="19">
        <v>0</v>
      </c>
      <c r="L148" s="19">
        <v>285466</v>
      </c>
      <c r="M148" s="19">
        <v>0</v>
      </c>
      <c r="N148" s="19">
        <v>471546</v>
      </c>
      <c r="O148" s="19">
        <v>7680</v>
      </c>
      <c r="P148" s="19">
        <v>4375</v>
      </c>
      <c r="Q148" s="19">
        <v>1883057</v>
      </c>
      <c r="R148" s="19">
        <v>1297003</v>
      </c>
      <c r="S148" s="19">
        <v>30846155</v>
      </c>
      <c r="T148" s="19">
        <v>9788152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ht="12.75">
      <c r="A149">
        <v>132</v>
      </c>
      <c r="B149" t="s">
        <v>88</v>
      </c>
      <c r="C149" s="13">
        <v>7130</v>
      </c>
      <c r="D149" s="13">
        <v>2009</v>
      </c>
      <c r="E149" s="18">
        <v>5.32</v>
      </c>
      <c r="F149" s="19">
        <v>81715</v>
      </c>
      <c r="G149" s="19">
        <v>424393</v>
      </c>
      <c r="H149" s="19">
        <v>74997</v>
      </c>
      <c r="I149" s="19">
        <v>0</v>
      </c>
      <c r="J149" s="19">
        <v>77412</v>
      </c>
      <c r="K149" s="19">
        <v>337</v>
      </c>
      <c r="L149" s="19">
        <v>248</v>
      </c>
      <c r="M149" s="19">
        <v>1581</v>
      </c>
      <c r="N149" s="19">
        <v>6344</v>
      </c>
      <c r="O149" s="19">
        <v>8400</v>
      </c>
      <c r="P149" s="19">
        <v>0</v>
      </c>
      <c r="Q149" s="19">
        <v>593712</v>
      </c>
      <c r="R149" s="19">
        <v>963374</v>
      </c>
      <c r="S149" s="19">
        <v>38069331</v>
      </c>
      <c r="T149" s="19">
        <v>13979047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ht="12.75">
      <c r="A150">
        <v>134</v>
      </c>
      <c r="B150" t="s">
        <v>81</v>
      </c>
      <c r="C150" s="13">
        <v>7130</v>
      </c>
      <c r="D150" s="13">
        <v>2009</v>
      </c>
      <c r="E150" s="18">
        <v>4.16</v>
      </c>
      <c r="F150" s="19">
        <v>6768</v>
      </c>
      <c r="G150" s="19">
        <v>316931</v>
      </c>
      <c r="H150" s="19">
        <v>66052</v>
      </c>
      <c r="I150" s="19">
        <v>827199</v>
      </c>
      <c r="J150" s="19">
        <v>100098</v>
      </c>
      <c r="K150" s="19">
        <v>714</v>
      </c>
      <c r="L150" s="19">
        <v>133867</v>
      </c>
      <c r="M150" s="19">
        <v>0</v>
      </c>
      <c r="N150" s="19">
        <v>155433</v>
      </c>
      <c r="O150" s="19">
        <v>0</v>
      </c>
      <c r="P150" s="19">
        <v>0</v>
      </c>
      <c r="Q150" s="19">
        <v>1600294</v>
      </c>
      <c r="R150" s="19">
        <v>664042</v>
      </c>
      <c r="S150" s="19">
        <v>9131886</v>
      </c>
      <c r="T150" s="19">
        <v>1881799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ht="12.75">
      <c r="A151">
        <v>137</v>
      </c>
      <c r="B151" t="s">
        <v>83</v>
      </c>
      <c r="C151" s="13">
        <v>7130</v>
      </c>
      <c r="D151" s="13">
        <v>2009</v>
      </c>
      <c r="E151" s="18">
        <v>0</v>
      </c>
      <c r="F151" s="19">
        <v>0</v>
      </c>
      <c r="G151" s="19">
        <v>0</v>
      </c>
      <c r="H151" s="19">
        <v>0</v>
      </c>
      <c r="I151" s="19">
        <v>459675</v>
      </c>
      <c r="J151" s="19">
        <v>22102</v>
      </c>
      <c r="K151" s="19">
        <v>0</v>
      </c>
      <c r="L151" s="19">
        <v>0</v>
      </c>
      <c r="M151" s="19">
        <v>0</v>
      </c>
      <c r="N151" s="19">
        <v>1896</v>
      </c>
      <c r="O151" s="19">
        <v>0</v>
      </c>
      <c r="P151" s="19">
        <v>0</v>
      </c>
      <c r="Q151" s="19">
        <v>483673</v>
      </c>
      <c r="R151" s="19">
        <v>100716</v>
      </c>
      <c r="S151" s="19">
        <v>1296189</v>
      </c>
      <c r="T151" s="19">
        <v>232809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ht="12.75">
      <c r="A152">
        <v>138</v>
      </c>
      <c r="B152" t="s">
        <v>165</v>
      </c>
      <c r="C152" s="13">
        <v>7130</v>
      </c>
      <c r="D152" s="13">
        <v>2009</v>
      </c>
      <c r="E152" s="18">
        <v>6.07</v>
      </c>
      <c r="F152" s="19">
        <v>109362</v>
      </c>
      <c r="G152" s="19">
        <v>441387</v>
      </c>
      <c r="H152" s="19">
        <v>99080</v>
      </c>
      <c r="I152" s="19">
        <v>0</v>
      </c>
      <c r="J152" s="19">
        <v>168528</v>
      </c>
      <c r="K152" s="19">
        <v>0</v>
      </c>
      <c r="L152" s="19">
        <v>15368</v>
      </c>
      <c r="M152" s="19">
        <v>0</v>
      </c>
      <c r="N152" s="19">
        <v>49817</v>
      </c>
      <c r="O152" s="19">
        <v>2713</v>
      </c>
      <c r="P152" s="19">
        <v>0</v>
      </c>
      <c r="Q152" s="19">
        <v>776893</v>
      </c>
      <c r="R152" s="19">
        <v>1597806</v>
      </c>
      <c r="S152" s="19">
        <v>29178489</v>
      </c>
      <c r="T152" s="19">
        <v>7937899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ht="12.75">
      <c r="A153">
        <v>139</v>
      </c>
      <c r="B153" t="s">
        <v>148</v>
      </c>
      <c r="C153" s="13">
        <v>7130</v>
      </c>
      <c r="D153" s="13">
        <v>2009</v>
      </c>
      <c r="E153" s="18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ht="12.75">
      <c r="A154">
        <v>140</v>
      </c>
      <c r="B154" t="s">
        <v>137</v>
      </c>
      <c r="C154" s="13">
        <v>7130</v>
      </c>
      <c r="D154" s="13">
        <v>2009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ht="12.75">
      <c r="A155"/>
      <c r="B155"/>
      <c r="C155" s="13"/>
      <c r="D155" s="13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ht="12.75">
      <c r="A156">
        <v>142</v>
      </c>
      <c r="B156" t="s">
        <v>109</v>
      </c>
      <c r="C156" s="13">
        <v>7130</v>
      </c>
      <c r="D156" s="13">
        <v>2009</v>
      </c>
      <c r="E156" s="18">
        <v>8.55</v>
      </c>
      <c r="F156" s="19">
        <v>133453</v>
      </c>
      <c r="G156" s="19">
        <v>635735</v>
      </c>
      <c r="H156" s="19">
        <v>185854</v>
      </c>
      <c r="I156" s="19">
        <v>0</v>
      </c>
      <c r="J156" s="19">
        <v>251545</v>
      </c>
      <c r="K156" s="19">
        <v>0</v>
      </c>
      <c r="L156" s="19">
        <v>396112</v>
      </c>
      <c r="M156" s="19">
        <v>251241</v>
      </c>
      <c r="N156" s="19">
        <v>51808</v>
      </c>
      <c r="O156" s="19">
        <v>3767</v>
      </c>
      <c r="P156" s="19">
        <v>389</v>
      </c>
      <c r="Q156" s="19">
        <v>1775673</v>
      </c>
      <c r="R156" s="19">
        <v>1948903</v>
      </c>
      <c r="S156" s="19">
        <v>36461623</v>
      </c>
      <c r="T156" s="19">
        <v>15210140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20" ht="12.75">
      <c r="A157">
        <v>145</v>
      </c>
      <c r="B157" t="s">
        <v>146</v>
      </c>
      <c r="C157" s="13">
        <v>7130</v>
      </c>
      <c r="D157" s="13">
        <v>2009</v>
      </c>
      <c r="E157" s="18">
        <v>8.8</v>
      </c>
      <c r="F157" s="19">
        <v>150738</v>
      </c>
      <c r="G157" s="19">
        <v>677848</v>
      </c>
      <c r="H157" s="19">
        <v>155163</v>
      </c>
      <c r="I157" s="19">
        <v>0</v>
      </c>
      <c r="J157" s="19">
        <v>205609</v>
      </c>
      <c r="K157" s="19">
        <v>0</v>
      </c>
      <c r="L157" s="19">
        <v>0</v>
      </c>
      <c r="M157" s="19">
        <v>0</v>
      </c>
      <c r="N157" s="19">
        <v>373455</v>
      </c>
      <c r="O157" s="19">
        <v>1379</v>
      </c>
      <c r="P157" s="19">
        <v>0</v>
      </c>
      <c r="Q157" s="19">
        <v>1413454</v>
      </c>
      <c r="R157" s="19">
        <v>1897373</v>
      </c>
      <c r="S157" s="19">
        <v>31009155</v>
      </c>
      <c r="T157" s="19">
        <v>12617640</v>
      </c>
    </row>
    <row r="158" spans="1:20" ht="12.75">
      <c r="A158">
        <v>147</v>
      </c>
      <c r="B158" t="s">
        <v>141</v>
      </c>
      <c r="C158" s="13">
        <v>7130</v>
      </c>
      <c r="D158" s="13">
        <v>2009</v>
      </c>
      <c r="E158" s="1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</row>
    <row r="159" spans="1:20" ht="12.75">
      <c r="A159">
        <v>148</v>
      </c>
      <c r="B159" t="s">
        <v>112</v>
      </c>
      <c r="C159" s="13">
        <v>7130</v>
      </c>
      <c r="D159" s="13">
        <v>2009</v>
      </c>
      <c r="E159" s="14">
        <v>0</v>
      </c>
      <c r="F159" s="15">
        <v>176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154374</v>
      </c>
      <c r="M159" s="15">
        <v>0</v>
      </c>
      <c r="N159" s="15">
        <v>0</v>
      </c>
      <c r="O159" s="15">
        <v>0</v>
      </c>
      <c r="P159" s="15">
        <v>0</v>
      </c>
      <c r="Q159" s="15">
        <v>154374</v>
      </c>
      <c r="R159" s="15">
        <v>50356</v>
      </c>
      <c r="S159" s="15">
        <v>364423</v>
      </c>
      <c r="T159" s="15">
        <v>364423</v>
      </c>
    </row>
    <row r="160" spans="1:20" ht="12.75">
      <c r="A160">
        <v>150</v>
      </c>
      <c r="B160" t="s">
        <v>124</v>
      </c>
      <c r="C160" s="13">
        <v>7130</v>
      </c>
      <c r="D160" s="13">
        <v>2009</v>
      </c>
      <c r="E160" s="20">
        <v>0</v>
      </c>
      <c r="F160" s="21">
        <v>1350</v>
      </c>
      <c r="G160" s="21">
        <v>0</v>
      </c>
      <c r="H160" s="21">
        <v>0</v>
      </c>
      <c r="I160" s="21">
        <v>81315</v>
      </c>
      <c r="J160" s="21">
        <v>0</v>
      </c>
      <c r="K160" s="21">
        <v>0</v>
      </c>
      <c r="L160" s="21">
        <v>62069</v>
      </c>
      <c r="M160" s="21">
        <v>0</v>
      </c>
      <c r="N160" s="21">
        <v>0</v>
      </c>
      <c r="O160" s="21">
        <v>538</v>
      </c>
      <c r="P160" s="21">
        <v>0</v>
      </c>
      <c r="Q160" s="21">
        <v>143922</v>
      </c>
      <c r="R160" s="21">
        <v>242455</v>
      </c>
      <c r="S160" s="21">
        <v>2831198</v>
      </c>
      <c r="T160" s="21">
        <v>220458</v>
      </c>
    </row>
    <row r="161" spans="1:20" ht="12.75">
      <c r="A161">
        <v>152</v>
      </c>
      <c r="B161" t="s">
        <v>84</v>
      </c>
      <c r="C161" s="13">
        <v>7130</v>
      </c>
      <c r="D161" s="13">
        <v>2009</v>
      </c>
      <c r="E161" s="20">
        <v>1.84</v>
      </c>
      <c r="F161" s="21">
        <v>37302</v>
      </c>
      <c r="G161" s="21">
        <v>143231</v>
      </c>
      <c r="H161" s="21">
        <v>42520</v>
      </c>
      <c r="I161" s="21">
        <v>0</v>
      </c>
      <c r="J161" s="21">
        <v>44719</v>
      </c>
      <c r="K161" s="21">
        <v>0</v>
      </c>
      <c r="L161" s="21">
        <v>130226</v>
      </c>
      <c r="M161" s="21">
        <v>0</v>
      </c>
      <c r="N161" s="21">
        <v>15378</v>
      </c>
      <c r="O161" s="21">
        <v>0</v>
      </c>
      <c r="P161" s="21">
        <v>0</v>
      </c>
      <c r="Q161" s="21">
        <v>376074</v>
      </c>
      <c r="R161" s="21">
        <v>1041193</v>
      </c>
      <c r="S161" s="21">
        <v>11157685</v>
      </c>
      <c r="T161" s="21">
        <v>1120703</v>
      </c>
    </row>
    <row r="162" spans="1:20" ht="12.75">
      <c r="A162" s="17">
        <v>153</v>
      </c>
      <c r="B162" s="17" t="s">
        <v>122</v>
      </c>
      <c r="C162" s="17">
        <v>7130</v>
      </c>
      <c r="D162" s="17">
        <v>2009</v>
      </c>
      <c r="E162" s="18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</row>
    <row r="163" spans="1:20" ht="12.75">
      <c r="A163" s="17">
        <v>155</v>
      </c>
      <c r="B163" s="17" t="s">
        <v>96</v>
      </c>
      <c r="C163" s="17">
        <v>7130</v>
      </c>
      <c r="D163" s="17">
        <v>2009</v>
      </c>
      <c r="E163" s="18">
        <v>14.52</v>
      </c>
      <c r="F163" s="19">
        <v>523527</v>
      </c>
      <c r="G163" s="19">
        <v>894907</v>
      </c>
      <c r="H163" s="19">
        <v>282532</v>
      </c>
      <c r="I163" s="19">
        <v>0</v>
      </c>
      <c r="J163" s="19">
        <v>442621</v>
      </c>
      <c r="K163" s="19">
        <v>0</v>
      </c>
      <c r="L163" s="19">
        <v>104</v>
      </c>
      <c r="M163" s="19">
        <v>18193</v>
      </c>
      <c r="N163" s="19">
        <v>238811</v>
      </c>
      <c r="O163" s="19">
        <v>1240</v>
      </c>
      <c r="P163" s="19">
        <v>0</v>
      </c>
      <c r="Q163" s="19">
        <v>1878408</v>
      </c>
      <c r="R163" s="19">
        <v>3817650</v>
      </c>
      <c r="S163" s="19">
        <v>53107902</v>
      </c>
      <c r="T163" s="19">
        <v>19906268</v>
      </c>
    </row>
    <row r="164" spans="1:20" ht="12.75">
      <c r="A164" s="17">
        <v>156</v>
      </c>
      <c r="B164" s="17" t="s">
        <v>99</v>
      </c>
      <c r="C164" s="17">
        <v>7130</v>
      </c>
      <c r="D164" s="17">
        <v>2009</v>
      </c>
      <c r="E164" s="18">
        <v>2.77</v>
      </c>
      <c r="F164" s="19">
        <v>4964</v>
      </c>
      <c r="G164" s="19">
        <v>195080</v>
      </c>
      <c r="H164" s="19">
        <v>43733</v>
      </c>
      <c r="I164" s="19">
        <v>0</v>
      </c>
      <c r="J164" s="19">
        <v>73871</v>
      </c>
      <c r="K164" s="19">
        <v>0</v>
      </c>
      <c r="L164" s="19">
        <v>133592</v>
      </c>
      <c r="M164" s="19">
        <v>0</v>
      </c>
      <c r="N164" s="19">
        <v>0</v>
      </c>
      <c r="O164" s="19">
        <v>109</v>
      </c>
      <c r="P164" s="19">
        <v>0</v>
      </c>
      <c r="Q164" s="19">
        <v>446385</v>
      </c>
      <c r="R164" s="19">
        <v>673516</v>
      </c>
      <c r="S164" s="19">
        <v>12504375</v>
      </c>
      <c r="T164" s="19">
        <v>989165</v>
      </c>
    </row>
    <row r="165" spans="1:20" ht="12.75">
      <c r="A165" s="17">
        <v>157</v>
      </c>
      <c r="B165" s="17" t="s">
        <v>119</v>
      </c>
      <c r="C165" s="17">
        <v>7130</v>
      </c>
      <c r="D165" s="17">
        <v>2009</v>
      </c>
      <c r="E165" s="18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6855</v>
      </c>
      <c r="S165" s="19">
        <v>73244</v>
      </c>
      <c r="T165" s="19">
        <v>73244</v>
      </c>
    </row>
    <row r="166" spans="1:20" ht="12.75">
      <c r="A166" s="17">
        <v>158</v>
      </c>
      <c r="B166" s="17" t="s">
        <v>131</v>
      </c>
      <c r="C166" s="17">
        <v>7130</v>
      </c>
      <c r="D166" s="17">
        <v>2009</v>
      </c>
      <c r="E166" s="18">
        <v>0.38</v>
      </c>
      <c r="F166" s="19">
        <v>379</v>
      </c>
      <c r="G166" s="19">
        <v>21924</v>
      </c>
      <c r="H166" s="19">
        <v>4708</v>
      </c>
      <c r="I166" s="19">
        <v>33232</v>
      </c>
      <c r="J166" s="19">
        <v>6724</v>
      </c>
      <c r="K166" s="19">
        <v>0</v>
      </c>
      <c r="L166" s="19">
        <v>1913</v>
      </c>
      <c r="M166" s="19">
        <v>0</v>
      </c>
      <c r="N166" s="19">
        <v>8655</v>
      </c>
      <c r="O166" s="19">
        <v>33549</v>
      </c>
      <c r="P166" s="19">
        <v>0</v>
      </c>
      <c r="Q166" s="19">
        <v>110705</v>
      </c>
      <c r="R166" s="19">
        <v>83919</v>
      </c>
      <c r="S166" s="19">
        <v>434265</v>
      </c>
      <c r="T166" s="19">
        <v>32395</v>
      </c>
    </row>
    <row r="167" spans="1:20" ht="12.75">
      <c r="A167" s="17">
        <v>159</v>
      </c>
      <c r="B167" s="17" t="s">
        <v>87</v>
      </c>
      <c r="C167" s="17">
        <v>7130</v>
      </c>
      <c r="D167" s="17">
        <v>2009</v>
      </c>
      <c r="E167" s="18">
        <v>16</v>
      </c>
      <c r="F167" s="19">
        <v>181091</v>
      </c>
      <c r="G167" s="19">
        <v>1070064</v>
      </c>
      <c r="H167" s="19">
        <v>315697</v>
      </c>
      <c r="I167" s="19">
        <v>0</v>
      </c>
      <c r="J167" s="19">
        <v>411799</v>
      </c>
      <c r="K167" s="19">
        <v>55</v>
      </c>
      <c r="L167" s="19">
        <v>35950</v>
      </c>
      <c r="M167" s="19">
        <v>0</v>
      </c>
      <c r="N167" s="19">
        <v>26483</v>
      </c>
      <c r="O167" s="19">
        <v>3561</v>
      </c>
      <c r="P167" s="19">
        <v>0</v>
      </c>
      <c r="Q167" s="19">
        <v>1863609</v>
      </c>
      <c r="R167" s="19">
        <v>2436221</v>
      </c>
      <c r="S167" s="19">
        <v>49412153</v>
      </c>
      <c r="T167" s="19">
        <v>18411722</v>
      </c>
    </row>
    <row r="168" spans="1:20" ht="12.75">
      <c r="A168" s="17">
        <v>161</v>
      </c>
      <c r="B168" s="17" t="s">
        <v>163</v>
      </c>
      <c r="C168" s="17">
        <v>7130</v>
      </c>
      <c r="D168" s="17">
        <v>2009</v>
      </c>
      <c r="E168" s="18">
        <v>12.57</v>
      </c>
      <c r="F168" s="19">
        <v>30115</v>
      </c>
      <c r="G168" s="19">
        <v>907569</v>
      </c>
      <c r="H168" s="19">
        <v>206339</v>
      </c>
      <c r="I168" s="19">
        <v>0</v>
      </c>
      <c r="J168" s="19">
        <v>484489</v>
      </c>
      <c r="K168" s="19">
        <v>0</v>
      </c>
      <c r="L168" s="19">
        <v>276255</v>
      </c>
      <c r="M168" s="19">
        <v>416333</v>
      </c>
      <c r="N168" s="19">
        <v>10888</v>
      </c>
      <c r="O168" s="19">
        <v>2405</v>
      </c>
      <c r="P168" s="19">
        <v>0</v>
      </c>
      <c r="Q168" s="19">
        <v>2304278</v>
      </c>
      <c r="R168" s="19">
        <v>2787647</v>
      </c>
      <c r="S168" s="19">
        <v>44876764</v>
      </c>
      <c r="T168" s="19">
        <v>10075266</v>
      </c>
    </row>
    <row r="169" spans="1:20" ht="12.75">
      <c r="A169" s="17">
        <v>162</v>
      </c>
      <c r="B169" s="17" t="s">
        <v>151</v>
      </c>
      <c r="C169" s="17">
        <v>7130</v>
      </c>
      <c r="D169" s="17">
        <v>2009</v>
      </c>
      <c r="E169" s="18">
        <v>14.08</v>
      </c>
      <c r="F169" s="19">
        <v>33912</v>
      </c>
      <c r="G169" s="19">
        <v>914701</v>
      </c>
      <c r="H169" s="19">
        <v>283785</v>
      </c>
      <c r="I169" s="19">
        <v>8750</v>
      </c>
      <c r="J169" s="19">
        <v>322341</v>
      </c>
      <c r="K169" s="19">
        <v>0</v>
      </c>
      <c r="L169" s="19">
        <v>592072</v>
      </c>
      <c r="M169" s="19">
        <v>0</v>
      </c>
      <c r="N169" s="19">
        <v>57025</v>
      </c>
      <c r="O169" s="19">
        <v>639</v>
      </c>
      <c r="P169" s="19">
        <v>0</v>
      </c>
      <c r="Q169" s="19">
        <v>2179313</v>
      </c>
      <c r="R169" s="19">
        <v>2952374</v>
      </c>
      <c r="S169" s="19">
        <v>70549734</v>
      </c>
      <c r="T169" s="19">
        <v>34279627</v>
      </c>
    </row>
    <row r="170" spans="1:20" ht="12.75">
      <c r="A170" s="17">
        <v>164</v>
      </c>
      <c r="B170" s="17" t="s">
        <v>75</v>
      </c>
      <c r="C170" s="17">
        <v>7130</v>
      </c>
      <c r="D170" s="17">
        <v>2009</v>
      </c>
      <c r="E170" s="18">
        <v>13.6</v>
      </c>
      <c r="F170" s="19">
        <v>0</v>
      </c>
      <c r="G170" s="19">
        <v>885430</v>
      </c>
      <c r="H170" s="19">
        <v>219269</v>
      </c>
      <c r="I170" s="19">
        <v>0</v>
      </c>
      <c r="J170" s="19">
        <v>494301</v>
      </c>
      <c r="K170" s="19">
        <v>0</v>
      </c>
      <c r="L170" s="19">
        <v>404957</v>
      </c>
      <c r="M170" s="19">
        <v>0</v>
      </c>
      <c r="N170" s="19">
        <v>375364</v>
      </c>
      <c r="O170" s="19">
        <v>933</v>
      </c>
      <c r="P170" s="19">
        <v>0</v>
      </c>
      <c r="Q170" s="19">
        <v>2380254</v>
      </c>
      <c r="R170" s="19">
        <v>3590453</v>
      </c>
      <c r="S170" s="19">
        <v>45054858</v>
      </c>
      <c r="T170" s="19">
        <v>13479889</v>
      </c>
    </row>
    <row r="171" spans="1:20" ht="12.75">
      <c r="A171" s="17">
        <v>165</v>
      </c>
      <c r="B171" s="17" t="s">
        <v>138</v>
      </c>
      <c r="C171" s="17">
        <v>7130</v>
      </c>
      <c r="D171" s="17">
        <v>2009</v>
      </c>
      <c r="E171" s="18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</row>
    <row r="172" spans="1:20" ht="12.75">
      <c r="A172" s="17">
        <v>167</v>
      </c>
      <c r="B172" s="17" t="s">
        <v>107</v>
      </c>
      <c r="C172" s="17">
        <v>7130</v>
      </c>
      <c r="D172" s="17">
        <v>2009</v>
      </c>
      <c r="E172" s="18">
        <v>0</v>
      </c>
      <c r="F172" s="19">
        <v>564</v>
      </c>
      <c r="G172" s="19">
        <v>22560</v>
      </c>
      <c r="H172" s="19">
        <v>5223</v>
      </c>
      <c r="I172" s="19">
        <v>0</v>
      </c>
      <c r="J172" s="19">
        <v>3916</v>
      </c>
      <c r="K172" s="19">
        <v>0</v>
      </c>
      <c r="L172" s="19">
        <v>115</v>
      </c>
      <c r="M172" s="19">
        <v>0</v>
      </c>
      <c r="N172" s="19">
        <v>4368</v>
      </c>
      <c r="O172" s="19">
        <v>1000</v>
      </c>
      <c r="P172" s="19">
        <v>0</v>
      </c>
      <c r="Q172" s="19">
        <v>37182</v>
      </c>
      <c r="R172" s="19">
        <v>163610</v>
      </c>
      <c r="S172" s="19">
        <v>580672</v>
      </c>
      <c r="T172" s="19">
        <v>49014</v>
      </c>
    </row>
    <row r="173" spans="1:20" ht="12.75">
      <c r="A173" s="17">
        <v>168</v>
      </c>
      <c r="B173" s="17" t="s">
        <v>73</v>
      </c>
      <c r="C173" s="17">
        <v>7130</v>
      </c>
      <c r="D173" s="17">
        <v>2009</v>
      </c>
      <c r="E173" s="18">
        <v>9.64</v>
      </c>
      <c r="F173" s="19">
        <v>78522</v>
      </c>
      <c r="G173" s="19">
        <v>629541</v>
      </c>
      <c r="H173" s="19">
        <v>149007</v>
      </c>
      <c r="I173" s="19">
        <v>0</v>
      </c>
      <c r="J173" s="19">
        <v>64594</v>
      </c>
      <c r="K173" s="19">
        <v>0</v>
      </c>
      <c r="L173" s="19">
        <v>-945</v>
      </c>
      <c r="M173" s="19">
        <v>0</v>
      </c>
      <c r="N173" s="19">
        <v>289368</v>
      </c>
      <c r="O173" s="19">
        <v>720</v>
      </c>
      <c r="P173" s="19">
        <v>0</v>
      </c>
      <c r="Q173" s="19">
        <v>1132285</v>
      </c>
      <c r="R173" s="19">
        <v>699514</v>
      </c>
      <c r="S173" s="19">
        <v>11256374</v>
      </c>
      <c r="T173" s="19">
        <v>4680572</v>
      </c>
    </row>
    <row r="174" spans="1:20" ht="12.75">
      <c r="A174" s="17"/>
      <c r="B174" s="17"/>
      <c r="C174" s="17"/>
      <c r="D174" s="17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2.75">
      <c r="A175" s="17">
        <v>170</v>
      </c>
      <c r="B175" s="17" t="s">
        <v>91</v>
      </c>
      <c r="C175" s="17">
        <v>7130</v>
      </c>
      <c r="D175" s="17">
        <v>2009</v>
      </c>
      <c r="E175" s="18">
        <v>14.38</v>
      </c>
      <c r="F175" s="19">
        <v>46621</v>
      </c>
      <c r="G175" s="19">
        <v>1097789</v>
      </c>
      <c r="H175" s="19">
        <v>331481</v>
      </c>
      <c r="I175" s="19">
        <v>62400</v>
      </c>
      <c r="J175" s="19">
        <v>915800</v>
      </c>
      <c r="K175" s="19">
        <v>2015</v>
      </c>
      <c r="L175" s="19">
        <v>530303</v>
      </c>
      <c r="M175" s="19">
        <v>0</v>
      </c>
      <c r="N175" s="19">
        <v>117768</v>
      </c>
      <c r="O175" s="19">
        <v>58</v>
      </c>
      <c r="P175" s="19">
        <v>21433</v>
      </c>
      <c r="Q175" s="19">
        <v>3036181</v>
      </c>
      <c r="R175" s="19">
        <v>4275671</v>
      </c>
      <c r="S175" s="19">
        <v>75374777</v>
      </c>
      <c r="T175" s="19">
        <v>12245832</v>
      </c>
    </row>
    <row r="176" spans="1:20" ht="12.75">
      <c r="A176" s="17">
        <v>172</v>
      </c>
      <c r="B176" s="17" t="s">
        <v>118</v>
      </c>
      <c r="C176" s="17">
        <v>7130</v>
      </c>
      <c r="D176" s="17">
        <v>2009</v>
      </c>
      <c r="E176" s="18">
        <v>0.25</v>
      </c>
      <c r="F176" s="19">
        <v>4388</v>
      </c>
      <c r="G176" s="19">
        <v>13262</v>
      </c>
      <c r="H176" s="19">
        <v>3284</v>
      </c>
      <c r="I176" s="19">
        <v>0</v>
      </c>
      <c r="J176" s="19">
        <v>307</v>
      </c>
      <c r="K176" s="19">
        <v>0</v>
      </c>
      <c r="L176" s="19">
        <v>131346</v>
      </c>
      <c r="M176" s="19">
        <v>0</v>
      </c>
      <c r="N176" s="19">
        <v>14495</v>
      </c>
      <c r="O176" s="19">
        <v>28</v>
      </c>
      <c r="P176" s="19">
        <v>0</v>
      </c>
      <c r="Q176" s="19">
        <v>162722</v>
      </c>
      <c r="R176" s="19">
        <v>360172</v>
      </c>
      <c r="S176" s="19">
        <v>5445206</v>
      </c>
      <c r="T176" s="19">
        <v>494111</v>
      </c>
    </row>
    <row r="177" spans="1:20" ht="12.75">
      <c r="A177" s="17">
        <v>173</v>
      </c>
      <c r="B177" s="17" t="s">
        <v>115</v>
      </c>
      <c r="C177" s="17">
        <v>7130</v>
      </c>
      <c r="D177" s="17">
        <v>2009</v>
      </c>
      <c r="E177" s="18">
        <v>0</v>
      </c>
      <c r="F177" s="19">
        <v>0</v>
      </c>
      <c r="G177" s="19">
        <v>0</v>
      </c>
      <c r="H177" s="19">
        <v>0</v>
      </c>
      <c r="I177" s="19">
        <v>150</v>
      </c>
      <c r="J177" s="19">
        <v>37004</v>
      </c>
      <c r="K177" s="19">
        <v>0</v>
      </c>
      <c r="L177" s="19">
        <v>132257</v>
      </c>
      <c r="M177" s="19">
        <v>54450</v>
      </c>
      <c r="N177" s="19">
        <v>0</v>
      </c>
      <c r="O177" s="19">
        <v>2627</v>
      </c>
      <c r="P177" s="19">
        <v>0</v>
      </c>
      <c r="Q177" s="19">
        <v>226488</v>
      </c>
      <c r="R177" s="19">
        <v>202396</v>
      </c>
      <c r="S177" s="19">
        <v>1782651</v>
      </c>
      <c r="T177" s="19">
        <v>156482</v>
      </c>
    </row>
    <row r="178" spans="1:20" ht="12.75">
      <c r="A178" s="17">
        <v>175</v>
      </c>
      <c r="B178" s="17" t="s">
        <v>140</v>
      </c>
      <c r="C178" s="17">
        <v>7130</v>
      </c>
      <c r="D178" s="17">
        <v>2009</v>
      </c>
      <c r="E178" s="18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</row>
    <row r="179" spans="1:20" ht="12.75">
      <c r="A179" s="10">
        <v>176</v>
      </c>
      <c r="B179" s="10" t="s">
        <v>93</v>
      </c>
      <c r="C179" s="10">
        <v>7130</v>
      </c>
      <c r="D179" s="10">
        <v>2009</v>
      </c>
      <c r="E179" s="10">
        <v>36.17</v>
      </c>
      <c r="F179" s="10">
        <v>2065630</v>
      </c>
      <c r="G179" s="10">
        <v>2433718</v>
      </c>
      <c r="H179" s="10">
        <v>710620</v>
      </c>
      <c r="I179" s="10">
        <v>2420</v>
      </c>
      <c r="J179" s="10">
        <v>566236</v>
      </c>
      <c r="K179" s="10">
        <v>1251</v>
      </c>
      <c r="L179" s="10">
        <v>178472</v>
      </c>
      <c r="M179" s="10">
        <v>0</v>
      </c>
      <c r="N179" s="10">
        <v>999328</v>
      </c>
      <c r="O179" s="10">
        <v>183156</v>
      </c>
      <c r="P179" s="10">
        <v>386219</v>
      </c>
      <c r="Q179" s="10">
        <v>4688982</v>
      </c>
      <c r="R179" s="10">
        <v>5623336</v>
      </c>
      <c r="S179" s="10">
        <v>97056963</v>
      </c>
      <c r="T179" s="10">
        <v>32631539</v>
      </c>
    </row>
    <row r="180" spans="1:20" ht="12.75">
      <c r="A180" s="17"/>
      <c r="B180" s="17"/>
      <c r="C180" s="17"/>
      <c r="D180" s="17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2.75">
      <c r="A181" s="17">
        <v>180</v>
      </c>
      <c r="B181" s="17" t="s">
        <v>95</v>
      </c>
      <c r="C181" s="17">
        <v>7130</v>
      </c>
      <c r="D181" s="17">
        <v>2009</v>
      </c>
      <c r="E181" s="18">
        <v>4.57</v>
      </c>
      <c r="F181" s="19">
        <v>12814</v>
      </c>
      <c r="G181" s="19">
        <v>300309</v>
      </c>
      <c r="H181" s="19">
        <v>65861</v>
      </c>
      <c r="I181" s="19">
        <v>0</v>
      </c>
      <c r="J181" s="19">
        <v>84272</v>
      </c>
      <c r="K181" s="19">
        <v>0</v>
      </c>
      <c r="L181" s="19">
        <v>43259</v>
      </c>
      <c r="M181" s="19">
        <v>0</v>
      </c>
      <c r="N181" s="19">
        <v>6009</v>
      </c>
      <c r="O181" s="19">
        <v>59</v>
      </c>
      <c r="P181" s="19">
        <v>0</v>
      </c>
      <c r="Q181" s="19">
        <v>499769</v>
      </c>
      <c r="R181" s="19">
        <v>1283274</v>
      </c>
      <c r="S181" s="19">
        <v>28985236</v>
      </c>
      <c r="T181" s="19">
        <v>8194756</v>
      </c>
    </row>
    <row r="182" spans="1:20" ht="12.75">
      <c r="A182" s="17">
        <v>183</v>
      </c>
      <c r="B182" s="17" t="s">
        <v>70</v>
      </c>
      <c r="C182" s="17">
        <v>7130</v>
      </c>
      <c r="D182" s="17">
        <v>2009</v>
      </c>
      <c r="E182" s="18">
        <v>5.42</v>
      </c>
      <c r="F182" s="19">
        <v>28381</v>
      </c>
      <c r="G182" s="19">
        <v>538621</v>
      </c>
      <c r="H182" s="19">
        <v>109525</v>
      </c>
      <c r="I182" s="19">
        <v>0</v>
      </c>
      <c r="J182" s="19">
        <v>52796</v>
      </c>
      <c r="K182" s="19">
        <v>0</v>
      </c>
      <c r="L182" s="19">
        <v>2031</v>
      </c>
      <c r="M182" s="19">
        <v>2500</v>
      </c>
      <c r="N182" s="19">
        <v>15196</v>
      </c>
      <c r="O182" s="19">
        <v>2</v>
      </c>
      <c r="P182" s="19">
        <v>0</v>
      </c>
      <c r="Q182" s="19">
        <v>720671</v>
      </c>
      <c r="R182" s="19">
        <v>866313</v>
      </c>
      <c r="S182" s="19">
        <v>23100202</v>
      </c>
      <c r="T182" s="19">
        <v>8331299</v>
      </c>
    </row>
    <row r="183" spans="1:20" ht="12.75">
      <c r="A183" s="17">
        <v>186</v>
      </c>
      <c r="B183" s="17" t="s">
        <v>126</v>
      </c>
      <c r="C183" s="17">
        <v>7130</v>
      </c>
      <c r="D183" s="17">
        <v>2009</v>
      </c>
      <c r="E183" s="18">
        <v>0.23</v>
      </c>
      <c r="F183" s="19">
        <v>8263</v>
      </c>
      <c r="G183" s="19">
        <v>15287</v>
      </c>
      <c r="H183" s="19">
        <v>2446</v>
      </c>
      <c r="I183" s="19">
        <v>0</v>
      </c>
      <c r="J183" s="19">
        <v>16394</v>
      </c>
      <c r="K183" s="19">
        <v>14742</v>
      </c>
      <c r="L183" s="19">
        <v>120452</v>
      </c>
      <c r="M183" s="19">
        <v>0</v>
      </c>
      <c r="N183" s="19">
        <v>0</v>
      </c>
      <c r="O183" s="19">
        <v>19145</v>
      </c>
      <c r="P183" s="19">
        <v>0</v>
      </c>
      <c r="Q183" s="19">
        <v>188466</v>
      </c>
      <c r="R183" s="19">
        <v>218716</v>
      </c>
      <c r="S183" s="19">
        <v>2416317</v>
      </c>
      <c r="T183" s="19">
        <v>10483</v>
      </c>
    </row>
    <row r="184" spans="1:20" ht="12.75">
      <c r="A184" s="17">
        <v>191</v>
      </c>
      <c r="B184" s="17" t="s">
        <v>86</v>
      </c>
      <c r="C184" s="17">
        <v>7130</v>
      </c>
      <c r="D184" s="17">
        <v>2009</v>
      </c>
      <c r="E184" s="18">
        <v>0</v>
      </c>
      <c r="F184" s="19">
        <v>73433</v>
      </c>
      <c r="G184" s="19">
        <v>-89</v>
      </c>
      <c r="H184" s="19">
        <v>-38</v>
      </c>
      <c r="I184" s="19">
        <v>5940</v>
      </c>
      <c r="J184" s="19">
        <v>34151</v>
      </c>
      <c r="K184" s="19">
        <v>0</v>
      </c>
      <c r="L184" s="19">
        <v>208434</v>
      </c>
      <c r="M184" s="19">
        <v>0</v>
      </c>
      <c r="N184" s="19">
        <v>11109</v>
      </c>
      <c r="O184" s="19">
        <v>771</v>
      </c>
      <c r="P184" s="19">
        <v>0</v>
      </c>
      <c r="Q184" s="19">
        <v>260278</v>
      </c>
      <c r="R184" s="19">
        <v>629585</v>
      </c>
      <c r="S184" s="19">
        <v>21740806</v>
      </c>
      <c r="T184" s="19">
        <v>5725639</v>
      </c>
    </row>
    <row r="185" spans="1:20" ht="12.75">
      <c r="A185" s="17">
        <v>193</v>
      </c>
      <c r="B185" s="17" t="s">
        <v>149</v>
      </c>
      <c r="C185" s="17">
        <v>7130</v>
      </c>
      <c r="D185" s="17">
        <v>2009</v>
      </c>
      <c r="E185" s="18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2435</v>
      </c>
      <c r="S185" s="19">
        <v>0</v>
      </c>
      <c r="T185" s="19">
        <v>0</v>
      </c>
    </row>
    <row r="186" spans="1:20" ht="12.75">
      <c r="A186" s="17">
        <v>194</v>
      </c>
      <c r="B186" s="17" t="s">
        <v>152</v>
      </c>
      <c r="C186" s="17">
        <v>7130</v>
      </c>
      <c r="D186" s="17">
        <v>2009</v>
      </c>
      <c r="E186" s="18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</row>
    <row r="187" spans="1:20" ht="12.75">
      <c r="A187" s="17">
        <v>195</v>
      </c>
      <c r="B187" s="17" t="s">
        <v>120</v>
      </c>
      <c r="C187" s="17">
        <v>7130</v>
      </c>
      <c r="D187" s="17">
        <v>2009</v>
      </c>
      <c r="E187" s="18">
        <v>0</v>
      </c>
      <c r="F187" s="19">
        <v>1219</v>
      </c>
      <c r="G187" s="19">
        <v>0</v>
      </c>
      <c r="H187" s="19">
        <v>0</v>
      </c>
      <c r="I187" s="19">
        <v>62460</v>
      </c>
      <c r="J187" s="19">
        <v>0</v>
      </c>
      <c r="K187" s="19">
        <v>0</v>
      </c>
      <c r="L187" s="19">
        <v>0</v>
      </c>
      <c r="M187" s="19">
        <v>120927</v>
      </c>
      <c r="N187" s="19">
        <v>2567</v>
      </c>
      <c r="O187" s="19">
        <v>0</v>
      </c>
      <c r="P187" s="19">
        <v>0</v>
      </c>
      <c r="Q187" s="19">
        <v>185954</v>
      </c>
      <c r="R187" s="19">
        <v>161143</v>
      </c>
      <c r="S187" s="19">
        <v>809037</v>
      </c>
      <c r="T187" s="19">
        <v>51014</v>
      </c>
    </row>
    <row r="188" spans="1:20" ht="12.75">
      <c r="A188" s="17">
        <v>197</v>
      </c>
      <c r="B188" s="17" t="s">
        <v>71</v>
      </c>
      <c r="C188" s="17">
        <v>7130</v>
      </c>
      <c r="D188" s="17">
        <v>2009</v>
      </c>
      <c r="E188" s="18">
        <v>2.95</v>
      </c>
      <c r="F188" s="19">
        <v>8089</v>
      </c>
      <c r="G188" s="19">
        <v>226734</v>
      </c>
      <c r="H188" s="19">
        <v>0</v>
      </c>
      <c r="I188" s="19">
        <v>54450</v>
      </c>
      <c r="J188" s="19">
        <v>36337</v>
      </c>
      <c r="K188" s="19">
        <v>214</v>
      </c>
      <c r="L188" s="19">
        <v>0</v>
      </c>
      <c r="M188" s="19">
        <v>0</v>
      </c>
      <c r="N188" s="19">
        <v>13963</v>
      </c>
      <c r="O188" s="19">
        <v>218431</v>
      </c>
      <c r="P188" s="19">
        <v>0</v>
      </c>
      <c r="Q188" s="19">
        <v>550129</v>
      </c>
      <c r="R188" s="19">
        <v>808491</v>
      </c>
      <c r="S188" s="19">
        <v>17884459</v>
      </c>
      <c r="T188" s="19">
        <v>3646728</v>
      </c>
    </row>
    <row r="189" spans="1:20" ht="12.75">
      <c r="A189" s="17">
        <v>198</v>
      </c>
      <c r="B189" s="17" t="s">
        <v>92</v>
      </c>
      <c r="C189" s="17">
        <v>7130</v>
      </c>
      <c r="D189" s="17">
        <v>2009</v>
      </c>
      <c r="E189" s="18">
        <v>1</v>
      </c>
      <c r="F189" s="19">
        <v>153331</v>
      </c>
      <c r="G189" s="19">
        <v>64473</v>
      </c>
      <c r="H189" s="19">
        <v>15393</v>
      </c>
      <c r="I189" s="19">
        <v>0</v>
      </c>
      <c r="J189" s="19">
        <v>47276</v>
      </c>
      <c r="K189" s="19">
        <v>0</v>
      </c>
      <c r="L189" s="19">
        <v>122447</v>
      </c>
      <c r="M189" s="19">
        <v>184632</v>
      </c>
      <c r="N189" s="19">
        <v>0</v>
      </c>
      <c r="O189" s="19">
        <v>0</v>
      </c>
      <c r="P189" s="19">
        <v>0</v>
      </c>
      <c r="Q189" s="19">
        <v>434221</v>
      </c>
      <c r="R189" s="19">
        <v>429157</v>
      </c>
      <c r="S189" s="19">
        <v>5680780</v>
      </c>
      <c r="T189" s="19">
        <v>403448</v>
      </c>
    </row>
    <row r="190" spans="1:20" ht="12.75">
      <c r="A190" s="17">
        <v>199</v>
      </c>
      <c r="B190" s="17" t="s">
        <v>104</v>
      </c>
      <c r="C190" s="17">
        <v>7130</v>
      </c>
      <c r="D190" s="17">
        <v>2009</v>
      </c>
      <c r="E190" s="18">
        <v>0</v>
      </c>
      <c r="F190" s="19">
        <v>5134</v>
      </c>
      <c r="G190" s="19">
        <v>0</v>
      </c>
      <c r="H190" s="19">
        <v>0</v>
      </c>
      <c r="I190" s="19">
        <v>0</v>
      </c>
      <c r="J190" s="19">
        <v>2634</v>
      </c>
      <c r="K190" s="19">
        <v>0</v>
      </c>
      <c r="L190" s="19">
        <v>0</v>
      </c>
      <c r="M190" s="19">
        <v>0</v>
      </c>
      <c r="N190" s="19">
        <v>0</v>
      </c>
      <c r="O190" s="19">
        <v>2220</v>
      </c>
      <c r="P190" s="19">
        <v>0</v>
      </c>
      <c r="Q190" s="19">
        <v>4854</v>
      </c>
      <c r="R190" s="19">
        <v>249778</v>
      </c>
      <c r="S190" s="19">
        <v>6821787</v>
      </c>
      <c r="T190" s="19">
        <v>1411052</v>
      </c>
    </row>
    <row r="191" spans="1:20" ht="12.75">
      <c r="A191" s="17">
        <v>201</v>
      </c>
      <c r="B191" s="17" t="s">
        <v>156</v>
      </c>
      <c r="C191" s="17">
        <v>7130</v>
      </c>
      <c r="D191" s="17">
        <v>2009</v>
      </c>
      <c r="E191" s="18">
        <v>5.68</v>
      </c>
      <c r="F191" s="19">
        <v>103105</v>
      </c>
      <c r="G191" s="19">
        <v>438333</v>
      </c>
      <c r="H191" s="19">
        <v>101452</v>
      </c>
      <c r="I191" s="19">
        <v>0</v>
      </c>
      <c r="J191" s="19">
        <v>86169</v>
      </c>
      <c r="K191" s="19">
        <v>42</v>
      </c>
      <c r="L191" s="19">
        <v>24</v>
      </c>
      <c r="M191" s="19">
        <v>0</v>
      </c>
      <c r="N191" s="19">
        <v>154763</v>
      </c>
      <c r="O191" s="19">
        <v>659</v>
      </c>
      <c r="P191" s="19">
        <v>0</v>
      </c>
      <c r="Q191" s="19">
        <v>781442</v>
      </c>
      <c r="R191" s="19">
        <v>1141309</v>
      </c>
      <c r="S191" s="19">
        <v>35900988</v>
      </c>
      <c r="T191" s="19">
        <v>11970378</v>
      </c>
    </row>
    <row r="192" spans="1:20" ht="12.75">
      <c r="A192" s="17">
        <v>202</v>
      </c>
      <c r="B192" s="17" t="s">
        <v>155</v>
      </c>
      <c r="C192" s="17">
        <v>7130</v>
      </c>
      <c r="D192" s="17">
        <v>2009</v>
      </c>
      <c r="E192" s="18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185543</v>
      </c>
      <c r="M192" s="19">
        <v>0</v>
      </c>
      <c r="N192" s="19">
        <v>0</v>
      </c>
      <c r="O192" s="19">
        <v>0</v>
      </c>
      <c r="P192" s="19">
        <v>0</v>
      </c>
      <c r="Q192" s="19">
        <v>185543</v>
      </c>
      <c r="R192" s="19">
        <v>49307</v>
      </c>
      <c r="S192" s="19">
        <v>662652</v>
      </c>
      <c r="T192" s="19">
        <v>662652</v>
      </c>
    </row>
    <row r="193" spans="1:20" ht="12.75">
      <c r="A193" s="17">
        <v>204</v>
      </c>
      <c r="B193" s="17" t="s">
        <v>103</v>
      </c>
      <c r="C193" s="17">
        <v>7130</v>
      </c>
      <c r="D193" s="17">
        <v>2009</v>
      </c>
      <c r="E193" s="18">
        <v>4</v>
      </c>
      <c r="F193" s="19">
        <v>0</v>
      </c>
      <c r="G193" s="19">
        <v>296335</v>
      </c>
      <c r="H193" s="19">
        <v>91622</v>
      </c>
      <c r="I193" s="19">
        <v>8350</v>
      </c>
      <c r="J193" s="19">
        <v>330031</v>
      </c>
      <c r="K193" s="19">
        <v>0</v>
      </c>
      <c r="L193" s="19">
        <v>129608</v>
      </c>
      <c r="M193" s="19">
        <v>0</v>
      </c>
      <c r="N193" s="19">
        <v>65710</v>
      </c>
      <c r="O193" s="19">
        <v>505400</v>
      </c>
      <c r="P193" s="19">
        <v>0</v>
      </c>
      <c r="Q193" s="19">
        <v>1427056</v>
      </c>
      <c r="R193" s="19">
        <v>2121421</v>
      </c>
      <c r="S193" s="19">
        <v>33401841</v>
      </c>
      <c r="T193" s="19">
        <v>36480</v>
      </c>
    </row>
    <row r="194" spans="1:20" ht="12.75">
      <c r="A194" s="17">
        <v>205</v>
      </c>
      <c r="B194" s="17" t="s">
        <v>161</v>
      </c>
      <c r="C194" s="17">
        <v>7130</v>
      </c>
      <c r="D194" s="17">
        <v>2009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</row>
    <row r="195" spans="1:20" ht="12.75">
      <c r="A195" s="17">
        <v>206</v>
      </c>
      <c r="B195" s="17" t="s">
        <v>106</v>
      </c>
      <c r="C195" s="17">
        <v>7130</v>
      </c>
      <c r="D195" s="17">
        <v>2009</v>
      </c>
      <c r="E195" s="18">
        <v>2.49</v>
      </c>
      <c r="F195" s="19">
        <v>42539</v>
      </c>
      <c r="G195" s="19">
        <v>212520</v>
      </c>
      <c r="H195" s="19">
        <v>51762</v>
      </c>
      <c r="I195" s="19">
        <v>613138</v>
      </c>
      <c r="J195" s="19">
        <v>88559</v>
      </c>
      <c r="K195" s="19">
        <v>0</v>
      </c>
      <c r="L195" s="19">
        <v>138598</v>
      </c>
      <c r="M195" s="19">
        <v>0</v>
      </c>
      <c r="N195" s="19">
        <v>11317</v>
      </c>
      <c r="O195" s="19">
        <v>1773</v>
      </c>
      <c r="P195" s="19">
        <v>0</v>
      </c>
      <c r="Q195" s="19">
        <v>1117667</v>
      </c>
      <c r="R195" s="19">
        <v>807353</v>
      </c>
      <c r="S195" s="19">
        <v>8488073</v>
      </c>
      <c r="T195" s="19">
        <v>824472</v>
      </c>
    </row>
    <row r="196" spans="1:20" ht="12.75">
      <c r="A196" s="17">
        <v>207</v>
      </c>
      <c r="B196" s="17" t="s">
        <v>105</v>
      </c>
      <c r="C196" s="17">
        <v>7130</v>
      </c>
      <c r="D196" s="17">
        <v>2009</v>
      </c>
      <c r="E196" s="18">
        <v>0</v>
      </c>
      <c r="F196" s="19">
        <v>65765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2232649</v>
      </c>
      <c r="M196" s="19">
        <v>25000</v>
      </c>
      <c r="N196" s="19">
        <v>19823</v>
      </c>
      <c r="O196" s="19">
        <v>0</v>
      </c>
      <c r="P196" s="19">
        <v>0</v>
      </c>
      <c r="Q196" s="19">
        <v>2277472</v>
      </c>
      <c r="R196" s="19">
        <v>905948</v>
      </c>
      <c r="S196" s="19">
        <v>15961958</v>
      </c>
      <c r="T196" s="19">
        <v>6543417</v>
      </c>
    </row>
    <row r="197" spans="1:20" ht="12.75">
      <c r="A197" s="17">
        <v>208</v>
      </c>
      <c r="B197" s="17" t="s">
        <v>114</v>
      </c>
      <c r="C197" s="17">
        <v>7130</v>
      </c>
      <c r="D197" s="17">
        <v>2009</v>
      </c>
      <c r="E197" s="18">
        <v>7.13</v>
      </c>
      <c r="F197" s="19">
        <v>120359</v>
      </c>
      <c r="G197" s="19">
        <v>565669</v>
      </c>
      <c r="H197" s="19">
        <v>115873</v>
      </c>
      <c r="I197" s="19">
        <v>0</v>
      </c>
      <c r="J197" s="19">
        <v>264936</v>
      </c>
      <c r="K197" s="19">
        <v>0</v>
      </c>
      <c r="L197" s="19">
        <v>163645</v>
      </c>
      <c r="M197" s="19">
        <v>0</v>
      </c>
      <c r="N197" s="19">
        <v>235088</v>
      </c>
      <c r="O197" s="19">
        <v>33</v>
      </c>
      <c r="P197" s="19">
        <v>0</v>
      </c>
      <c r="Q197" s="19">
        <v>1345244</v>
      </c>
      <c r="R197" s="19">
        <v>701037</v>
      </c>
      <c r="S197" s="19">
        <v>19610665</v>
      </c>
      <c r="T197" s="19">
        <v>6067963</v>
      </c>
    </row>
    <row r="198" spans="1:20" ht="12.75">
      <c r="A198" s="17">
        <v>209</v>
      </c>
      <c r="B198" s="17" t="s">
        <v>166</v>
      </c>
      <c r="C198" s="17">
        <v>7130</v>
      </c>
      <c r="D198" s="17">
        <v>2009</v>
      </c>
      <c r="E198" s="18">
        <v>1.88</v>
      </c>
      <c r="F198" s="19">
        <v>17149</v>
      </c>
      <c r="G198" s="19">
        <v>162349</v>
      </c>
      <c r="H198" s="19">
        <v>24789</v>
      </c>
      <c r="I198" s="19">
        <v>0</v>
      </c>
      <c r="J198" s="19">
        <v>28645</v>
      </c>
      <c r="K198" s="19">
        <v>0</v>
      </c>
      <c r="L198" s="19">
        <v>2700</v>
      </c>
      <c r="M198" s="19">
        <v>0</v>
      </c>
      <c r="N198" s="19">
        <v>0</v>
      </c>
      <c r="O198" s="19">
        <v>893</v>
      </c>
      <c r="P198" s="19">
        <v>0</v>
      </c>
      <c r="Q198" s="19">
        <v>219376</v>
      </c>
      <c r="R198" s="19">
        <v>610545</v>
      </c>
      <c r="S198" s="19">
        <v>6344338</v>
      </c>
      <c r="T198" s="19">
        <v>2188977</v>
      </c>
    </row>
    <row r="199" spans="1:20" ht="12.75">
      <c r="A199" s="17">
        <v>904</v>
      </c>
      <c r="B199" s="17" t="s">
        <v>130</v>
      </c>
      <c r="C199" s="17">
        <v>7130</v>
      </c>
      <c r="D199" s="17">
        <v>2009</v>
      </c>
      <c r="E199" s="18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</row>
    <row r="200" spans="1:20" ht="12.75">
      <c r="A200" s="10">
        <v>915</v>
      </c>
      <c r="B200" s="10" t="s">
        <v>139</v>
      </c>
      <c r="C200" s="10">
        <v>7130</v>
      </c>
      <c r="D200" s="10">
        <v>2009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</row>
    <row r="201" spans="1:20" ht="12.75">
      <c r="A201" s="17">
        <v>919</v>
      </c>
      <c r="B201" s="17" t="s">
        <v>164</v>
      </c>
      <c r="C201" s="17">
        <v>7130</v>
      </c>
      <c r="D201" s="17">
        <v>2009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</row>
    <row r="202" spans="1:20" ht="12.75">
      <c r="A202" s="17"/>
      <c r="B202" s="17"/>
      <c r="C202" s="17"/>
      <c r="D202" s="17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2.75">
      <c r="A203" s="17"/>
      <c r="B203" s="17"/>
      <c r="C203" s="17"/>
      <c r="D203" s="17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2.75">
      <c r="A204" s="17"/>
      <c r="B204" s="17"/>
      <c r="C204" s="17"/>
      <c r="D204" s="17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2.75">
      <c r="A205" s="17"/>
      <c r="B205" s="17"/>
      <c r="C205" s="17"/>
      <c r="D205" s="17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2.75">
      <c r="A206" s="17"/>
      <c r="B206" s="17"/>
      <c r="C206" s="17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12.75">
      <c r="A207" s="17"/>
      <c r="B207" s="17"/>
      <c r="C207" s="17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2.7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12.7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2.7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2.7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2.75">
      <c r="A212" s="17"/>
      <c r="B212" s="17"/>
      <c r="C212" s="17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4" spans="1:20" ht="12.7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12.7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12.7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12.7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2.7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2.7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12.7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12.7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12.7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12.7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12.7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2.7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12.7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8" spans="1:20" ht="12.7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2.7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12.7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75390625" style="0" bestFit="1" customWidth="1"/>
    <col min="5" max="5" width="7.875" style="0" bestFit="1" customWidth="1"/>
    <col min="6" max="6" width="6.875" style="0" bestFit="1" customWidth="1"/>
    <col min="7" max="7" width="10.753906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234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ROUND(SUM('Cat Scan'!Q5:R5),0)</f>
        <v>4245856</v>
      </c>
      <c r="E10" s="6">
        <f>ROUND(+'Cat Scan'!F5,0)</f>
        <v>188344</v>
      </c>
      <c r="F10" s="7">
        <f>IF(D10=0,"",IF(E10=0,"",ROUND(D10/E10,2)))</f>
        <v>22.54</v>
      </c>
      <c r="G10" s="6">
        <f>ROUND(SUM('Cat Scan'!Q105:R105),0)</f>
        <v>3983936</v>
      </c>
      <c r="H10" s="6">
        <f>ROUND(+'Cat Scan'!F105,0)</f>
        <v>175849</v>
      </c>
      <c r="I10" s="7">
        <f>IF(G10=0,"",IF(H10=0,"",ROUND(G10/H10,2)))</f>
        <v>22.66</v>
      </c>
      <c r="J10" s="7"/>
      <c r="K10" s="8">
        <f>IF(D10=0,"",IF(E10=0,"",IF(G10=0,"",IF(H10=0,"",ROUND(I10/F10-1,4)))))</f>
        <v>0.0053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ROUND(SUM('Cat Scan'!Q6:R6),0)</f>
        <v>3309322</v>
      </c>
      <c r="E11" s="6">
        <f>ROUND(+'Cat Scan'!F6,0)</f>
        <v>465518</v>
      </c>
      <c r="F11" s="7">
        <f aca="true" t="shared" si="0" ref="F11:F74">IF(D11=0,"",IF(E11=0,"",ROUND(D11/E11,2)))</f>
        <v>7.11</v>
      </c>
      <c r="G11" s="6">
        <f>ROUND(SUM('Cat Scan'!Q106:R106),0)</f>
        <v>3558339</v>
      </c>
      <c r="H11" s="6">
        <f>ROUND(+'Cat Scan'!F106,0)</f>
        <v>490526</v>
      </c>
      <c r="I11" s="7">
        <f aca="true" t="shared" si="1" ref="I11:I74">IF(G11=0,"",IF(H11=0,"",ROUND(G11/H11,2)))</f>
        <v>7.25</v>
      </c>
      <c r="J11" s="7"/>
      <c r="K11" s="8">
        <f aca="true" t="shared" si="2" ref="K11:K74">IF(D11=0,"",IF(E11=0,"",IF(G11=0,"",IF(H11=0,"",ROUND(I11/F11-1,4)))))</f>
        <v>0.0197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ROUND(SUM('Cat Scan'!Q7:R7),0)</f>
        <v>400929</v>
      </c>
      <c r="E12" s="6">
        <f>ROUND(+'Cat Scan'!F7,0)</f>
        <v>1308</v>
      </c>
      <c r="F12" s="7">
        <f t="shared" si="0"/>
        <v>306.52</v>
      </c>
      <c r="G12" s="6">
        <f>ROUND(SUM('Cat Scan'!Q107:R107),0)</f>
        <v>377193</v>
      </c>
      <c r="H12" s="6">
        <f>ROUND(+'Cat Scan'!F107,0)</f>
        <v>1365</v>
      </c>
      <c r="I12" s="7">
        <f t="shared" si="1"/>
        <v>276.33</v>
      </c>
      <c r="J12" s="7"/>
      <c r="K12" s="8">
        <f t="shared" si="2"/>
        <v>-0.0985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ROUND(SUM('Cat Scan'!Q8:R8),0)</f>
        <v>9734225</v>
      </c>
      <c r="E13" s="6">
        <f>ROUND(+'Cat Scan'!F8,0)</f>
        <v>63780</v>
      </c>
      <c r="F13" s="7">
        <f t="shared" si="0"/>
        <v>152.62</v>
      </c>
      <c r="G13" s="6">
        <f>ROUND(SUM('Cat Scan'!Q108:R108),0)</f>
        <v>10286852</v>
      </c>
      <c r="H13" s="6">
        <f>ROUND(+'Cat Scan'!F108,0)</f>
        <v>72999</v>
      </c>
      <c r="I13" s="7">
        <f t="shared" si="1"/>
        <v>140.92</v>
      </c>
      <c r="J13" s="7"/>
      <c r="K13" s="8">
        <f t="shared" si="2"/>
        <v>-0.0767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ROUND(SUM('Cat Scan'!Q9:R9),0)</f>
        <v>4571681</v>
      </c>
      <c r="E14" s="6">
        <f>ROUND(+'Cat Scan'!F9,0)</f>
        <v>10925</v>
      </c>
      <c r="F14" s="7">
        <f t="shared" si="0"/>
        <v>418.46</v>
      </c>
      <c r="G14" s="6">
        <f>ROUND(SUM('Cat Scan'!Q109:R109),0)</f>
        <v>4810195</v>
      </c>
      <c r="H14" s="6">
        <f>ROUND(+'Cat Scan'!F109,0)</f>
        <v>11266</v>
      </c>
      <c r="I14" s="7">
        <f t="shared" si="1"/>
        <v>426.97</v>
      </c>
      <c r="J14" s="7"/>
      <c r="K14" s="8">
        <f t="shared" si="2"/>
        <v>0.0203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ROUND(SUM('Cat Scan'!Q10:R10),0)</f>
        <v>939075</v>
      </c>
      <c r="E15" s="6">
        <f>ROUND(+'Cat Scan'!F10,0)</f>
        <v>12805</v>
      </c>
      <c r="F15" s="7">
        <f t="shared" si="0"/>
        <v>73.34</v>
      </c>
      <c r="G15" s="6">
        <f>ROUND(SUM('Cat Scan'!Q110:R110),0)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ROUND(SUM('Cat Scan'!Q11:R11),0)</f>
        <v>282821</v>
      </c>
      <c r="E16" s="6">
        <f>ROUND(+'Cat Scan'!F11,0)</f>
        <v>3487</v>
      </c>
      <c r="F16" s="7">
        <f t="shared" si="0"/>
        <v>81.11</v>
      </c>
      <c r="G16" s="6">
        <f>ROUND(SUM('Cat Scan'!Q111:R111),0)</f>
        <v>252071</v>
      </c>
      <c r="H16" s="6">
        <f>ROUND(+'Cat Scan'!F111,0)</f>
        <v>2881</v>
      </c>
      <c r="I16" s="7">
        <f t="shared" si="1"/>
        <v>87.49</v>
      </c>
      <c r="J16" s="7"/>
      <c r="K16" s="8">
        <f t="shared" si="2"/>
        <v>0.0787</v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ROUND(SUM('Cat Scan'!Q12:R12),0)</f>
        <v>993308</v>
      </c>
      <c r="E17" s="6">
        <f>ROUND(+'Cat Scan'!F12,0)</f>
        <v>0</v>
      </c>
      <c r="F17" s="7">
        <f t="shared" si="0"/>
      </c>
      <c r="G17" s="6">
        <f>ROUND(SUM('Cat Scan'!Q112:R112),0)</f>
        <v>882002</v>
      </c>
      <c r="H17" s="6">
        <f>ROUND(+'Cat Scan'!F112,0)</f>
        <v>58785</v>
      </c>
      <c r="I17" s="7">
        <f t="shared" si="1"/>
        <v>15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ROUND(SUM('Cat Scan'!Q13:R13),0)</f>
        <v>163831</v>
      </c>
      <c r="E18" s="6">
        <f>ROUND(+'Cat Scan'!F13,0)</f>
        <v>1254</v>
      </c>
      <c r="F18" s="7">
        <f t="shared" si="0"/>
        <v>130.65</v>
      </c>
      <c r="G18" s="6">
        <f>ROUND(SUM('Cat Scan'!Q113:R113),0)</f>
        <v>147776</v>
      </c>
      <c r="H18" s="6">
        <f>ROUND(+'Cat Scan'!F113,0)</f>
        <v>1306</v>
      </c>
      <c r="I18" s="7">
        <f t="shared" si="1"/>
        <v>113.15</v>
      </c>
      <c r="J18" s="7"/>
      <c r="K18" s="8">
        <f t="shared" si="2"/>
        <v>-0.1339</v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ROUND(SUM('Cat Scan'!Q14:R14),0)</f>
        <v>2750625</v>
      </c>
      <c r="E19" s="6">
        <f>ROUND(+'Cat Scan'!F14,0)</f>
        <v>411253</v>
      </c>
      <c r="F19" s="7">
        <f t="shared" si="0"/>
        <v>6.69</v>
      </c>
      <c r="G19" s="6">
        <f>ROUND(SUM('Cat Scan'!Q114:R114),0)</f>
        <v>2411659</v>
      </c>
      <c r="H19" s="6">
        <f>ROUND(+'Cat Scan'!F114,0)</f>
        <v>418857</v>
      </c>
      <c r="I19" s="7">
        <f t="shared" si="1"/>
        <v>5.76</v>
      </c>
      <c r="J19" s="7"/>
      <c r="K19" s="8">
        <f t="shared" si="2"/>
        <v>-0.139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ROUND(SUM('Cat Scan'!Q15:R15),0)</f>
        <v>12938308</v>
      </c>
      <c r="E20" s="6">
        <f>ROUND(+'Cat Scan'!F15,0)</f>
        <v>367215</v>
      </c>
      <c r="F20" s="7">
        <f t="shared" si="0"/>
        <v>35.23</v>
      </c>
      <c r="G20" s="6">
        <f>ROUND(SUM('Cat Scan'!Q115:R115),0)</f>
        <v>12749688</v>
      </c>
      <c r="H20" s="6">
        <f>ROUND(+'Cat Scan'!F115,0)</f>
        <v>349977</v>
      </c>
      <c r="I20" s="7">
        <f t="shared" si="1"/>
        <v>36.43</v>
      </c>
      <c r="J20" s="7"/>
      <c r="K20" s="8">
        <f t="shared" si="2"/>
        <v>0.0341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ROUND(SUM('Cat Scan'!Q16:R16),0)</f>
        <v>3129141</v>
      </c>
      <c r="E21" s="6">
        <f>ROUND(+'Cat Scan'!F16,0)</f>
        <v>193664</v>
      </c>
      <c r="F21" s="7">
        <f t="shared" si="0"/>
        <v>16.16</v>
      </c>
      <c r="G21" s="6">
        <f>ROUND(SUM('Cat Scan'!Q116:R116),0)</f>
        <v>3136463</v>
      </c>
      <c r="H21" s="6">
        <f>ROUND(+'Cat Scan'!F116,0)</f>
        <v>200402</v>
      </c>
      <c r="I21" s="7">
        <f t="shared" si="1"/>
        <v>15.65</v>
      </c>
      <c r="J21" s="7"/>
      <c r="K21" s="8">
        <f t="shared" si="2"/>
        <v>-0.0316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ROUND(SUM('Cat Scan'!Q17:R17),0)</f>
        <v>1307817</v>
      </c>
      <c r="E22" s="6">
        <f>ROUND(+'Cat Scan'!F17,0)</f>
        <v>47694</v>
      </c>
      <c r="F22" s="7">
        <f t="shared" si="0"/>
        <v>27.42</v>
      </c>
      <c r="G22" s="6">
        <f>ROUND(SUM('Cat Scan'!Q117:R117),0)</f>
        <v>1655508</v>
      </c>
      <c r="H22" s="6">
        <f>ROUND(+'Cat Scan'!F117,0)</f>
        <v>48237</v>
      </c>
      <c r="I22" s="7">
        <f t="shared" si="1"/>
        <v>34.32</v>
      </c>
      <c r="J22" s="7"/>
      <c r="K22" s="8">
        <f t="shared" si="2"/>
        <v>0.2516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ROUND(SUM('Cat Scan'!Q18:R18),0)</f>
        <v>2219696</v>
      </c>
      <c r="E23" s="6">
        <f>ROUND(+'Cat Scan'!F18,0)</f>
        <v>84688</v>
      </c>
      <c r="F23" s="7">
        <f t="shared" si="0"/>
        <v>26.21</v>
      </c>
      <c r="G23" s="6">
        <f>ROUND(SUM('Cat Scan'!Q118:R118),0)</f>
        <v>3495441</v>
      </c>
      <c r="H23" s="6">
        <f>ROUND(+'Cat Scan'!F118,0)</f>
        <v>15672</v>
      </c>
      <c r="I23" s="7">
        <f t="shared" si="1"/>
        <v>223.04</v>
      </c>
      <c r="J23" s="7"/>
      <c r="K23" s="8">
        <f t="shared" si="2"/>
        <v>7.5097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ROUND(SUM('Cat Scan'!Q19:R19),0)</f>
        <v>1598436</v>
      </c>
      <c r="E24" s="6">
        <f>ROUND(+'Cat Scan'!F19,0)</f>
        <v>11786</v>
      </c>
      <c r="F24" s="7">
        <f t="shared" si="0"/>
        <v>135.62</v>
      </c>
      <c r="G24" s="6">
        <f>ROUND(SUM('Cat Scan'!Q119:R119),0)</f>
        <v>1787803</v>
      </c>
      <c r="H24" s="6">
        <f>ROUND(+'Cat Scan'!F119,0)</f>
        <v>11770</v>
      </c>
      <c r="I24" s="7">
        <f t="shared" si="1"/>
        <v>151.89</v>
      </c>
      <c r="J24" s="7"/>
      <c r="K24" s="8">
        <f t="shared" si="2"/>
        <v>0.12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ROUND(SUM('Cat Scan'!Q20:R20),0)</f>
        <v>1600844</v>
      </c>
      <c r="E25" s="6">
        <f>ROUND(+'Cat Scan'!F20,0)</f>
        <v>70145</v>
      </c>
      <c r="F25" s="7">
        <f t="shared" si="0"/>
        <v>22.82</v>
      </c>
      <c r="G25" s="6">
        <f>ROUND(SUM('Cat Scan'!Q120:R120),0)</f>
        <v>1522518</v>
      </c>
      <c r="H25" s="6">
        <f>ROUND(+'Cat Scan'!F120,0)</f>
        <v>70499</v>
      </c>
      <c r="I25" s="7">
        <f t="shared" si="1"/>
        <v>21.6</v>
      </c>
      <c r="J25" s="7"/>
      <c r="K25" s="8">
        <f t="shared" si="2"/>
        <v>-0.0535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ROUND(SUM('Cat Scan'!Q21:R21),0)</f>
        <v>623174</v>
      </c>
      <c r="E26" s="6">
        <f>ROUND(+'Cat Scan'!F21,0)</f>
        <v>6496</v>
      </c>
      <c r="F26" s="7">
        <f t="shared" si="0"/>
        <v>95.93</v>
      </c>
      <c r="G26" s="6">
        <f>ROUND(SUM('Cat Scan'!Q121:R121),0)</f>
        <v>455087</v>
      </c>
      <c r="H26" s="6">
        <f>ROUND(+'Cat Scan'!F121,0)</f>
        <v>7109</v>
      </c>
      <c r="I26" s="7">
        <f t="shared" si="1"/>
        <v>64.02</v>
      </c>
      <c r="J26" s="7"/>
      <c r="K26" s="8">
        <f t="shared" si="2"/>
        <v>-0.3326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ROUND(SUM('Cat Scan'!Q22:R22),0)</f>
        <v>386113</v>
      </c>
      <c r="E27" s="6">
        <f>ROUND(+'Cat Scan'!F22,0)</f>
        <v>6829</v>
      </c>
      <c r="F27" s="7">
        <f t="shared" si="0"/>
        <v>56.54</v>
      </c>
      <c r="G27" s="6">
        <f>ROUND(SUM('Cat Scan'!Q122:R122),0)</f>
        <v>399799</v>
      </c>
      <c r="H27" s="6">
        <f>ROUND(+'Cat Scan'!F122,0)</f>
        <v>8885</v>
      </c>
      <c r="I27" s="7">
        <f t="shared" si="1"/>
        <v>45</v>
      </c>
      <c r="J27" s="7"/>
      <c r="K27" s="8">
        <f t="shared" si="2"/>
        <v>-0.2041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ROUND(SUM('Cat Scan'!Q23:R23),0)</f>
        <v>0</v>
      </c>
      <c r="E28" s="6">
        <f>ROUND(+'Cat Scan'!F23,0)</f>
        <v>0</v>
      </c>
      <c r="F28" s="7">
        <f t="shared" si="0"/>
      </c>
      <c r="G28" s="6">
        <f>ROUND(SUM('Cat Scan'!Q123:R123),0)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ROUND(SUM('Cat Scan'!Q24:R24),0)</f>
        <v>2795812</v>
      </c>
      <c r="E29" s="6">
        <f>ROUND(+'Cat Scan'!F24,0)</f>
        <v>63002</v>
      </c>
      <c r="F29" s="7">
        <f t="shared" si="0"/>
        <v>44.38</v>
      </c>
      <c r="G29" s="6">
        <f>ROUND(SUM('Cat Scan'!Q124:R124),0)</f>
        <v>2611306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ROUND(SUM('Cat Scan'!Q25:R25),0)</f>
        <v>324402</v>
      </c>
      <c r="E30" s="6">
        <f>ROUND(+'Cat Scan'!F25,0)</f>
        <v>8157</v>
      </c>
      <c r="F30" s="7">
        <f t="shared" si="0"/>
        <v>39.77</v>
      </c>
      <c r="G30" s="6">
        <f>ROUND(SUM('Cat Scan'!Q125:R125),0)</f>
        <v>252318</v>
      </c>
      <c r="H30" s="6">
        <f>ROUND(+'Cat Scan'!F125,0)</f>
        <v>8342</v>
      </c>
      <c r="I30" s="7">
        <f t="shared" si="1"/>
        <v>30.25</v>
      </c>
      <c r="J30" s="7"/>
      <c r="K30" s="8">
        <f t="shared" si="2"/>
        <v>-0.2394</v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ROUND(SUM('Cat Scan'!Q26:R26),0)</f>
        <v>601939</v>
      </c>
      <c r="E31" s="6">
        <f>ROUND(+'Cat Scan'!F26,0)</f>
        <v>2064</v>
      </c>
      <c r="F31" s="7">
        <f t="shared" si="0"/>
        <v>291.64</v>
      </c>
      <c r="G31" s="6">
        <f>ROUND(SUM('Cat Scan'!Q126:R126),0)</f>
        <v>674019</v>
      </c>
      <c r="H31" s="6">
        <f>ROUND(+'Cat Scan'!F126,0)</f>
        <v>2202</v>
      </c>
      <c r="I31" s="7">
        <f t="shared" si="1"/>
        <v>306.09</v>
      </c>
      <c r="J31" s="7"/>
      <c r="K31" s="8">
        <f t="shared" si="2"/>
        <v>0.0495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ROUND(SUM('Cat Scan'!Q27:R27),0)</f>
        <v>2082107</v>
      </c>
      <c r="E32" s="6">
        <f>ROUND(+'Cat Scan'!F27,0)</f>
        <v>25998</v>
      </c>
      <c r="F32" s="7">
        <f t="shared" si="0"/>
        <v>80.09</v>
      </c>
      <c r="G32" s="6">
        <f>ROUND(SUM('Cat Scan'!Q127:R127),0)</f>
        <v>2036402</v>
      </c>
      <c r="H32" s="6">
        <f>ROUND(+'Cat Scan'!F127,0)</f>
        <v>28237</v>
      </c>
      <c r="I32" s="7">
        <f t="shared" si="1"/>
        <v>72.12</v>
      </c>
      <c r="J32" s="7"/>
      <c r="K32" s="8">
        <f t="shared" si="2"/>
        <v>-0.0995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ROUND(SUM('Cat Scan'!Q28:R28),0)</f>
        <v>2421049</v>
      </c>
      <c r="E33" s="6">
        <f>ROUND(+'Cat Scan'!F28,0)</f>
        <v>67108</v>
      </c>
      <c r="F33" s="7">
        <f t="shared" si="0"/>
        <v>36.08</v>
      </c>
      <c r="G33" s="6">
        <f>ROUND(SUM('Cat Scan'!Q128:R128),0)</f>
        <v>3485004</v>
      </c>
      <c r="H33" s="6">
        <f>ROUND(+'Cat Scan'!F128,0)</f>
        <v>89833</v>
      </c>
      <c r="I33" s="7">
        <f t="shared" si="1"/>
        <v>38.79</v>
      </c>
      <c r="J33" s="7"/>
      <c r="K33" s="8">
        <f t="shared" si="2"/>
        <v>0.0751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ROUND(SUM('Cat Scan'!Q29:R29),0)</f>
        <v>853139</v>
      </c>
      <c r="E34" s="6">
        <f>ROUND(+'Cat Scan'!F29,0)</f>
        <v>41691</v>
      </c>
      <c r="F34" s="7">
        <f t="shared" si="0"/>
        <v>20.46</v>
      </c>
      <c r="G34" s="6">
        <f>ROUND(SUM('Cat Scan'!Q129:R129),0)</f>
        <v>1176271</v>
      </c>
      <c r="H34" s="6">
        <f>ROUND(+'Cat Scan'!F129,0)</f>
        <v>42006</v>
      </c>
      <c r="I34" s="7">
        <f t="shared" si="1"/>
        <v>28</v>
      </c>
      <c r="J34" s="7"/>
      <c r="K34" s="8">
        <f t="shared" si="2"/>
        <v>0.3685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ROUND(SUM('Cat Scan'!Q30:R30),0)</f>
        <v>0</v>
      </c>
      <c r="E35" s="6">
        <f>ROUND(+'Cat Scan'!F30,0)</f>
        <v>0</v>
      </c>
      <c r="F35" s="7">
        <f t="shared" si="0"/>
      </c>
      <c r="G35" s="6">
        <f>ROUND(SUM('Cat Scan'!Q130:R130),0)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ROUND(SUM('Cat Scan'!Q31:R31),0)</f>
        <v>0</v>
      </c>
      <c r="E36" s="6">
        <f>ROUND(+'Cat Scan'!F31,0)</f>
        <v>0</v>
      </c>
      <c r="F36" s="7">
        <f t="shared" si="0"/>
      </c>
      <c r="G36" s="6">
        <f>ROUND(SUM('Cat Scan'!Q131:R131),0)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ROUND(SUM('Cat Scan'!Q32:R32),0)</f>
        <v>4841506</v>
      </c>
      <c r="E37" s="6">
        <f>ROUND(+'Cat Scan'!F32,0)</f>
        <v>169434</v>
      </c>
      <c r="F37" s="7">
        <f t="shared" si="0"/>
        <v>28.57</v>
      </c>
      <c r="G37" s="6">
        <f>ROUND(SUM('Cat Scan'!Q132:R132),0)</f>
        <v>3895260</v>
      </c>
      <c r="H37" s="6">
        <f>ROUND(+'Cat Scan'!F132,0)</f>
        <v>159837</v>
      </c>
      <c r="I37" s="7">
        <f t="shared" si="1"/>
        <v>24.37</v>
      </c>
      <c r="J37" s="7"/>
      <c r="K37" s="8">
        <f t="shared" si="2"/>
        <v>-0.147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ROUND(SUM('Cat Scan'!Q33:R33),0)</f>
        <v>0</v>
      </c>
      <c r="E38" s="6">
        <f>ROUND(+'Cat Scan'!F33,0)</f>
        <v>0</v>
      </c>
      <c r="F38" s="7">
        <f t="shared" si="0"/>
      </c>
      <c r="G38" s="6">
        <f>ROUND(SUM('Cat Scan'!Q133:R133),0)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ROUND(SUM('Cat Scan'!Q34:R34),0)</f>
        <v>6689249</v>
      </c>
      <c r="E39" s="6">
        <f>ROUND(+'Cat Scan'!F34,0)</f>
        <v>48293</v>
      </c>
      <c r="F39" s="7">
        <f t="shared" si="0"/>
        <v>138.51</v>
      </c>
      <c r="G39" s="6">
        <f>ROUND(SUM('Cat Scan'!Q134:R134),0)</f>
        <v>7038990</v>
      </c>
      <c r="H39" s="6">
        <f>ROUND(+'Cat Scan'!F134,0)</f>
        <v>48584</v>
      </c>
      <c r="I39" s="7">
        <f t="shared" si="1"/>
        <v>144.88</v>
      </c>
      <c r="J39" s="7"/>
      <c r="K39" s="8">
        <f t="shared" si="2"/>
        <v>0.046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ROUND(SUM('Cat Scan'!Q35:R35),0)</f>
        <v>857153</v>
      </c>
      <c r="E40" s="6">
        <f>ROUND(+'Cat Scan'!F35,0)</f>
        <v>38564</v>
      </c>
      <c r="F40" s="7">
        <f t="shared" si="0"/>
        <v>22.23</v>
      </c>
      <c r="G40" s="6">
        <f>ROUND(SUM('Cat Scan'!Q135:R135),0)</f>
        <v>969487</v>
      </c>
      <c r="H40" s="6">
        <f>ROUND(+'Cat Scan'!F135,0)</f>
        <v>38204</v>
      </c>
      <c r="I40" s="7">
        <f t="shared" si="1"/>
        <v>25.38</v>
      </c>
      <c r="J40" s="7"/>
      <c r="K40" s="8">
        <f t="shared" si="2"/>
        <v>0.1417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ROUND(SUM('Cat Scan'!Q36:R36),0)</f>
        <v>0</v>
      </c>
      <c r="E41" s="6">
        <f>ROUND(+'Cat Scan'!F36,0)</f>
        <v>0</v>
      </c>
      <c r="F41" s="7">
        <f t="shared" si="0"/>
      </c>
      <c r="G41" s="6">
        <f>ROUND(SUM('Cat Scan'!Q136:R136),0)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ROUND(SUM('Cat Scan'!Q37:R37),0)</f>
        <v>1531222</v>
      </c>
      <c r="E42" s="6">
        <f>ROUND(+'Cat Scan'!F37,0)</f>
        <v>16708</v>
      </c>
      <c r="F42" s="7">
        <f t="shared" si="0"/>
        <v>91.65</v>
      </c>
      <c r="G42" s="6">
        <f>ROUND(SUM('Cat Scan'!Q137:R137),0)</f>
        <v>1543184</v>
      </c>
      <c r="H42" s="6">
        <f>ROUND(+'Cat Scan'!F137,0)</f>
        <v>18285</v>
      </c>
      <c r="I42" s="7">
        <f t="shared" si="1"/>
        <v>84.4</v>
      </c>
      <c r="J42" s="7"/>
      <c r="K42" s="8">
        <f t="shared" si="2"/>
        <v>-0.0791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ROUND(SUM('Cat Scan'!Q38:R38),0)</f>
        <v>1868873</v>
      </c>
      <c r="E43" s="6">
        <f>ROUND(+'Cat Scan'!F38,0)</f>
        <v>49914</v>
      </c>
      <c r="F43" s="7">
        <f t="shared" si="0"/>
        <v>37.44</v>
      </c>
      <c r="G43" s="6">
        <f>ROUND(SUM('Cat Scan'!Q138:R138),0)</f>
        <v>1916105</v>
      </c>
      <c r="H43" s="6">
        <f>ROUND(+'Cat Scan'!F138,0)</f>
        <v>51328</v>
      </c>
      <c r="I43" s="7">
        <f t="shared" si="1"/>
        <v>37.33</v>
      </c>
      <c r="J43" s="7"/>
      <c r="K43" s="8">
        <f t="shared" si="2"/>
        <v>-0.0029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ROUND(SUM('Cat Scan'!Q39:R39),0)</f>
        <v>1045797</v>
      </c>
      <c r="E44" s="6">
        <f>ROUND(+'Cat Scan'!F39,0)</f>
        <v>11652</v>
      </c>
      <c r="F44" s="7">
        <f t="shared" si="0"/>
        <v>89.75</v>
      </c>
      <c r="G44" s="6">
        <f>ROUND(SUM('Cat Scan'!Q139:R139),0)</f>
        <v>1162108</v>
      </c>
      <c r="H44" s="6">
        <f>ROUND(+'Cat Scan'!F139,0)</f>
        <v>11474</v>
      </c>
      <c r="I44" s="7">
        <f t="shared" si="1"/>
        <v>101.28</v>
      </c>
      <c r="J44" s="7"/>
      <c r="K44" s="8">
        <f t="shared" si="2"/>
        <v>0.1285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ROUND(SUM('Cat Scan'!Q40:R40),0)</f>
        <v>0</v>
      </c>
      <c r="E45" s="6">
        <f>ROUND(+'Cat Scan'!F40,0)</f>
        <v>0</v>
      </c>
      <c r="F45" s="7">
        <f t="shared" si="0"/>
      </c>
      <c r="G45" s="6">
        <f>ROUND(SUM('Cat Scan'!Q140:R140),0)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ROUND(SUM('Cat Scan'!Q41:R41),0)</f>
        <v>0</v>
      </c>
      <c r="E46" s="6">
        <f>ROUND(+'Cat Scan'!F41,0)</f>
        <v>0</v>
      </c>
      <c r="F46" s="7">
        <f t="shared" si="0"/>
      </c>
      <c r="G46" s="6">
        <f>ROUND(SUM('Cat Scan'!Q141:R141),0)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ROUND(SUM('Cat Scan'!Q42:R42),0)</f>
        <v>122249</v>
      </c>
      <c r="E47" s="6">
        <f>ROUND(+'Cat Scan'!F42,0)</f>
        <v>339</v>
      </c>
      <c r="F47" s="7">
        <f t="shared" si="0"/>
        <v>360.62</v>
      </c>
      <c r="G47" s="6">
        <f>ROUND(SUM('Cat Scan'!Q142:R142),0)</f>
        <v>76375</v>
      </c>
      <c r="H47" s="6">
        <f>ROUND(+'Cat Scan'!F142,0)</f>
        <v>354</v>
      </c>
      <c r="I47" s="7">
        <f t="shared" si="1"/>
        <v>215.75</v>
      </c>
      <c r="J47" s="7"/>
      <c r="K47" s="8">
        <f t="shared" si="2"/>
        <v>-0.4017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ROUND(SUM('Cat Scan'!Q43:R43),0)</f>
        <v>0</v>
      </c>
      <c r="E48" s="6">
        <f>ROUND(+'Cat Scan'!F43,0)</f>
        <v>0</v>
      </c>
      <c r="F48" s="7">
        <f t="shared" si="0"/>
      </c>
      <c r="G48" s="6">
        <f>ROUND(SUM('Cat Scan'!Q143:R143),0)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ROUND(SUM('Cat Scan'!Q44:R44),0)</f>
        <v>3327956</v>
      </c>
      <c r="E49" s="6">
        <f>ROUND(+'Cat Scan'!F44,0)</f>
        <v>134028</v>
      </c>
      <c r="F49" s="7">
        <f t="shared" si="0"/>
        <v>24.83</v>
      </c>
      <c r="G49" s="6">
        <f>ROUND(SUM('Cat Scan'!Q144:R144),0)</f>
        <v>3440851</v>
      </c>
      <c r="H49" s="6">
        <f>ROUND(+'Cat Scan'!F144,0)</f>
        <v>139477</v>
      </c>
      <c r="I49" s="7">
        <f t="shared" si="1"/>
        <v>24.67</v>
      </c>
      <c r="J49" s="7"/>
      <c r="K49" s="8">
        <f t="shared" si="2"/>
        <v>-0.0064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ROUND(SUM('Cat Scan'!Q45:R45),0)</f>
        <v>7943502</v>
      </c>
      <c r="E50" s="6">
        <f>ROUND(+'Cat Scan'!F45,0)</f>
        <v>180327</v>
      </c>
      <c r="F50" s="7">
        <f t="shared" si="0"/>
        <v>44.05</v>
      </c>
      <c r="G50" s="6">
        <f>ROUND(SUM('Cat Scan'!Q145:R145),0)</f>
        <v>8776013</v>
      </c>
      <c r="H50" s="6">
        <f>ROUND(+'Cat Scan'!F145,0)</f>
        <v>191766</v>
      </c>
      <c r="I50" s="7">
        <f t="shared" si="1"/>
        <v>45.76</v>
      </c>
      <c r="J50" s="7"/>
      <c r="K50" s="8">
        <f t="shared" si="2"/>
        <v>0.0388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ROUND(SUM('Cat Scan'!Q46:R46),0)</f>
        <v>0</v>
      </c>
      <c r="E51" s="6">
        <f>ROUND(+'Cat Scan'!F46,0)</f>
        <v>0</v>
      </c>
      <c r="F51" s="7">
        <f t="shared" si="0"/>
      </c>
      <c r="G51" s="6">
        <f>ROUND(SUM('Cat Scan'!Q146:R146),0)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ROUND(SUM('Cat Scan'!Q47:R47),0)</f>
        <v>3444945</v>
      </c>
      <c r="E52" s="6">
        <f>ROUND(+'Cat Scan'!F47,0)</f>
        <v>16892</v>
      </c>
      <c r="F52" s="7">
        <f t="shared" si="0"/>
        <v>203.94</v>
      </c>
      <c r="G52" s="6">
        <f>ROUND(SUM('Cat Scan'!Q147:R147),0)</f>
        <v>4412157</v>
      </c>
      <c r="H52" s="6">
        <f>ROUND(+'Cat Scan'!F147,0)</f>
        <v>18871</v>
      </c>
      <c r="I52" s="7">
        <f t="shared" si="1"/>
        <v>233.81</v>
      </c>
      <c r="J52" s="7"/>
      <c r="K52" s="8">
        <f t="shared" si="2"/>
        <v>0.1465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ROUND(SUM('Cat Scan'!Q48:R48),0)</f>
        <v>2814140</v>
      </c>
      <c r="E53" s="6">
        <f>ROUND(+'Cat Scan'!F48,0)</f>
        <v>132458</v>
      </c>
      <c r="F53" s="7">
        <f t="shared" si="0"/>
        <v>21.25</v>
      </c>
      <c r="G53" s="6">
        <f>ROUND(SUM('Cat Scan'!Q148:R148),0)</f>
        <v>3180060</v>
      </c>
      <c r="H53" s="6">
        <f>ROUND(+'Cat Scan'!F148,0)</f>
        <v>142267</v>
      </c>
      <c r="I53" s="7">
        <f t="shared" si="1"/>
        <v>22.35</v>
      </c>
      <c r="J53" s="7"/>
      <c r="K53" s="8">
        <f t="shared" si="2"/>
        <v>0.0518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ROUND(SUM('Cat Scan'!Q49:R49),0)</f>
        <v>1783636</v>
      </c>
      <c r="E54" s="6">
        <f>ROUND(+'Cat Scan'!F49,0)</f>
        <v>83469</v>
      </c>
      <c r="F54" s="7">
        <f t="shared" si="0"/>
        <v>21.37</v>
      </c>
      <c r="G54" s="6">
        <f>ROUND(SUM('Cat Scan'!Q149:R149),0)</f>
        <v>1557086</v>
      </c>
      <c r="H54" s="6">
        <f>ROUND(+'Cat Scan'!F149,0)</f>
        <v>81715</v>
      </c>
      <c r="I54" s="7">
        <f t="shared" si="1"/>
        <v>19.06</v>
      </c>
      <c r="J54" s="7"/>
      <c r="K54" s="8">
        <f t="shared" si="2"/>
        <v>-0.1081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ROUND(SUM('Cat Scan'!Q50:R50),0)</f>
        <v>1942363</v>
      </c>
      <c r="E55" s="6">
        <f>ROUND(+'Cat Scan'!F50,0)</f>
        <v>6789</v>
      </c>
      <c r="F55" s="7">
        <f t="shared" si="0"/>
        <v>286.1</v>
      </c>
      <c r="G55" s="6">
        <f>ROUND(SUM('Cat Scan'!Q150:R150),0)</f>
        <v>2264336</v>
      </c>
      <c r="H55" s="6">
        <f>ROUND(+'Cat Scan'!F150,0)</f>
        <v>6768</v>
      </c>
      <c r="I55" s="7">
        <f t="shared" si="1"/>
        <v>334.57</v>
      </c>
      <c r="J55" s="7"/>
      <c r="K55" s="8">
        <f t="shared" si="2"/>
        <v>0.1694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ROUND(SUM('Cat Scan'!Q51:R51),0)</f>
        <v>445979</v>
      </c>
      <c r="E56" s="6">
        <f>ROUND(+'Cat Scan'!F51,0)</f>
        <v>1365</v>
      </c>
      <c r="F56" s="7">
        <f t="shared" si="0"/>
        <v>326.72</v>
      </c>
      <c r="G56" s="6">
        <f>ROUND(SUM('Cat Scan'!Q151:R151),0)</f>
        <v>584389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ROUND(SUM('Cat Scan'!Q52:R52),0)</f>
        <v>2441373</v>
      </c>
      <c r="E57" s="6">
        <f>ROUND(+'Cat Scan'!F52,0)</f>
        <v>104379</v>
      </c>
      <c r="F57" s="7">
        <f t="shared" si="0"/>
        <v>23.39</v>
      </c>
      <c r="G57" s="6">
        <f>ROUND(SUM('Cat Scan'!Q152:R152),0)</f>
        <v>2374699</v>
      </c>
      <c r="H57" s="6">
        <f>ROUND(+'Cat Scan'!F152,0)</f>
        <v>109362</v>
      </c>
      <c r="I57" s="7">
        <f t="shared" si="1"/>
        <v>21.71</v>
      </c>
      <c r="J57" s="7"/>
      <c r="K57" s="8">
        <f t="shared" si="2"/>
        <v>-0.0718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ROUND(SUM('Cat Scan'!Q53:R53),0)</f>
        <v>0</v>
      </c>
      <c r="E58" s="6">
        <f>ROUND(+'Cat Scan'!F53,0)</f>
        <v>0</v>
      </c>
      <c r="F58" s="7">
        <f t="shared" si="0"/>
      </c>
      <c r="G58" s="6">
        <f>ROUND(SUM('Cat Scan'!Q153:R153),0)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ROUND(SUM('Cat Scan'!Q54:R54),0)</f>
        <v>0</v>
      </c>
      <c r="E59" s="6">
        <f>ROUND(+'Cat Scan'!F54,0)</f>
        <v>0</v>
      </c>
      <c r="F59" s="7">
        <f t="shared" si="0"/>
      </c>
      <c r="G59" s="6">
        <f>ROUND(SUM('Cat Scan'!Q154:R154),0)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ROUND(SUM('Cat Scan'!Q55:R55),0)</f>
        <v>0</v>
      </c>
      <c r="E60" s="6">
        <f>ROUND(+'Cat Scan'!F55,0)</f>
        <v>0</v>
      </c>
      <c r="F60" s="7">
        <f t="shared" si="0"/>
      </c>
      <c r="G60" s="6">
        <f>ROUND(SUM('Cat Scan'!Q155:R155),0)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ROUND(SUM('Cat Scan'!Q56:R56),0)</f>
        <v>3567175</v>
      </c>
      <c r="E61" s="6">
        <f>ROUND(+'Cat Scan'!F56,0)</f>
        <v>141165</v>
      </c>
      <c r="F61" s="7">
        <f t="shared" si="0"/>
        <v>25.27</v>
      </c>
      <c r="G61" s="6">
        <f>ROUND(SUM('Cat Scan'!Q156:R156),0)</f>
        <v>3724576</v>
      </c>
      <c r="H61" s="6">
        <f>ROUND(+'Cat Scan'!F156,0)</f>
        <v>133453</v>
      </c>
      <c r="I61" s="7">
        <f t="shared" si="1"/>
        <v>27.91</v>
      </c>
      <c r="J61" s="7"/>
      <c r="K61" s="8">
        <f t="shared" si="2"/>
        <v>0.1045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ROUND(SUM('Cat Scan'!Q57:R57),0)</f>
        <v>3211389</v>
      </c>
      <c r="E62" s="6">
        <f>ROUND(+'Cat Scan'!F57,0)</f>
        <v>131483</v>
      </c>
      <c r="F62" s="7">
        <f t="shared" si="0"/>
        <v>24.42</v>
      </c>
      <c r="G62" s="6">
        <f>ROUND(SUM('Cat Scan'!Q157:R157),0)</f>
        <v>3310827</v>
      </c>
      <c r="H62" s="6">
        <f>ROUND(+'Cat Scan'!F157,0)</f>
        <v>150738</v>
      </c>
      <c r="I62" s="7">
        <f t="shared" si="1"/>
        <v>21.96</v>
      </c>
      <c r="J62" s="7"/>
      <c r="K62" s="8">
        <f t="shared" si="2"/>
        <v>-0.1007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ROUND(SUM('Cat Scan'!Q58:R58),0)</f>
        <v>0</v>
      </c>
      <c r="E63" s="6">
        <f>ROUND(+'Cat Scan'!F58,0)</f>
        <v>0</v>
      </c>
      <c r="F63" s="7">
        <f t="shared" si="0"/>
      </c>
      <c r="G63" s="6">
        <f>ROUND(SUM('Cat Scan'!Q158:R158),0)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ROUND(SUM('Cat Scan'!Q59:R59),0)</f>
        <v>114695</v>
      </c>
      <c r="E64" s="6">
        <f>ROUND(+'Cat Scan'!F59,0)</f>
        <v>106</v>
      </c>
      <c r="F64" s="7">
        <f t="shared" si="0"/>
        <v>1082.03</v>
      </c>
      <c r="G64" s="6">
        <f>ROUND(SUM('Cat Scan'!Q159:R159),0)</f>
        <v>204730</v>
      </c>
      <c r="H64" s="6">
        <f>ROUND(+'Cat Scan'!F159,0)</f>
        <v>176</v>
      </c>
      <c r="I64" s="7">
        <f t="shared" si="1"/>
        <v>1163.24</v>
      </c>
      <c r="J64" s="7"/>
      <c r="K64" s="8">
        <f t="shared" si="2"/>
        <v>0.0751</v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ROUND(SUM('Cat Scan'!Q60:R60),0)</f>
        <v>82798</v>
      </c>
      <c r="E65" s="6">
        <f>ROUND(+'Cat Scan'!F60,0)</f>
        <v>1220</v>
      </c>
      <c r="F65" s="7">
        <f t="shared" si="0"/>
        <v>67.87</v>
      </c>
      <c r="G65" s="6">
        <f>ROUND(SUM('Cat Scan'!Q160:R160),0)</f>
        <v>386377</v>
      </c>
      <c r="H65" s="6">
        <f>ROUND(+'Cat Scan'!F160,0)</f>
        <v>1350</v>
      </c>
      <c r="I65" s="7">
        <f t="shared" si="1"/>
        <v>286.21</v>
      </c>
      <c r="J65" s="7"/>
      <c r="K65" s="8">
        <f t="shared" si="2"/>
        <v>3.217</v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ROUND(SUM('Cat Scan'!Q61:R61),0)</f>
        <v>1217364</v>
      </c>
      <c r="E66" s="6">
        <f>ROUND(+'Cat Scan'!F61,0)</f>
        <v>34906</v>
      </c>
      <c r="F66" s="7">
        <f t="shared" si="0"/>
        <v>34.88</v>
      </c>
      <c r="G66" s="6">
        <f>ROUND(SUM('Cat Scan'!Q161:R161),0)</f>
        <v>1417267</v>
      </c>
      <c r="H66" s="6">
        <f>ROUND(+'Cat Scan'!F161,0)</f>
        <v>37302</v>
      </c>
      <c r="I66" s="7">
        <f t="shared" si="1"/>
        <v>37.99</v>
      </c>
      <c r="J66" s="7"/>
      <c r="K66" s="8">
        <f t="shared" si="2"/>
        <v>0.0892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ROUND(SUM('Cat Scan'!Q62:R62),0)</f>
        <v>0</v>
      </c>
      <c r="E67" s="6">
        <f>ROUND(+'Cat Scan'!F62,0)</f>
        <v>0</v>
      </c>
      <c r="F67" s="7">
        <f t="shared" si="0"/>
      </c>
      <c r="G67" s="6">
        <f>ROUND(SUM('Cat Scan'!Q162:R162),0)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ROUND(SUM('Cat Scan'!Q63:R63),0)</f>
        <v>6350962</v>
      </c>
      <c r="E68" s="6">
        <f>ROUND(+'Cat Scan'!F63,0)</f>
        <v>496779</v>
      </c>
      <c r="F68" s="7">
        <f t="shared" si="0"/>
        <v>12.78</v>
      </c>
      <c r="G68" s="6">
        <f>ROUND(SUM('Cat Scan'!Q163:R163),0)</f>
        <v>5696058</v>
      </c>
      <c r="H68" s="6">
        <f>ROUND(+'Cat Scan'!F163,0)</f>
        <v>523527</v>
      </c>
      <c r="I68" s="7">
        <f t="shared" si="1"/>
        <v>10.88</v>
      </c>
      <c r="J68" s="7"/>
      <c r="K68" s="8">
        <f t="shared" si="2"/>
        <v>-0.1487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ROUND(SUM('Cat Scan'!Q64:R64),0)</f>
        <v>1072205</v>
      </c>
      <c r="E69" s="6">
        <f>ROUND(+'Cat Scan'!F64,0)</f>
        <v>4730</v>
      </c>
      <c r="F69" s="7">
        <f t="shared" si="0"/>
        <v>226.68</v>
      </c>
      <c r="G69" s="6">
        <f>ROUND(SUM('Cat Scan'!Q164:R164),0)</f>
        <v>1119901</v>
      </c>
      <c r="H69" s="6">
        <f>ROUND(+'Cat Scan'!F164,0)</f>
        <v>4964</v>
      </c>
      <c r="I69" s="7">
        <f t="shared" si="1"/>
        <v>225.6</v>
      </c>
      <c r="J69" s="7"/>
      <c r="K69" s="8">
        <f t="shared" si="2"/>
        <v>-0.0048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ROUND(SUM('Cat Scan'!Q65:R65),0)</f>
        <v>7604</v>
      </c>
      <c r="E70" s="6">
        <f>ROUND(+'Cat Scan'!F65,0)</f>
        <v>0</v>
      </c>
      <c r="F70" s="7">
        <f t="shared" si="0"/>
      </c>
      <c r="G70" s="6">
        <f>ROUND(SUM('Cat Scan'!Q165:R165),0)</f>
        <v>6855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ROUND(SUM('Cat Scan'!Q66:R66),0)</f>
        <v>236250</v>
      </c>
      <c r="E71" s="6">
        <f>ROUND(+'Cat Scan'!F66,0)</f>
        <v>453</v>
      </c>
      <c r="F71" s="7">
        <f t="shared" si="0"/>
        <v>521.52</v>
      </c>
      <c r="G71" s="6">
        <f>ROUND(SUM('Cat Scan'!Q166:R166),0)</f>
        <v>194624</v>
      </c>
      <c r="H71" s="6">
        <f>ROUND(+'Cat Scan'!F166,0)</f>
        <v>379</v>
      </c>
      <c r="I71" s="7">
        <f t="shared" si="1"/>
        <v>513.52</v>
      </c>
      <c r="J71" s="7"/>
      <c r="K71" s="8">
        <f t="shared" si="2"/>
        <v>-0.0153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ROUND(SUM('Cat Scan'!Q67:R67),0)</f>
        <v>3766618</v>
      </c>
      <c r="E72" s="6">
        <f>ROUND(+'Cat Scan'!F67,0)</f>
        <v>247978</v>
      </c>
      <c r="F72" s="7">
        <f t="shared" si="0"/>
        <v>15.19</v>
      </c>
      <c r="G72" s="6">
        <f>ROUND(SUM('Cat Scan'!Q167:R167),0)</f>
        <v>4299830</v>
      </c>
      <c r="H72" s="6">
        <f>ROUND(+'Cat Scan'!F167,0)</f>
        <v>181091</v>
      </c>
      <c r="I72" s="7">
        <f t="shared" si="1"/>
        <v>23.74</v>
      </c>
      <c r="J72" s="7"/>
      <c r="K72" s="8">
        <f t="shared" si="2"/>
        <v>0.5629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ROUND(SUM('Cat Scan'!Q68:R68),0)</f>
        <v>4756759</v>
      </c>
      <c r="E73" s="6">
        <f>ROUND(+'Cat Scan'!F68,0)</f>
        <v>27391</v>
      </c>
      <c r="F73" s="7">
        <f t="shared" si="0"/>
        <v>173.66</v>
      </c>
      <c r="G73" s="6">
        <f>ROUND(SUM('Cat Scan'!Q168:R168),0)</f>
        <v>5091925</v>
      </c>
      <c r="H73" s="6">
        <f>ROUND(+'Cat Scan'!F168,0)</f>
        <v>30115</v>
      </c>
      <c r="I73" s="7">
        <f t="shared" si="1"/>
        <v>169.08</v>
      </c>
      <c r="J73" s="7"/>
      <c r="K73" s="8">
        <f t="shared" si="2"/>
        <v>-0.0264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ROUND(SUM('Cat Scan'!Q69:R69),0)</f>
        <v>5797099</v>
      </c>
      <c r="E74" s="6">
        <f>ROUND(+'Cat Scan'!F69,0)</f>
        <v>31002</v>
      </c>
      <c r="F74" s="7">
        <f t="shared" si="0"/>
        <v>186.99</v>
      </c>
      <c r="G74" s="6">
        <f>ROUND(SUM('Cat Scan'!Q169:R169),0)</f>
        <v>5131687</v>
      </c>
      <c r="H74" s="6">
        <f>ROUND(+'Cat Scan'!F169,0)</f>
        <v>33912</v>
      </c>
      <c r="I74" s="7">
        <f t="shared" si="1"/>
        <v>151.32</v>
      </c>
      <c r="J74" s="7"/>
      <c r="K74" s="8">
        <f t="shared" si="2"/>
        <v>-0.1908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ROUND(SUM('Cat Scan'!Q70:R70),0)</f>
        <v>5075745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ROUND(SUM('Cat Scan'!Q170:R170),0)</f>
        <v>5970707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ROUND(SUM('Cat Scan'!Q71:R71),0)</f>
        <v>0</v>
      </c>
      <c r="E76" s="6">
        <f>ROUND(+'Cat Scan'!F71,0)</f>
        <v>0</v>
      </c>
      <c r="F76" s="7">
        <f t="shared" si="3"/>
      </c>
      <c r="G76" s="6">
        <f>ROUND(SUM('Cat Scan'!Q171:R171),0)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ROUND(SUM('Cat Scan'!Q72:R72),0)</f>
        <v>177033</v>
      </c>
      <c r="E77" s="6">
        <f>ROUND(+'Cat Scan'!F72,0)</f>
        <v>535</v>
      </c>
      <c r="F77" s="7">
        <f t="shared" si="3"/>
        <v>330.9</v>
      </c>
      <c r="G77" s="6">
        <f>ROUND(SUM('Cat Scan'!Q172:R172),0)</f>
        <v>200792</v>
      </c>
      <c r="H77" s="6">
        <f>ROUND(+'Cat Scan'!F172,0)</f>
        <v>564</v>
      </c>
      <c r="I77" s="7">
        <f t="shared" si="4"/>
        <v>356.01</v>
      </c>
      <c r="J77" s="7"/>
      <c r="K77" s="8">
        <f t="shared" si="5"/>
        <v>0.0759</v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ROUND(SUM('Cat Scan'!Q73:R73),0)</f>
        <v>1823517</v>
      </c>
      <c r="E78" s="6">
        <f>ROUND(+'Cat Scan'!F73,0)</f>
        <v>66965</v>
      </c>
      <c r="F78" s="7">
        <f t="shared" si="3"/>
        <v>27.23</v>
      </c>
      <c r="G78" s="6">
        <f>ROUND(SUM('Cat Scan'!Q173:R173),0)</f>
        <v>1831799</v>
      </c>
      <c r="H78" s="6">
        <f>ROUND(+'Cat Scan'!F173,0)</f>
        <v>78522</v>
      </c>
      <c r="I78" s="7">
        <f t="shared" si="4"/>
        <v>23.33</v>
      </c>
      <c r="J78" s="7"/>
      <c r="K78" s="8">
        <f t="shared" si="5"/>
        <v>-0.1432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ROUND(SUM('Cat Scan'!Q74:R74),0)</f>
        <v>709160</v>
      </c>
      <c r="E79" s="6">
        <f>ROUND(+'Cat Scan'!F74,0)</f>
        <v>5493</v>
      </c>
      <c r="F79" s="7">
        <f t="shared" si="3"/>
        <v>129.1</v>
      </c>
      <c r="G79" s="6">
        <f>ROUND(SUM('Cat Scan'!Q174:R174),0)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ROUND(SUM('Cat Scan'!Q75:R75),0)</f>
        <v>6161335</v>
      </c>
      <c r="E80" s="6">
        <f>ROUND(+'Cat Scan'!F75,0)</f>
        <v>42415</v>
      </c>
      <c r="F80" s="7">
        <f t="shared" si="3"/>
        <v>145.26</v>
      </c>
      <c r="G80" s="6">
        <f>ROUND(SUM('Cat Scan'!Q175:R175),0)</f>
        <v>7311852</v>
      </c>
      <c r="H80" s="6">
        <f>ROUND(+'Cat Scan'!F175,0)</f>
        <v>46621</v>
      </c>
      <c r="I80" s="7">
        <f t="shared" si="4"/>
        <v>156.84</v>
      </c>
      <c r="J80" s="7"/>
      <c r="K80" s="8">
        <f t="shared" si="5"/>
        <v>0.0797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ROUND(SUM('Cat Scan'!Q76:R76),0)</f>
        <v>546314</v>
      </c>
      <c r="E81" s="6">
        <f>ROUND(+'Cat Scan'!F76,0)</f>
        <v>4594</v>
      </c>
      <c r="F81" s="7">
        <f t="shared" si="3"/>
        <v>118.92</v>
      </c>
      <c r="G81" s="6">
        <f>ROUND(SUM('Cat Scan'!Q176:R176),0)</f>
        <v>522894</v>
      </c>
      <c r="H81" s="6">
        <f>ROUND(+'Cat Scan'!F176,0)</f>
        <v>4388</v>
      </c>
      <c r="I81" s="7">
        <f t="shared" si="4"/>
        <v>119.16</v>
      </c>
      <c r="J81" s="7"/>
      <c r="K81" s="8">
        <f t="shared" si="5"/>
        <v>0.002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ROUND(SUM('Cat Scan'!Q77:R77),0)</f>
        <v>353273</v>
      </c>
      <c r="E82" s="6">
        <f>ROUND(+'Cat Scan'!F77,0)</f>
        <v>1238</v>
      </c>
      <c r="F82" s="7">
        <f t="shared" si="3"/>
        <v>285.36</v>
      </c>
      <c r="G82" s="6">
        <f>ROUND(SUM('Cat Scan'!Q177:R177),0)</f>
        <v>428884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ROUND(SUM('Cat Scan'!Q78:R78),0)</f>
        <v>0</v>
      </c>
      <c r="E83" s="6">
        <f>ROUND(+'Cat Scan'!F78,0)</f>
        <v>0</v>
      </c>
      <c r="F83" s="7">
        <f t="shared" si="3"/>
      </c>
      <c r="G83" s="6">
        <f>ROUND(SUM('Cat Scan'!Q178:R178),0)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ROUND(SUM('Cat Scan'!Q79:R79),0)</f>
        <v>10625710</v>
      </c>
      <c r="E84" s="6">
        <f>ROUND(+'Cat Scan'!F79,0)</f>
        <v>2384273</v>
      </c>
      <c r="F84" s="7">
        <f t="shared" si="3"/>
        <v>4.46</v>
      </c>
      <c r="G84" s="6">
        <f>ROUND(SUM('Cat Scan'!Q179:R179),0)</f>
        <v>10312318</v>
      </c>
      <c r="H84" s="6">
        <f>ROUND(+'Cat Scan'!F179,0)</f>
        <v>2065630</v>
      </c>
      <c r="I84" s="7">
        <f t="shared" si="4"/>
        <v>4.99</v>
      </c>
      <c r="J84" s="7"/>
      <c r="K84" s="8">
        <f t="shared" si="5"/>
        <v>0.1188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ROUND(SUM('Cat Scan'!Q80:R80),0)</f>
        <v>0</v>
      </c>
      <c r="E85" s="6">
        <f>ROUND(+'Cat Scan'!F80,0)</f>
        <v>0</v>
      </c>
      <c r="F85" s="7">
        <f t="shared" si="3"/>
      </c>
      <c r="G85" s="6">
        <f>ROUND(SUM('Cat Scan'!Q180:R180),0)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ROUND(SUM('Cat Scan'!Q81:R81),0)</f>
        <v>1168297</v>
      </c>
      <c r="E86" s="6">
        <f>ROUND(+'Cat Scan'!F81,0)</f>
        <v>63334</v>
      </c>
      <c r="F86" s="7">
        <f t="shared" si="3"/>
        <v>18.45</v>
      </c>
      <c r="G86" s="6">
        <f>ROUND(SUM('Cat Scan'!Q181:R181),0)</f>
        <v>1783043</v>
      </c>
      <c r="H86" s="6">
        <f>ROUND(+'Cat Scan'!F181,0)</f>
        <v>12814</v>
      </c>
      <c r="I86" s="7">
        <f t="shared" si="4"/>
        <v>139.15</v>
      </c>
      <c r="J86" s="7"/>
      <c r="K86" s="8">
        <f t="shared" si="5"/>
        <v>6.542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ROUND(SUM('Cat Scan'!Q82:R82),0)</f>
        <v>1504024</v>
      </c>
      <c r="E87" s="6">
        <f>ROUND(+'Cat Scan'!F82,0)</f>
        <v>28439</v>
      </c>
      <c r="F87" s="7">
        <f t="shared" si="3"/>
        <v>52.89</v>
      </c>
      <c r="G87" s="6">
        <f>ROUND(SUM('Cat Scan'!Q182:R182),0)</f>
        <v>1586984</v>
      </c>
      <c r="H87" s="6">
        <f>ROUND(+'Cat Scan'!F182,0)</f>
        <v>28381</v>
      </c>
      <c r="I87" s="7">
        <f t="shared" si="4"/>
        <v>55.92</v>
      </c>
      <c r="J87" s="7"/>
      <c r="K87" s="8">
        <f t="shared" si="5"/>
        <v>0.0573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ROUND(SUM('Cat Scan'!Q83:R83),0)</f>
        <v>220867</v>
      </c>
      <c r="E88" s="6">
        <f>ROUND(+'Cat Scan'!F83,0)</f>
        <v>5754</v>
      </c>
      <c r="F88" s="7">
        <f t="shared" si="3"/>
        <v>38.38</v>
      </c>
      <c r="G88" s="6">
        <f>ROUND(SUM('Cat Scan'!Q183:R183),0)</f>
        <v>407182</v>
      </c>
      <c r="H88" s="6">
        <f>ROUND(+'Cat Scan'!F183,0)</f>
        <v>8263</v>
      </c>
      <c r="I88" s="7">
        <f t="shared" si="4"/>
        <v>49.28</v>
      </c>
      <c r="J88" s="7"/>
      <c r="K88" s="8">
        <f t="shared" si="5"/>
        <v>0.284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ROUND(SUM('Cat Scan'!Q84:R84),0)</f>
        <v>920232</v>
      </c>
      <c r="E89" s="6">
        <f>ROUND(+'Cat Scan'!F84,0)</f>
        <v>81314</v>
      </c>
      <c r="F89" s="7">
        <f t="shared" si="3"/>
        <v>11.32</v>
      </c>
      <c r="G89" s="6">
        <f>ROUND(SUM('Cat Scan'!Q184:R184),0)</f>
        <v>889863</v>
      </c>
      <c r="H89" s="6">
        <f>ROUND(+'Cat Scan'!F184,0)</f>
        <v>73433</v>
      </c>
      <c r="I89" s="7">
        <f t="shared" si="4"/>
        <v>12.12</v>
      </c>
      <c r="J89" s="7"/>
      <c r="K89" s="8">
        <f t="shared" si="5"/>
        <v>0.0707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ROUND(SUM('Cat Scan'!Q85:R85),0)</f>
        <v>35193</v>
      </c>
      <c r="E90" s="6">
        <f>ROUND(+'Cat Scan'!F85,0)</f>
        <v>0</v>
      </c>
      <c r="F90" s="7">
        <f t="shared" si="3"/>
      </c>
      <c r="G90" s="6">
        <f>ROUND(SUM('Cat Scan'!Q185:R185),0)</f>
        <v>2435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ROUND(SUM('Cat Scan'!Q86:R86),0)</f>
        <v>0</v>
      </c>
      <c r="E91" s="6">
        <f>ROUND(+'Cat Scan'!F86,0)</f>
        <v>0</v>
      </c>
      <c r="F91" s="7">
        <f t="shared" si="3"/>
      </c>
      <c r="G91" s="6">
        <f>ROUND(SUM('Cat Scan'!Q186:R186),0)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ROUND(SUM('Cat Scan'!Q87:R87),0)</f>
        <v>274322</v>
      </c>
      <c r="E92" s="6">
        <f>ROUND(+'Cat Scan'!F87,0)</f>
        <v>1180</v>
      </c>
      <c r="F92" s="7">
        <f t="shared" si="3"/>
        <v>232.48</v>
      </c>
      <c r="G92" s="6">
        <f>ROUND(SUM('Cat Scan'!Q187:R187),0)</f>
        <v>347097</v>
      </c>
      <c r="H92" s="6">
        <f>ROUND(+'Cat Scan'!F187,0)</f>
        <v>1219</v>
      </c>
      <c r="I92" s="7">
        <f t="shared" si="4"/>
        <v>284.74</v>
      </c>
      <c r="J92" s="7"/>
      <c r="K92" s="8">
        <f t="shared" si="5"/>
        <v>0.2248</v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ROUND(SUM('Cat Scan'!Q88:R88),0)</f>
        <v>1205540</v>
      </c>
      <c r="E93" s="6">
        <f>ROUND(+'Cat Scan'!F88,0)</f>
        <v>7431</v>
      </c>
      <c r="F93" s="7">
        <f t="shared" si="3"/>
        <v>162.23</v>
      </c>
      <c r="G93" s="6">
        <f>ROUND(SUM('Cat Scan'!Q188:R188),0)</f>
        <v>1358620</v>
      </c>
      <c r="H93" s="6">
        <f>ROUND(+'Cat Scan'!F188,0)</f>
        <v>8089</v>
      </c>
      <c r="I93" s="7">
        <f t="shared" si="4"/>
        <v>167.96</v>
      </c>
      <c r="J93" s="7"/>
      <c r="K93" s="8">
        <f t="shared" si="5"/>
        <v>0.0353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ROUND(SUM('Cat Scan'!Q89:R89),0)</f>
        <v>924021</v>
      </c>
      <c r="E94" s="6">
        <f>ROUND(+'Cat Scan'!F89,0)</f>
        <v>151934</v>
      </c>
      <c r="F94" s="7">
        <f t="shared" si="3"/>
        <v>6.08</v>
      </c>
      <c r="G94" s="6">
        <f>ROUND(SUM('Cat Scan'!Q189:R189),0)</f>
        <v>863378</v>
      </c>
      <c r="H94" s="6">
        <f>ROUND(+'Cat Scan'!F189,0)</f>
        <v>153331</v>
      </c>
      <c r="I94" s="7">
        <f t="shared" si="4"/>
        <v>5.63</v>
      </c>
      <c r="J94" s="7"/>
      <c r="K94" s="8">
        <f t="shared" si="5"/>
        <v>-0.074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ROUND(SUM('Cat Scan'!Q90:R90),0)</f>
        <v>244670</v>
      </c>
      <c r="E95" s="6">
        <f>ROUND(+'Cat Scan'!F90,0)</f>
        <v>4798</v>
      </c>
      <c r="F95" s="7">
        <f t="shared" si="3"/>
        <v>50.99</v>
      </c>
      <c r="G95" s="6">
        <f>ROUND(SUM('Cat Scan'!Q190:R190),0)</f>
        <v>254632</v>
      </c>
      <c r="H95" s="6">
        <f>ROUND(+'Cat Scan'!F190,0)</f>
        <v>5134</v>
      </c>
      <c r="I95" s="7">
        <f t="shared" si="4"/>
        <v>49.6</v>
      </c>
      <c r="J95" s="7"/>
      <c r="K95" s="8">
        <f t="shared" si="5"/>
        <v>-0.0273</v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ROUND(SUM('Cat Scan'!Q91:R91),0)</f>
        <v>1954470</v>
      </c>
      <c r="E96" s="6">
        <f>ROUND(+'Cat Scan'!F91,0)</f>
        <v>94865</v>
      </c>
      <c r="F96" s="7">
        <f t="shared" si="3"/>
        <v>20.6</v>
      </c>
      <c r="G96" s="6">
        <f>ROUND(SUM('Cat Scan'!Q191:R191),0)</f>
        <v>1922751</v>
      </c>
      <c r="H96" s="6">
        <f>ROUND(+'Cat Scan'!F191,0)</f>
        <v>103105</v>
      </c>
      <c r="I96" s="7">
        <f t="shared" si="4"/>
        <v>18.65</v>
      </c>
      <c r="J96" s="7"/>
      <c r="K96" s="8">
        <f t="shared" si="5"/>
        <v>-0.0947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ROUND(SUM('Cat Scan'!Q92:R92),0)</f>
        <v>168165</v>
      </c>
      <c r="E97" s="6">
        <f>ROUND(+'Cat Scan'!F92,0)</f>
        <v>0</v>
      </c>
      <c r="F97" s="7">
        <f t="shared" si="3"/>
      </c>
      <c r="G97" s="6">
        <f>ROUND(SUM('Cat Scan'!Q192:R192),0)</f>
        <v>234850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ROUND(SUM('Cat Scan'!Q93:R93),0)</f>
        <v>2893076</v>
      </c>
      <c r="E98" s="6">
        <f>ROUND(+'Cat Scan'!F93,0)</f>
        <v>0</v>
      </c>
      <c r="F98" s="7">
        <f t="shared" si="3"/>
      </c>
      <c r="G98" s="6">
        <f>ROUND(SUM('Cat Scan'!Q193:R193),0)</f>
        <v>3548477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ROUND(SUM('Cat Scan'!Q94:R94),0)</f>
        <v>635171</v>
      </c>
      <c r="E99" s="6">
        <f>ROUND(+'Cat Scan'!F94,0)</f>
        <v>43211</v>
      </c>
      <c r="F99" s="7">
        <f t="shared" si="3"/>
        <v>14.7</v>
      </c>
      <c r="G99" s="6">
        <f>ROUND(SUM('Cat Scan'!Q194:R194),0)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ROUND(SUM('Cat Scan'!Q95:R95),0)</f>
        <v>1772449</v>
      </c>
      <c r="E100" s="6">
        <f>ROUND(+'Cat Scan'!F95,0)</f>
        <v>39502</v>
      </c>
      <c r="F100" s="7">
        <f t="shared" si="3"/>
        <v>44.87</v>
      </c>
      <c r="G100" s="6">
        <f>ROUND(SUM('Cat Scan'!Q195:R195),0)</f>
        <v>1925020</v>
      </c>
      <c r="H100" s="6">
        <f>ROUND(+'Cat Scan'!F195,0)</f>
        <v>42539</v>
      </c>
      <c r="I100" s="7">
        <f t="shared" si="4"/>
        <v>45.25</v>
      </c>
      <c r="J100" s="7"/>
      <c r="K100" s="8">
        <f t="shared" si="5"/>
        <v>0.0085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ROUND(SUM('Cat Scan'!Q96:R96),0)</f>
        <v>2942076</v>
      </c>
      <c r="E101" s="6">
        <f>ROUND(+'Cat Scan'!F96,0)</f>
        <v>65243</v>
      </c>
      <c r="F101" s="7">
        <f t="shared" si="3"/>
        <v>45.09</v>
      </c>
      <c r="G101" s="6">
        <f>ROUND(SUM('Cat Scan'!Q196:R196),0)</f>
        <v>3183420</v>
      </c>
      <c r="H101" s="6">
        <f>ROUND(+'Cat Scan'!F196,0)</f>
        <v>65765</v>
      </c>
      <c r="I101" s="7">
        <f t="shared" si="4"/>
        <v>48.41</v>
      </c>
      <c r="J101" s="7"/>
      <c r="K101" s="8">
        <f t="shared" si="5"/>
        <v>0.0736</v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ROUND(SUM('Cat Scan'!Q97:R97),0)</f>
        <v>2092634</v>
      </c>
      <c r="E102" s="6">
        <f>ROUND(+'Cat Scan'!F97,0)</f>
        <v>116821</v>
      </c>
      <c r="F102" s="7">
        <f t="shared" si="3"/>
        <v>17.91</v>
      </c>
      <c r="G102" s="6">
        <f>ROUND(SUM('Cat Scan'!Q197:R197),0)</f>
        <v>2046281</v>
      </c>
      <c r="H102" s="6">
        <f>ROUND(+'Cat Scan'!F197,0)</f>
        <v>120359</v>
      </c>
      <c r="I102" s="7">
        <f t="shared" si="4"/>
        <v>17</v>
      </c>
      <c r="J102" s="7"/>
      <c r="K102" s="8">
        <f t="shared" si="5"/>
        <v>-0.0508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ROUND(SUM('Cat Scan'!Q98:R98),0)</f>
        <v>0</v>
      </c>
      <c r="E103" s="6">
        <f>ROUND(+'Cat Scan'!F98,0)</f>
        <v>0</v>
      </c>
      <c r="F103" s="7">
        <f t="shared" si="3"/>
      </c>
      <c r="G103" s="6">
        <f>ROUND(SUM('Cat Scan'!Q198:R198),0)</f>
        <v>829921</v>
      </c>
      <c r="H103" s="6">
        <f>ROUND(+'Cat Scan'!F198,0)</f>
        <v>17149</v>
      </c>
      <c r="I103" s="7">
        <f t="shared" si="4"/>
        <v>48.39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ROUND(SUM('Cat Scan'!Q99:R99),0)</f>
        <v>0</v>
      </c>
      <c r="E104" s="6">
        <f>ROUND(+'Cat Scan'!F99,0)</f>
        <v>0</v>
      </c>
      <c r="F104" s="7">
        <f t="shared" si="3"/>
      </c>
      <c r="G104" s="6">
        <f>ROUND(SUM('Cat Scan'!Q199:R199),0)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ROUND(SUM('Cat Scan'!Q100:R100),0)</f>
        <v>0</v>
      </c>
      <c r="E105" s="6">
        <f>ROUND(+'Cat Scan'!F100,0)</f>
        <v>0</v>
      </c>
      <c r="F105" s="7">
        <f t="shared" si="3"/>
      </c>
      <c r="G105" s="6">
        <f>ROUND(SUM('Cat Scan'!Q200:R200),0)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ROUND(SUM('Cat Scan'!Q101:R101),0)</f>
        <v>0</v>
      </c>
      <c r="E106" s="6">
        <f>ROUND(+'Cat Scan'!F101,0)</f>
        <v>0</v>
      </c>
      <c r="F106" s="7">
        <f t="shared" si="3"/>
      </c>
      <c r="G106" s="6">
        <f>ROUND(SUM('Cat Scan'!Q201:R201),0)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7.875" style="0" bestFit="1" customWidth="1"/>
    <col min="6" max="6" width="6.875" style="0" bestFit="1" customWidth="1"/>
    <col min="7" max="7" width="9.875" style="0" bestFit="1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236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Scan'!G5,0)</f>
        <v>1857841</v>
      </c>
      <c r="E10" s="6">
        <f>ROUND(+'Cat Scan'!F5,0)</f>
        <v>188344</v>
      </c>
      <c r="F10" s="7">
        <f>IF(D10=0,"",IF(E10=0,"",ROUND(D10/E10,2)))</f>
        <v>9.86</v>
      </c>
      <c r="G10" s="6">
        <f>ROUND(+'Cat Scan'!G105,0)</f>
        <v>1824744</v>
      </c>
      <c r="H10" s="6">
        <f>ROUND(+'Cat Scan'!F105,0)</f>
        <v>175849</v>
      </c>
      <c r="I10" s="7">
        <f>IF(G10=0,"",IF(H10=0,"",ROUND(G10/H10,2)))</f>
        <v>10.38</v>
      </c>
      <c r="J10" s="7"/>
      <c r="K10" s="8">
        <f>IF(D10=0,"",IF(E10=0,"",IF(G10=0,"",IF(H10=0,"",ROUND(I10/F10-1,4)))))</f>
        <v>0.0527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Scan'!G6,0)</f>
        <v>848108</v>
      </c>
      <c r="E11" s="6">
        <f>ROUND(+'Cat Scan'!F6,0)</f>
        <v>465518</v>
      </c>
      <c r="F11" s="7">
        <f aca="true" t="shared" si="0" ref="F11:F74">IF(D11=0,"",IF(E11=0,"",ROUND(D11/E11,2)))</f>
        <v>1.82</v>
      </c>
      <c r="G11" s="6">
        <f>ROUND(+'Cat Scan'!G106,0)</f>
        <v>856797</v>
      </c>
      <c r="H11" s="6">
        <f>ROUND(+'Cat Scan'!F106,0)</f>
        <v>490526</v>
      </c>
      <c r="I11" s="7">
        <f aca="true" t="shared" si="1" ref="I11:I74">IF(G11=0,"",IF(H11=0,"",ROUND(G11/H11,2)))</f>
        <v>1.75</v>
      </c>
      <c r="J11" s="7"/>
      <c r="K11" s="8">
        <f aca="true" t="shared" si="2" ref="K11:K74">IF(D11=0,"",IF(E11=0,"",IF(G11=0,"",IF(H11=0,"",ROUND(I11/F11-1,4)))))</f>
        <v>-0.0385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Scan'!G7,0)</f>
        <v>24855</v>
      </c>
      <c r="E12" s="6">
        <f>ROUND(+'Cat Scan'!F7,0)</f>
        <v>1308</v>
      </c>
      <c r="F12" s="7">
        <f t="shared" si="0"/>
        <v>19</v>
      </c>
      <c r="G12" s="6">
        <f>ROUND(+'Cat Scan'!G107,0)</f>
        <v>29226</v>
      </c>
      <c r="H12" s="6">
        <f>ROUND(+'Cat Scan'!F107,0)</f>
        <v>1365</v>
      </c>
      <c r="I12" s="7">
        <f t="shared" si="1"/>
        <v>21.41</v>
      </c>
      <c r="J12" s="7"/>
      <c r="K12" s="8">
        <f t="shared" si="2"/>
        <v>0.1268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Scan'!G8,0)</f>
        <v>3294203</v>
      </c>
      <c r="E13" s="6">
        <f>ROUND(+'Cat Scan'!F8,0)</f>
        <v>63780</v>
      </c>
      <c r="F13" s="7">
        <f t="shared" si="0"/>
        <v>51.65</v>
      </c>
      <c r="G13" s="6">
        <f>ROUND(+'Cat Scan'!G108,0)</f>
        <v>3525361</v>
      </c>
      <c r="H13" s="6">
        <f>ROUND(+'Cat Scan'!F108,0)</f>
        <v>72999</v>
      </c>
      <c r="I13" s="7">
        <f t="shared" si="1"/>
        <v>48.29</v>
      </c>
      <c r="J13" s="7"/>
      <c r="K13" s="8">
        <f t="shared" si="2"/>
        <v>-0.0651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Scan'!G9,0)</f>
        <v>795856</v>
      </c>
      <c r="E14" s="6">
        <f>ROUND(+'Cat Scan'!F9,0)</f>
        <v>10925</v>
      </c>
      <c r="F14" s="7">
        <f t="shared" si="0"/>
        <v>72.85</v>
      </c>
      <c r="G14" s="6">
        <f>ROUND(+'Cat Scan'!G109,0)</f>
        <v>796828</v>
      </c>
      <c r="H14" s="6">
        <f>ROUND(+'Cat Scan'!F109,0)</f>
        <v>11266</v>
      </c>
      <c r="I14" s="7">
        <f t="shared" si="1"/>
        <v>70.73</v>
      </c>
      <c r="J14" s="7"/>
      <c r="K14" s="8">
        <f t="shared" si="2"/>
        <v>-0.0291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Scan'!G10,0)</f>
        <v>133595</v>
      </c>
      <c r="E15" s="6">
        <f>ROUND(+'Cat Scan'!F10,0)</f>
        <v>12805</v>
      </c>
      <c r="F15" s="7">
        <f t="shared" si="0"/>
        <v>10.43</v>
      </c>
      <c r="G15" s="6">
        <f>ROUND(+'Cat Scan'!G110,0)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Scan'!G11,0)</f>
        <v>0</v>
      </c>
      <c r="E16" s="6">
        <f>ROUND(+'Cat Scan'!F11,0)</f>
        <v>3487</v>
      </c>
      <c r="F16" s="7">
        <f t="shared" si="0"/>
      </c>
      <c r="G16" s="6">
        <f>ROUND(+'Cat Scan'!G111,0)</f>
        <v>0</v>
      </c>
      <c r="H16" s="6">
        <f>ROUND(+'Cat Scan'!F111,0)</f>
        <v>2881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Scan'!G12,0)</f>
        <v>245508</v>
      </c>
      <c r="E17" s="6">
        <f>ROUND(+'Cat Scan'!F12,0)</f>
        <v>0</v>
      </c>
      <c r="F17" s="7">
        <f t="shared" si="0"/>
      </c>
      <c r="G17" s="6">
        <f>ROUND(+'Cat Scan'!G112,0)</f>
        <v>173729</v>
      </c>
      <c r="H17" s="6">
        <f>ROUND(+'Cat Scan'!F112,0)</f>
        <v>58785</v>
      </c>
      <c r="I17" s="7">
        <f t="shared" si="1"/>
        <v>2.96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Scan'!G13,0)</f>
        <v>0</v>
      </c>
      <c r="E18" s="6">
        <f>ROUND(+'Cat Scan'!F13,0)</f>
        <v>1254</v>
      </c>
      <c r="F18" s="7">
        <f t="shared" si="0"/>
      </c>
      <c r="G18" s="6">
        <f>ROUND(+'Cat Scan'!G113,0)</f>
        <v>0</v>
      </c>
      <c r="H18" s="6">
        <f>ROUND(+'Cat Scan'!F113,0)</f>
        <v>1306</v>
      </c>
      <c r="I18" s="7">
        <f t="shared" si="1"/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Scan'!G14,0)</f>
        <v>534556</v>
      </c>
      <c r="E19" s="6">
        <f>ROUND(+'Cat Scan'!F14,0)</f>
        <v>411253</v>
      </c>
      <c r="F19" s="7">
        <f t="shared" si="0"/>
        <v>1.3</v>
      </c>
      <c r="G19" s="6">
        <f>ROUND(+'Cat Scan'!G114,0)</f>
        <v>513612</v>
      </c>
      <c r="H19" s="6">
        <f>ROUND(+'Cat Scan'!F114,0)</f>
        <v>418857</v>
      </c>
      <c r="I19" s="7">
        <f t="shared" si="1"/>
        <v>1.23</v>
      </c>
      <c r="J19" s="7"/>
      <c r="K19" s="8">
        <f t="shared" si="2"/>
        <v>-0.0538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Scan'!G15,0)</f>
        <v>2104366</v>
      </c>
      <c r="E20" s="6">
        <f>ROUND(+'Cat Scan'!F15,0)</f>
        <v>367215</v>
      </c>
      <c r="F20" s="7">
        <f t="shared" si="0"/>
        <v>5.73</v>
      </c>
      <c r="G20" s="6">
        <f>ROUND(+'Cat Scan'!G115,0)</f>
        <v>2168788</v>
      </c>
      <c r="H20" s="6">
        <f>ROUND(+'Cat Scan'!F115,0)</f>
        <v>349977</v>
      </c>
      <c r="I20" s="7">
        <f t="shared" si="1"/>
        <v>6.2</v>
      </c>
      <c r="J20" s="7"/>
      <c r="K20" s="8">
        <f t="shared" si="2"/>
        <v>0.082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Scan'!G16,0)</f>
        <v>682765</v>
      </c>
      <c r="E21" s="6">
        <f>ROUND(+'Cat Scan'!F16,0)</f>
        <v>193664</v>
      </c>
      <c r="F21" s="7">
        <f t="shared" si="0"/>
        <v>3.53</v>
      </c>
      <c r="G21" s="6">
        <f>ROUND(+'Cat Scan'!G116,0)</f>
        <v>686741</v>
      </c>
      <c r="H21" s="6">
        <f>ROUND(+'Cat Scan'!F116,0)</f>
        <v>200402</v>
      </c>
      <c r="I21" s="7">
        <f t="shared" si="1"/>
        <v>3.43</v>
      </c>
      <c r="J21" s="7"/>
      <c r="K21" s="8">
        <f t="shared" si="2"/>
        <v>-0.0283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Scan'!G17,0)</f>
        <v>196195</v>
      </c>
      <c r="E22" s="6">
        <f>ROUND(+'Cat Scan'!F17,0)</f>
        <v>47694</v>
      </c>
      <c r="F22" s="7">
        <f t="shared" si="0"/>
        <v>4.11</v>
      </c>
      <c r="G22" s="6">
        <f>ROUND(+'Cat Scan'!G117,0)</f>
        <v>271715</v>
      </c>
      <c r="H22" s="6">
        <f>ROUND(+'Cat Scan'!F117,0)</f>
        <v>48237</v>
      </c>
      <c r="I22" s="7">
        <f t="shared" si="1"/>
        <v>5.63</v>
      </c>
      <c r="J22" s="7"/>
      <c r="K22" s="8">
        <f t="shared" si="2"/>
        <v>0.3698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Scan'!G18,0)</f>
        <v>563134</v>
      </c>
      <c r="E23" s="6">
        <f>ROUND(+'Cat Scan'!F18,0)</f>
        <v>84688</v>
      </c>
      <c r="F23" s="7">
        <f t="shared" si="0"/>
        <v>6.65</v>
      </c>
      <c r="G23" s="6">
        <f>ROUND(+'Cat Scan'!G118,0)</f>
        <v>701538</v>
      </c>
      <c r="H23" s="6">
        <f>ROUND(+'Cat Scan'!F118,0)</f>
        <v>15672</v>
      </c>
      <c r="I23" s="7">
        <f t="shared" si="1"/>
        <v>44.76</v>
      </c>
      <c r="J23" s="7"/>
      <c r="K23" s="8">
        <f t="shared" si="2"/>
        <v>5.7308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Scan'!G19,0)</f>
        <v>418313</v>
      </c>
      <c r="E24" s="6">
        <f>ROUND(+'Cat Scan'!F19,0)</f>
        <v>11786</v>
      </c>
      <c r="F24" s="7">
        <f t="shared" si="0"/>
        <v>35.49</v>
      </c>
      <c r="G24" s="6">
        <f>ROUND(+'Cat Scan'!G119,0)</f>
        <v>393922</v>
      </c>
      <c r="H24" s="6">
        <f>ROUND(+'Cat Scan'!F119,0)</f>
        <v>11770</v>
      </c>
      <c r="I24" s="7">
        <f t="shared" si="1"/>
        <v>33.47</v>
      </c>
      <c r="J24" s="7"/>
      <c r="K24" s="8">
        <f t="shared" si="2"/>
        <v>-0.0569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Scan'!G20,0)</f>
        <v>314781</v>
      </c>
      <c r="E25" s="6">
        <f>ROUND(+'Cat Scan'!F20,0)</f>
        <v>70145</v>
      </c>
      <c r="F25" s="7">
        <f t="shared" si="0"/>
        <v>4.49</v>
      </c>
      <c r="G25" s="6">
        <f>ROUND(+'Cat Scan'!G120,0)</f>
        <v>288028</v>
      </c>
      <c r="H25" s="6">
        <f>ROUND(+'Cat Scan'!F120,0)</f>
        <v>70499</v>
      </c>
      <c r="I25" s="7">
        <f t="shared" si="1"/>
        <v>4.09</v>
      </c>
      <c r="J25" s="7"/>
      <c r="K25" s="8">
        <f t="shared" si="2"/>
        <v>-0.0891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Scan'!G21,0)</f>
        <v>192251</v>
      </c>
      <c r="E26" s="6">
        <f>ROUND(+'Cat Scan'!F21,0)</f>
        <v>6496</v>
      </c>
      <c r="F26" s="7">
        <f t="shared" si="0"/>
        <v>29.6</v>
      </c>
      <c r="G26" s="6">
        <f>ROUND(+'Cat Scan'!G121,0)</f>
        <v>95452</v>
      </c>
      <c r="H26" s="6">
        <f>ROUND(+'Cat Scan'!F121,0)</f>
        <v>7109</v>
      </c>
      <c r="I26" s="7">
        <f t="shared" si="1"/>
        <v>13.43</v>
      </c>
      <c r="J26" s="7"/>
      <c r="K26" s="8">
        <f t="shared" si="2"/>
        <v>-0.5463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Scan'!G22,0)</f>
        <v>17149</v>
      </c>
      <c r="E27" s="6">
        <f>ROUND(+'Cat Scan'!F22,0)</f>
        <v>6829</v>
      </c>
      <c r="F27" s="7">
        <f t="shared" si="0"/>
        <v>2.51</v>
      </c>
      <c r="G27" s="6">
        <f>ROUND(+'Cat Scan'!G122,0)</f>
        <v>20383</v>
      </c>
      <c r="H27" s="6">
        <f>ROUND(+'Cat Scan'!F122,0)</f>
        <v>8885</v>
      </c>
      <c r="I27" s="7">
        <f t="shared" si="1"/>
        <v>2.29</v>
      </c>
      <c r="J27" s="7"/>
      <c r="K27" s="8">
        <f t="shared" si="2"/>
        <v>-0.0876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Scan'!G23,0)</f>
        <v>0</v>
      </c>
      <c r="E28" s="6">
        <f>ROUND(+'Cat Scan'!F23,0)</f>
        <v>0</v>
      </c>
      <c r="F28" s="7">
        <f t="shared" si="0"/>
      </c>
      <c r="G28" s="6">
        <f>ROUND(+'Cat Scan'!G123,0)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Scan'!G24,0)</f>
        <v>686731</v>
      </c>
      <c r="E29" s="6">
        <f>ROUND(+'Cat Scan'!F24,0)</f>
        <v>63002</v>
      </c>
      <c r="F29" s="7">
        <f t="shared" si="0"/>
        <v>10.9</v>
      </c>
      <c r="G29" s="6">
        <f>ROUND(+'Cat Scan'!G124,0)</f>
        <v>664120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Scan'!G25,0)</f>
        <v>0</v>
      </c>
      <c r="E30" s="6">
        <f>ROUND(+'Cat Scan'!F25,0)</f>
        <v>8157</v>
      </c>
      <c r="F30" s="7">
        <f t="shared" si="0"/>
      </c>
      <c r="G30" s="6">
        <f>ROUND(+'Cat Scan'!G125,0)</f>
        <v>0</v>
      </c>
      <c r="H30" s="6">
        <f>ROUND(+'Cat Scan'!F125,0)</f>
        <v>8342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Scan'!G26,0)</f>
        <v>63883</v>
      </c>
      <c r="E31" s="6">
        <f>ROUND(+'Cat Scan'!F26,0)</f>
        <v>2064</v>
      </c>
      <c r="F31" s="7">
        <f t="shared" si="0"/>
        <v>30.95</v>
      </c>
      <c r="G31" s="6">
        <f>ROUND(+'Cat Scan'!G126,0)</f>
        <v>98633</v>
      </c>
      <c r="H31" s="6">
        <f>ROUND(+'Cat Scan'!F126,0)</f>
        <v>2202</v>
      </c>
      <c r="I31" s="7">
        <f t="shared" si="1"/>
        <v>44.79</v>
      </c>
      <c r="J31" s="7"/>
      <c r="K31" s="8">
        <f t="shared" si="2"/>
        <v>0.4472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Scan'!G27,0)</f>
        <v>421857</v>
      </c>
      <c r="E32" s="6">
        <f>ROUND(+'Cat Scan'!F27,0)</f>
        <v>25998</v>
      </c>
      <c r="F32" s="7">
        <f t="shared" si="0"/>
        <v>16.23</v>
      </c>
      <c r="G32" s="6">
        <f>ROUND(+'Cat Scan'!G127,0)</f>
        <v>434413</v>
      </c>
      <c r="H32" s="6">
        <f>ROUND(+'Cat Scan'!F127,0)</f>
        <v>28237</v>
      </c>
      <c r="I32" s="7">
        <f t="shared" si="1"/>
        <v>15.38</v>
      </c>
      <c r="J32" s="7"/>
      <c r="K32" s="8">
        <f t="shared" si="2"/>
        <v>-0.0524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Scan'!G28,0)</f>
        <v>294674</v>
      </c>
      <c r="E33" s="6">
        <f>ROUND(+'Cat Scan'!F28,0)</f>
        <v>67108</v>
      </c>
      <c r="F33" s="7">
        <f t="shared" si="0"/>
        <v>4.39</v>
      </c>
      <c r="G33" s="6">
        <f>ROUND(+'Cat Scan'!G128,0)</f>
        <v>493743</v>
      </c>
      <c r="H33" s="6">
        <f>ROUND(+'Cat Scan'!F128,0)</f>
        <v>89833</v>
      </c>
      <c r="I33" s="7">
        <f t="shared" si="1"/>
        <v>5.5</v>
      </c>
      <c r="J33" s="7"/>
      <c r="K33" s="8">
        <f t="shared" si="2"/>
        <v>0.2528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Scan'!G29,0)</f>
        <v>194513</v>
      </c>
      <c r="E34" s="6">
        <f>ROUND(+'Cat Scan'!F29,0)</f>
        <v>41691</v>
      </c>
      <c r="F34" s="7">
        <f t="shared" si="0"/>
        <v>4.67</v>
      </c>
      <c r="G34" s="6">
        <f>ROUND(+'Cat Scan'!G129,0)</f>
        <v>236772</v>
      </c>
      <c r="H34" s="6">
        <f>ROUND(+'Cat Scan'!F129,0)</f>
        <v>42006</v>
      </c>
      <c r="I34" s="7">
        <f t="shared" si="1"/>
        <v>5.64</v>
      </c>
      <c r="J34" s="7"/>
      <c r="K34" s="8">
        <f t="shared" si="2"/>
        <v>0.2077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Scan'!G30,0)</f>
        <v>0</v>
      </c>
      <c r="E35" s="6">
        <f>ROUND(+'Cat Scan'!F30,0)</f>
        <v>0</v>
      </c>
      <c r="F35" s="7">
        <f t="shared" si="0"/>
      </c>
      <c r="G35" s="6">
        <f>ROUND(+'Cat Scan'!G130,0)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Scan'!G31,0)</f>
        <v>0</v>
      </c>
      <c r="E36" s="6">
        <f>ROUND(+'Cat Scan'!F31,0)</f>
        <v>0</v>
      </c>
      <c r="F36" s="7">
        <f t="shared" si="0"/>
      </c>
      <c r="G36" s="6">
        <f>ROUND(+'Cat Scan'!G131,0)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Scan'!G32,0)</f>
        <v>800414</v>
      </c>
      <c r="E37" s="6">
        <f>ROUND(+'Cat Scan'!F32,0)</f>
        <v>169434</v>
      </c>
      <c r="F37" s="7">
        <f t="shared" si="0"/>
        <v>4.72</v>
      </c>
      <c r="G37" s="6">
        <f>ROUND(+'Cat Scan'!G132,0)</f>
        <v>594908</v>
      </c>
      <c r="H37" s="6">
        <f>ROUND(+'Cat Scan'!F132,0)</f>
        <v>159837</v>
      </c>
      <c r="I37" s="7">
        <f t="shared" si="1"/>
        <v>3.72</v>
      </c>
      <c r="J37" s="7"/>
      <c r="K37" s="8">
        <f t="shared" si="2"/>
        <v>-0.2119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Scan'!G33,0)</f>
        <v>0</v>
      </c>
      <c r="E38" s="6">
        <f>ROUND(+'Cat Scan'!F33,0)</f>
        <v>0</v>
      </c>
      <c r="F38" s="7">
        <f t="shared" si="0"/>
      </c>
      <c r="G38" s="6">
        <f>ROUND(+'Cat Scan'!G133,0)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Scan'!G34,0)</f>
        <v>1745041</v>
      </c>
      <c r="E39" s="6">
        <f>ROUND(+'Cat Scan'!F34,0)</f>
        <v>48293</v>
      </c>
      <c r="F39" s="7">
        <f t="shared" si="0"/>
        <v>36.13</v>
      </c>
      <c r="G39" s="6">
        <f>ROUND(+'Cat Scan'!G134,0)</f>
        <v>1587552</v>
      </c>
      <c r="H39" s="6">
        <f>ROUND(+'Cat Scan'!F134,0)</f>
        <v>48584</v>
      </c>
      <c r="I39" s="7">
        <f t="shared" si="1"/>
        <v>32.68</v>
      </c>
      <c r="J39" s="7"/>
      <c r="K39" s="8">
        <f t="shared" si="2"/>
        <v>-0.0955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Scan'!G35,0)</f>
        <v>92299</v>
      </c>
      <c r="E40" s="6">
        <f>ROUND(+'Cat Scan'!F35,0)</f>
        <v>38564</v>
      </c>
      <c r="F40" s="7">
        <f t="shared" si="0"/>
        <v>2.39</v>
      </c>
      <c r="G40" s="6">
        <f>ROUND(+'Cat Scan'!G135,0)</f>
        <v>96381</v>
      </c>
      <c r="H40" s="6">
        <f>ROUND(+'Cat Scan'!F135,0)</f>
        <v>38204</v>
      </c>
      <c r="I40" s="7">
        <f t="shared" si="1"/>
        <v>2.52</v>
      </c>
      <c r="J40" s="7"/>
      <c r="K40" s="8">
        <f t="shared" si="2"/>
        <v>0.0544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Scan'!G36,0)</f>
        <v>0</v>
      </c>
      <c r="E41" s="6">
        <f>ROUND(+'Cat Scan'!F36,0)</f>
        <v>0</v>
      </c>
      <c r="F41" s="7">
        <f t="shared" si="0"/>
      </c>
      <c r="G41" s="6">
        <f>ROUND(+'Cat Scan'!G136,0)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Scan'!G37,0)</f>
        <v>412405</v>
      </c>
      <c r="E42" s="6">
        <f>ROUND(+'Cat Scan'!F37,0)</f>
        <v>16708</v>
      </c>
      <c r="F42" s="7">
        <f t="shared" si="0"/>
        <v>24.68</v>
      </c>
      <c r="G42" s="6">
        <f>ROUND(+'Cat Scan'!G137,0)</f>
        <v>364116</v>
      </c>
      <c r="H42" s="6">
        <f>ROUND(+'Cat Scan'!F137,0)</f>
        <v>18285</v>
      </c>
      <c r="I42" s="7">
        <f t="shared" si="1"/>
        <v>19.91</v>
      </c>
      <c r="J42" s="7"/>
      <c r="K42" s="8">
        <f t="shared" si="2"/>
        <v>-0.1933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Scan'!G38,0)</f>
        <v>565963</v>
      </c>
      <c r="E43" s="6">
        <f>ROUND(+'Cat Scan'!F38,0)</f>
        <v>49914</v>
      </c>
      <c r="F43" s="7">
        <f t="shared" si="0"/>
        <v>11.34</v>
      </c>
      <c r="G43" s="6">
        <f>ROUND(+'Cat Scan'!G138,0)</f>
        <v>539782</v>
      </c>
      <c r="H43" s="6">
        <f>ROUND(+'Cat Scan'!F138,0)</f>
        <v>51328</v>
      </c>
      <c r="I43" s="7">
        <f t="shared" si="1"/>
        <v>10.52</v>
      </c>
      <c r="J43" s="7"/>
      <c r="K43" s="8">
        <f t="shared" si="2"/>
        <v>-0.0723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Scan'!G39,0)</f>
        <v>189735</v>
      </c>
      <c r="E44" s="6">
        <f>ROUND(+'Cat Scan'!F39,0)</f>
        <v>11652</v>
      </c>
      <c r="F44" s="7">
        <f t="shared" si="0"/>
        <v>16.28</v>
      </c>
      <c r="G44" s="6">
        <f>ROUND(+'Cat Scan'!G139,0)</f>
        <v>201427</v>
      </c>
      <c r="H44" s="6">
        <f>ROUND(+'Cat Scan'!F139,0)</f>
        <v>11474</v>
      </c>
      <c r="I44" s="7">
        <f t="shared" si="1"/>
        <v>17.56</v>
      </c>
      <c r="J44" s="7"/>
      <c r="K44" s="8">
        <f t="shared" si="2"/>
        <v>0.0786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Scan'!G40,0)</f>
        <v>0</v>
      </c>
      <c r="E45" s="6">
        <f>ROUND(+'Cat Scan'!F40,0)</f>
        <v>0</v>
      </c>
      <c r="F45" s="7">
        <f t="shared" si="0"/>
      </c>
      <c r="G45" s="6">
        <f>ROUND(+'Cat Scan'!G140,0)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Scan'!G41,0)</f>
        <v>0</v>
      </c>
      <c r="E46" s="6">
        <f>ROUND(+'Cat Scan'!F41,0)</f>
        <v>0</v>
      </c>
      <c r="F46" s="7">
        <f t="shared" si="0"/>
      </c>
      <c r="G46" s="6">
        <f>ROUND(+'Cat Scan'!G141,0)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Scan'!G42,0)</f>
        <v>19222</v>
      </c>
      <c r="E47" s="6">
        <f>ROUND(+'Cat Scan'!F42,0)</f>
        <v>339</v>
      </c>
      <c r="F47" s="7">
        <f t="shared" si="0"/>
        <v>56.7</v>
      </c>
      <c r="G47" s="6">
        <f>ROUND(+'Cat Scan'!G142,0)</f>
        <v>5045</v>
      </c>
      <c r="H47" s="6">
        <f>ROUND(+'Cat Scan'!F142,0)</f>
        <v>354</v>
      </c>
      <c r="I47" s="7">
        <f t="shared" si="1"/>
        <v>14.25</v>
      </c>
      <c r="J47" s="7"/>
      <c r="K47" s="8">
        <f t="shared" si="2"/>
        <v>-0.7487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Scan'!G43,0)</f>
        <v>0</v>
      </c>
      <c r="E48" s="6">
        <f>ROUND(+'Cat Scan'!F43,0)</f>
        <v>0</v>
      </c>
      <c r="F48" s="7">
        <f t="shared" si="0"/>
      </c>
      <c r="G48" s="6">
        <f>ROUND(+'Cat Scan'!G143,0)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Scan'!G44,0)</f>
        <v>846543</v>
      </c>
      <c r="E49" s="6">
        <f>ROUND(+'Cat Scan'!F44,0)</f>
        <v>134028</v>
      </c>
      <c r="F49" s="7">
        <f t="shared" si="0"/>
        <v>6.32</v>
      </c>
      <c r="G49" s="6">
        <f>ROUND(+'Cat Scan'!G144,0)</f>
        <v>726082</v>
      </c>
      <c r="H49" s="6">
        <f>ROUND(+'Cat Scan'!F144,0)</f>
        <v>139477</v>
      </c>
      <c r="I49" s="7">
        <f t="shared" si="1"/>
        <v>5.21</v>
      </c>
      <c r="J49" s="7"/>
      <c r="K49" s="8">
        <f t="shared" si="2"/>
        <v>-0.1756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Scan'!G45,0)</f>
        <v>1436824</v>
      </c>
      <c r="E50" s="6">
        <f>ROUND(+'Cat Scan'!F45,0)</f>
        <v>180327</v>
      </c>
      <c r="F50" s="7">
        <f t="shared" si="0"/>
        <v>7.97</v>
      </c>
      <c r="G50" s="6">
        <f>ROUND(+'Cat Scan'!G145,0)</f>
        <v>1462901</v>
      </c>
      <c r="H50" s="6">
        <f>ROUND(+'Cat Scan'!F145,0)</f>
        <v>191766</v>
      </c>
      <c r="I50" s="7">
        <f t="shared" si="1"/>
        <v>7.63</v>
      </c>
      <c r="J50" s="7"/>
      <c r="K50" s="8">
        <f t="shared" si="2"/>
        <v>-0.0427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Scan'!G46,0)</f>
        <v>0</v>
      </c>
      <c r="E51" s="6">
        <f>ROUND(+'Cat Scan'!F46,0)</f>
        <v>0</v>
      </c>
      <c r="F51" s="7">
        <f t="shared" si="0"/>
      </c>
      <c r="G51" s="6">
        <f>ROUND(+'Cat Scan'!G146,0)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Scan'!G47,0)</f>
        <v>784189</v>
      </c>
      <c r="E52" s="6">
        <f>ROUND(+'Cat Scan'!F47,0)</f>
        <v>16892</v>
      </c>
      <c r="F52" s="7">
        <f t="shared" si="0"/>
        <v>46.42</v>
      </c>
      <c r="G52" s="6">
        <f>ROUND(+'Cat Scan'!G147,0)</f>
        <v>941530</v>
      </c>
      <c r="H52" s="6">
        <f>ROUND(+'Cat Scan'!F147,0)</f>
        <v>18871</v>
      </c>
      <c r="I52" s="7">
        <f t="shared" si="1"/>
        <v>49.89</v>
      </c>
      <c r="J52" s="7"/>
      <c r="K52" s="8">
        <f t="shared" si="2"/>
        <v>0.0748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Scan'!G48,0)</f>
        <v>624891</v>
      </c>
      <c r="E53" s="6">
        <f>ROUND(+'Cat Scan'!F48,0)</f>
        <v>132458</v>
      </c>
      <c r="F53" s="7">
        <f t="shared" si="0"/>
        <v>4.72</v>
      </c>
      <c r="G53" s="6">
        <f>ROUND(+'Cat Scan'!G148,0)</f>
        <v>704098</v>
      </c>
      <c r="H53" s="6">
        <f>ROUND(+'Cat Scan'!F148,0)</f>
        <v>142267</v>
      </c>
      <c r="I53" s="7">
        <f t="shared" si="1"/>
        <v>4.95</v>
      </c>
      <c r="J53" s="7"/>
      <c r="K53" s="8">
        <f t="shared" si="2"/>
        <v>0.0487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Scan'!G49,0)</f>
        <v>508960</v>
      </c>
      <c r="E54" s="6">
        <f>ROUND(+'Cat Scan'!F49,0)</f>
        <v>83469</v>
      </c>
      <c r="F54" s="7">
        <f t="shared" si="0"/>
        <v>6.1</v>
      </c>
      <c r="G54" s="6">
        <f>ROUND(+'Cat Scan'!G149,0)</f>
        <v>424393</v>
      </c>
      <c r="H54" s="6">
        <f>ROUND(+'Cat Scan'!F149,0)</f>
        <v>81715</v>
      </c>
      <c r="I54" s="7">
        <f t="shared" si="1"/>
        <v>5.19</v>
      </c>
      <c r="J54" s="7"/>
      <c r="K54" s="8">
        <f t="shared" si="2"/>
        <v>-0.1492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Scan'!G50,0)</f>
        <v>288999</v>
      </c>
      <c r="E55" s="6">
        <f>ROUND(+'Cat Scan'!F50,0)</f>
        <v>6789</v>
      </c>
      <c r="F55" s="7">
        <f t="shared" si="0"/>
        <v>42.57</v>
      </c>
      <c r="G55" s="6">
        <f>ROUND(+'Cat Scan'!G150,0)</f>
        <v>316931</v>
      </c>
      <c r="H55" s="6">
        <f>ROUND(+'Cat Scan'!F150,0)</f>
        <v>6768</v>
      </c>
      <c r="I55" s="7">
        <f t="shared" si="1"/>
        <v>46.83</v>
      </c>
      <c r="J55" s="7"/>
      <c r="K55" s="8">
        <f t="shared" si="2"/>
        <v>0.1001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Scan'!G51,0)</f>
        <v>0</v>
      </c>
      <c r="E56" s="6">
        <f>ROUND(+'Cat Scan'!F51,0)</f>
        <v>1365</v>
      </c>
      <c r="F56" s="7">
        <f t="shared" si="0"/>
      </c>
      <c r="G56" s="6">
        <f>ROUND(+'Cat Scan'!G151,0)</f>
        <v>0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Scan'!G52,0)</f>
        <v>415997</v>
      </c>
      <c r="E57" s="6">
        <f>ROUND(+'Cat Scan'!F52,0)</f>
        <v>104379</v>
      </c>
      <c r="F57" s="7">
        <f t="shared" si="0"/>
        <v>3.99</v>
      </c>
      <c r="G57" s="6">
        <f>ROUND(+'Cat Scan'!G152,0)</f>
        <v>441387</v>
      </c>
      <c r="H57" s="6">
        <f>ROUND(+'Cat Scan'!F152,0)</f>
        <v>109362</v>
      </c>
      <c r="I57" s="7">
        <f t="shared" si="1"/>
        <v>4.04</v>
      </c>
      <c r="J57" s="7"/>
      <c r="K57" s="8">
        <f t="shared" si="2"/>
        <v>0.0125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Scan'!G53,0)</f>
        <v>0</v>
      </c>
      <c r="E58" s="6">
        <f>ROUND(+'Cat Scan'!F53,0)</f>
        <v>0</v>
      </c>
      <c r="F58" s="7">
        <f t="shared" si="0"/>
      </c>
      <c r="G58" s="6">
        <f>ROUND(+'Cat Scan'!G153,0)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Scan'!G54,0)</f>
        <v>0</v>
      </c>
      <c r="E59" s="6">
        <f>ROUND(+'Cat Scan'!F54,0)</f>
        <v>0</v>
      </c>
      <c r="F59" s="7">
        <f t="shared" si="0"/>
      </c>
      <c r="G59" s="6">
        <f>ROUND(+'Cat Scan'!G154,0)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Scan'!G55,0)</f>
        <v>0</v>
      </c>
      <c r="E60" s="6">
        <f>ROUND(+'Cat Scan'!F55,0)</f>
        <v>0</v>
      </c>
      <c r="F60" s="7">
        <f t="shared" si="0"/>
      </c>
      <c r="G60" s="6">
        <f>ROUND(+'Cat Scan'!G155,0)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Scan'!G56,0)</f>
        <v>668296</v>
      </c>
      <c r="E61" s="6">
        <f>ROUND(+'Cat Scan'!F56,0)</f>
        <v>141165</v>
      </c>
      <c r="F61" s="7">
        <f t="shared" si="0"/>
        <v>4.73</v>
      </c>
      <c r="G61" s="6">
        <f>ROUND(+'Cat Scan'!G156,0)</f>
        <v>635735</v>
      </c>
      <c r="H61" s="6">
        <f>ROUND(+'Cat Scan'!F156,0)</f>
        <v>133453</v>
      </c>
      <c r="I61" s="7">
        <f t="shared" si="1"/>
        <v>4.76</v>
      </c>
      <c r="J61" s="7"/>
      <c r="K61" s="8">
        <f t="shared" si="2"/>
        <v>0.0063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Scan'!G57,0)</f>
        <v>685145</v>
      </c>
      <c r="E62" s="6">
        <f>ROUND(+'Cat Scan'!F57,0)</f>
        <v>131483</v>
      </c>
      <c r="F62" s="7">
        <f t="shared" si="0"/>
        <v>5.21</v>
      </c>
      <c r="G62" s="6">
        <f>ROUND(+'Cat Scan'!G157,0)</f>
        <v>677848</v>
      </c>
      <c r="H62" s="6">
        <f>ROUND(+'Cat Scan'!F157,0)</f>
        <v>150738</v>
      </c>
      <c r="I62" s="7">
        <f t="shared" si="1"/>
        <v>4.5</v>
      </c>
      <c r="J62" s="7"/>
      <c r="K62" s="8">
        <f t="shared" si="2"/>
        <v>-0.1363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Scan'!G58,0)</f>
        <v>0</v>
      </c>
      <c r="E63" s="6">
        <f>ROUND(+'Cat Scan'!F58,0)</f>
        <v>0</v>
      </c>
      <c r="F63" s="7">
        <f t="shared" si="0"/>
      </c>
      <c r="G63" s="6">
        <f>ROUND(+'Cat Scan'!G158,0)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Scan'!G59,0)</f>
        <v>0</v>
      </c>
      <c r="E64" s="6">
        <f>ROUND(+'Cat Scan'!F59,0)</f>
        <v>106</v>
      </c>
      <c r="F64" s="7">
        <f t="shared" si="0"/>
      </c>
      <c r="G64" s="6">
        <f>ROUND(+'Cat Scan'!G159,0)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Scan'!G60,0)</f>
        <v>0</v>
      </c>
      <c r="E65" s="6">
        <f>ROUND(+'Cat Scan'!F60,0)</f>
        <v>1220</v>
      </c>
      <c r="F65" s="7">
        <f t="shared" si="0"/>
      </c>
      <c r="G65" s="6">
        <f>ROUND(+'Cat Scan'!G160,0)</f>
        <v>0</v>
      </c>
      <c r="H65" s="6">
        <f>ROUND(+'Cat Scan'!F160,0)</f>
        <v>1350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Scan'!G61,0)</f>
        <v>96227</v>
      </c>
      <c r="E66" s="6">
        <f>ROUND(+'Cat Scan'!F61,0)</f>
        <v>34906</v>
      </c>
      <c r="F66" s="7">
        <f t="shared" si="0"/>
        <v>2.76</v>
      </c>
      <c r="G66" s="6">
        <f>ROUND(+'Cat Scan'!G161,0)</f>
        <v>143231</v>
      </c>
      <c r="H66" s="6">
        <f>ROUND(+'Cat Scan'!F161,0)</f>
        <v>37302</v>
      </c>
      <c r="I66" s="7">
        <f t="shared" si="1"/>
        <v>3.84</v>
      </c>
      <c r="J66" s="7"/>
      <c r="K66" s="8">
        <f t="shared" si="2"/>
        <v>0.3913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Scan'!G62,0)</f>
        <v>0</v>
      </c>
      <c r="E67" s="6">
        <f>ROUND(+'Cat Scan'!F62,0)</f>
        <v>0</v>
      </c>
      <c r="F67" s="7">
        <f t="shared" si="0"/>
      </c>
      <c r="G67" s="6">
        <f>ROUND(+'Cat Scan'!G162,0)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Scan'!G63,0)</f>
        <v>881684</v>
      </c>
      <c r="E68" s="6">
        <f>ROUND(+'Cat Scan'!F63,0)</f>
        <v>496779</v>
      </c>
      <c r="F68" s="7">
        <f t="shared" si="0"/>
        <v>1.77</v>
      </c>
      <c r="G68" s="6">
        <f>ROUND(+'Cat Scan'!G163,0)</f>
        <v>894907</v>
      </c>
      <c r="H68" s="6">
        <f>ROUND(+'Cat Scan'!F163,0)</f>
        <v>523527</v>
      </c>
      <c r="I68" s="7">
        <f t="shared" si="1"/>
        <v>1.71</v>
      </c>
      <c r="J68" s="7"/>
      <c r="K68" s="8">
        <f t="shared" si="2"/>
        <v>-0.0339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Scan'!G64,0)</f>
        <v>179288</v>
      </c>
      <c r="E69" s="6">
        <f>ROUND(+'Cat Scan'!F64,0)</f>
        <v>4730</v>
      </c>
      <c r="F69" s="7">
        <f t="shared" si="0"/>
        <v>37.9</v>
      </c>
      <c r="G69" s="6">
        <f>ROUND(+'Cat Scan'!G164,0)</f>
        <v>195080</v>
      </c>
      <c r="H69" s="6">
        <f>ROUND(+'Cat Scan'!F164,0)</f>
        <v>4964</v>
      </c>
      <c r="I69" s="7">
        <f t="shared" si="1"/>
        <v>39.3</v>
      </c>
      <c r="J69" s="7"/>
      <c r="K69" s="8">
        <f t="shared" si="2"/>
        <v>0.0369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Scan'!G65,0)</f>
        <v>0</v>
      </c>
      <c r="E70" s="6">
        <f>ROUND(+'Cat Scan'!F65,0)</f>
        <v>0</v>
      </c>
      <c r="F70" s="7">
        <f t="shared" si="0"/>
      </c>
      <c r="G70" s="6">
        <f>ROUND(+'Cat Scan'!G165,0)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Scan'!G66,0)</f>
        <v>18106</v>
      </c>
      <c r="E71" s="6">
        <f>ROUND(+'Cat Scan'!F66,0)</f>
        <v>453</v>
      </c>
      <c r="F71" s="7">
        <f t="shared" si="0"/>
        <v>39.97</v>
      </c>
      <c r="G71" s="6">
        <f>ROUND(+'Cat Scan'!G166,0)</f>
        <v>21924</v>
      </c>
      <c r="H71" s="6">
        <f>ROUND(+'Cat Scan'!F166,0)</f>
        <v>379</v>
      </c>
      <c r="I71" s="7">
        <f t="shared" si="1"/>
        <v>57.85</v>
      </c>
      <c r="J71" s="7"/>
      <c r="K71" s="8">
        <f t="shared" si="2"/>
        <v>0.4473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Scan'!G67,0)</f>
        <v>997725</v>
      </c>
      <c r="E72" s="6">
        <f>ROUND(+'Cat Scan'!F67,0)</f>
        <v>247978</v>
      </c>
      <c r="F72" s="7">
        <f t="shared" si="0"/>
        <v>4.02</v>
      </c>
      <c r="G72" s="6">
        <f>ROUND(+'Cat Scan'!G167,0)</f>
        <v>1070064</v>
      </c>
      <c r="H72" s="6">
        <f>ROUND(+'Cat Scan'!F167,0)</f>
        <v>181091</v>
      </c>
      <c r="I72" s="7">
        <f t="shared" si="1"/>
        <v>5.91</v>
      </c>
      <c r="J72" s="7"/>
      <c r="K72" s="8">
        <f t="shared" si="2"/>
        <v>0.4701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Scan'!G68,0)</f>
        <v>790637</v>
      </c>
      <c r="E73" s="6">
        <f>ROUND(+'Cat Scan'!F68,0)</f>
        <v>27391</v>
      </c>
      <c r="F73" s="7">
        <f t="shared" si="0"/>
        <v>28.86</v>
      </c>
      <c r="G73" s="6">
        <f>ROUND(+'Cat Scan'!G168,0)</f>
        <v>907569</v>
      </c>
      <c r="H73" s="6">
        <f>ROUND(+'Cat Scan'!F168,0)</f>
        <v>30115</v>
      </c>
      <c r="I73" s="7">
        <f t="shared" si="1"/>
        <v>30.14</v>
      </c>
      <c r="J73" s="7"/>
      <c r="K73" s="8">
        <f t="shared" si="2"/>
        <v>0.0444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Scan'!G69,0)</f>
        <v>827915</v>
      </c>
      <c r="E74" s="6">
        <f>ROUND(+'Cat Scan'!F69,0)</f>
        <v>31002</v>
      </c>
      <c r="F74" s="7">
        <f t="shared" si="0"/>
        <v>26.71</v>
      </c>
      <c r="G74" s="6">
        <f>ROUND(+'Cat Scan'!G169,0)</f>
        <v>914701</v>
      </c>
      <c r="H74" s="6">
        <f>ROUND(+'Cat Scan'!F169,0)</f>
        <v>33912</v>
      </c>
      <c r="I74" s="7">
        <f t="shared" si="1"/>
        <v>26.97</v>
      </c>
      <c r="J74" s="7"/>
      <c r="K74" s="8">
        <f t="shared" si="2"/>
        <v>0.0097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Scan'!G70,0)</f>
        <v>809027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Scan'!G170,0)</f>
        <v>885430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Scan'!G71,0)</f>
        <v>0</v>
      </c>
      <c r="E76" s="6">
        <f>ROUND(+'Cat Scan'!F71,0)</f>
        <v>0</v>
      </c>
      <c r="F76" s="7">
        <f t="shared" si="3"/>
      </c>
      <c r="G76" s="6">
        <f>ROUND(+'Cat Scan'!G171,0)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Scan'!G72,0)</f>
        <v>24440</v>
      </c>
      <c r="E77" s="6">
        <f>ROUND(+'Cat Scan'!F72,0)</f>
        <v>535</v>
      </c>
      <c r="F77" s="7">
        <f t="shared" si="3"/>
        <v>45.68</v>
      </c>
      <c r="G77" s="6">
        <f>ROUND(+'Cat Scan'!G172,0)</f>
        <v>22560</v>
      </c>
      <c r="H77" s="6">
        <f>ROUND(+'Cat Scan'!F172,0)</f>
        <v>564</v>
      </c>
      <c r="I77" s="7">
        <f t="shared" si="4"/>
        <v>40</v>
      </c>
      <c r="J77" s="7"/>
      <c r="K77" s="8">
        <f t="shared" si="5"/>
        <v>-0.1243</v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Scan'!G73,0)</f>
        <v>541480</v>
      </c>
      <c r="E78" s="6">
        <f>ROUND(+'Cat Scan'!F73,0)</f>
        <v>66965</v>
      </c>
      <c r="F78" s="7">
        <f t="shared" si="3"/>
        <v>8.09</v>
      </c>
      <c r="G78" s="6">
        <f>ROUND(+'Cat Scan'!G173,0)</f>
        <v>629541</v>
      </c>
      <c r="H78" s="6">
        <f>ROUND(+'Cat Scan'!F173,0)</f>
        <v>78522</v>
      </c>
      <c r="I78" s="7">
        <f t="shared" si="4"/>
        <v>8.02</v>
      </c>
      <c r="J78" s="7"/>
      <c r="K78" s="8">
        <f t="shared" si="5"/>
        <v>-0.0087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Scan'!G74,0)</f>
        <v>288894</v>
      </c>
      <c r="E79" s="6">
        <f>ROUND(+'Cat Scan'!F74,0)</f>
        <v>5493</v>
      </c>
      <c r="F79" s="7">
        <f t="shared" si="3"/>
        <v>52.59</v>
      </c>
      <c r="G79" s="6">
        <f>ROUND(+'Cat Scan'!G174,0)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Scan'!G75,0)</f>
        <v>1014119</v>
      </c>
      <c r="E80" s="6">
        <f>ROUND(+'Cat Scan'!F75,0)</f>
        <v>42415</v>
      </c>
      <c r="F80" s="7">
        <f t="shared" si="3"/>
        <v>23.91</v>
      </c>
      <c r="G80" s="6">
        <f>ROUND(+'Cat Scan'!G175,0)</f>
        <v>1097789</v>
      </c>
      <c r="H80" s="6">
        <f>ROUND(+'Cat Scan'!F175,0)</f>
        <v>46621</v>
      </c>
      <c r="I80" s="7">
        <f t="shared" si="4"/>
        <v>23.55</v>
      </c>
      <c r="J80" s="7"/>
      <c r="K80" s="8">
        <f t="shared" si="5"/>
        <v>-0.0151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Scan'!G76,0)</f>
        <v>12833</v>
      </c>
      <c r="E81" s="6">
        <f>ROUND(+'Cat Scan'!F76,0)</f>
        <v>4594</v>
      </c>
      <c r="F81" s="7">
        <f t="shared" si="3"/>
        <v>2.79</v>
      </c>
      <c r="G81" s="6">
        <f>ROUND(+'Cat Scan'!G176,0)</f>
        <v>13262</v>
      </c>
      <c r="H81" s="6">
        <f>ROUND(+'Cat Scan'!F176,0)</f>
        <v>4388</v>
      </c>
      <c r="I81" s="7">
        <f t="shared" si="4"/>
        <v>3.02</v>
      </c>
      <c r="J81" s="7"/>
      <c r="K81" s="8">
        <f t="shared" si="5"/>
        <v>0.0824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Scan'!G77,0)</f>
        <v>0</v>
      </c>
      <c r="E82" s="6">
        <f>ROUND(+'Cat Scan'!F77,0)</f>
        <v>1238</v>
      </c>
      <c r="F82" s="7">
        <f t="shared" si="3"/>
      </c>
      <c r="G82" s="6">
        <f>ROUND(+'Cat Scan'!G177,0)</f>
        <v>0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Scan'!G78,0)</f>
        <v>0</v>
      </c>
      <c r="E83" s="6">
        <f>ROUND(+'Cat Scan'!F78,0)</f>
        <v>0</v>
      </c>
      <c r="F83" s="7">
        <f t="shared" si="3"/>
      </c>
      <c r="G83" s="6">
        <f>ROUND(+'Cat Scan'!G178,0)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Scan'!G79,0)</f>
        <v>2538432</v>
      </c>
      <c r="E84" s="6">
        <f>ROUND(+'Cat Scan'!F79,0)</f>
        <v>2384273</v>
      </c>
      <c r="F84" s="7">
        <f t="shared" si="3"/>
        <v>1.06</v>
      </c>
      <c r="G84" s="6">
        <f>ROUND(+'Cat Scan'!G179,0)</f>
        <v>2433718</v>
      </c>
      <c r="H84" s="6">
        <f>ROUND(+'Cat Scan'!F179,0)</f>
        <v>2065630</v>
      </c>
      <c r="I84" s="7">
        <f t="shared" si="4"/>
        <v>1.18</v>
      </c>
      <c r="J84" s="7"/>
      <c r="K84" s="8">
        <f t="shared" si="5"/>
        <v>0.1132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Scan'!G80,0)</f>
        <v>0</v>
      </c>
      <c r="E85" s="6">
        <f>ROUND(+'Cat Scan'!F80,0)</f>
        <v>0</v>
      </c>
      <c r="F85" s="7">
        <f t="shared" si="3"/>
      </c>
      <c r="G85" s="6">
        <f>ROUND(+'Cat Scan'!G180,0)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Scan'!G81,0)</f>
        <v>225227</v>
      </c>
      <c r="E86" s="6">
        <f>ROUND(+'Cat Scan'!F81,0)</f>
        <v>63334</v>
      </c>
      <c r="F86" s="7">
        <f t="shared" si="3"/>
        <v>3.56</v>
      </c>
      <c r="G86" s="6">
        <f>ROUND(+'Cat Scan'!G181,0)</f>
        <v>300309</v>
      </c>
      <c r="H86" s="6">
        <f>ROUND(+'Cat Scan'!F181,0)</f>
        <v>12814</v>
      </c>
      <c r="I86" s="7">
        <f t="shared" si="4"/>
        <v>23.44</v>
      </c>
      <c r="J86" s="7"/>
      <c r="K86" s="8">
        <f t="shared" si="5"/>
        <v>5.5843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Scan'!G82,0)</f>
        <v>503574</v>
      </c>
      <c r="E87" s="6">
        <f>ROUND(+'Cat Scan'!F82,0)</f>
        <v>28439</v>
      </c>
      <c r="F87" s="7">
        <f t="shared" si="3"/>
        <v>17.71</v>
      </c>
      <c r="G87" s="6">
        <f>ROUND(+'Cat Scan'!G182,0)</f>
        <v>538621</v>
      </c>
      <c r="H87" s="6">
        <f>ROUND(+'Cat Scan'!F182,0)</f>
        <v>28381</v>
      </c>
      <c r="I87" s="7">
        <f t="shared" si="4"/>
        <v>18.98</v>
      </c>
      <c r="J87" s="7"/>
      <c r="K87" s="8">
        <f t="shared" si="5"/>
        <v>0.0717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Scan'!G83,0)</f>
        <v>17022</v>
      </c>
      <c r="E88" s="6">
        <f>ROUND(+'Cat Scan'!F83,0)</f>
        <v>5754</v>
      </c>
      <c r="F88" s="7">
        <f t="shared" si="3"/>
        <v>2.96</v>
      </c>
      <c r="G88" s="6">
        <f>ROUND(+'Cat Scan'!G183,0)</f>
        <v>15287</v>
      </c>
      <c r="H88" s="6">
        <f>ROUND(+'Cat Scan'!F183,0)</f>
        <v>8263</v>
      </c>
      <c r="I88" s="7">
        <f t="shared" si="4"/>
        <v>1.85</v>
      </c>
      <c r="J88" s="7"/>
      <c r="K88" s="8">
        <f t="shared" si="5"/>
        <v>-0.375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Scan'!G84,0)</f>
        <v>428</v>
      </c>
      <c r="E89" s="6">
        <f>ROUND(+'Cat Scan'!F84,0)</f>
        <v>81314</v>
      </c>
      <c r="F89" s="7">
        <f t="shared" si="3"/>
        <v>0.01</v>
      </c>
      <c r="G89" s="6">
        <f>ROUND(+'Cat Scan'!G184,0)</f>
        <v>-89</v>
      </c>
      <c r="H89" s="6">
        <f>ROUND(+'Cat Scan'!F184,0)</f>
        <v>73433</v>
      </c>
      <c r="I89" s="7">
        <f t="shared" si="4"/>
        <v>0</v>
      </c>
      <c r="J89" s="7"/>
      <c r="K89" s="8">
        <f t="shared" si="5"/>
        <v>-1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Scan'!G85,0)</f>
        <v>0</v>
      </c>
      <c r="E90" s="6">
        <f>ROUND(+'Cat Scan'!F85,0)</f>
        <v>0</v>
      </c>
      <c r="F90" s="7">
        <f t="shared" si="3"/>
      </c>
      <c r="G90" s="6">
        <f>ROUND(+'Cat Scan'!G185,0)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Scan'!G86,0)</f>
        <v>0</v>
      </c>
      <c r="E91" s="6">
        <f>ROUND(+'Cat Scan'!F86,0)</f>
        <v>0</v>
      </c>
      <c r="F91" s="7">
        <f t="shared" si="3"/>
      </c>
      <c r="G91" s="6">
        <f>ROUND(+'Cat Scan'!G186,0)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Scan'!G87,0)</f>
        <v>0</v>
      </c>
      <c r="E92" s="6">
        <f>ROUND(+'Cat Scan'!F87,0)</f>
        <v>1180</v>
      </c>
      <c r="F92" s="7">
        <f t="shared" si="3"/>
      </c>
      <c r="G92" s="6">
        <f>ROUND(+'Cat Scan'!G187,0)</f>
        <v>0</v>
      </c>
      <c r="H92" s="6">
        <f>ROUND(+'Cat Scan'!F187,0)</f>
        <v>1219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Scan'!G88,0)</f>
        <v>248943</v>
      </c>
      <c r="E93" s="6">
        <f>ROUND(+'Cat Scan'!F88,0)</f>
        <v>7431</v>
      </c>
      <c r="F93" s="7">
        <f t="shared" si="3"/>
        <v>33.5</v>
      </c>
      <c r="G93" s="6">
        <f>ROUND(+'Cat Scan'!G188,0)</f>
        <v>226734</v>
      </c>
      <c r="H93" s="6">
        <f>ROUND(+'Cat Scan'!F188,0)</f>
        <v>8089</v>
      </c>
      <c r="I93" s="7">
        <f t="shared" si="4"/>
        <v>28.03</v>
      </c>
      <c r="J93" s="7"/>
      <c r="K93" s="8">
        <f t="shared" si="5"/>
        <v>-0.1633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Scan'!G89,0)</f>
        <v>67811</v>
      </c>
      <c r="E94" s="6">
        <f>ROUND(+'Cat Scan'!F89,0)</f>
        <v>151934</v>
      </c>
      <c r="F94" s="7">
        <f t="shared" si="3"/>
        <v>0.45</v>
      </c>
      <c r="G94" s="6">
        <f>ROUND(+'Cat Scan'!G189,0)</f>
        <v>64473</v>
      </c>
      <c r="H94" s="6">
        <f>ROUND(+'Cat Scan'!F189,0)</f>
        <v>153331</v>
      </c>
      <c r="I94" s="7">
        <f t="shared" si="4"/>
        <v>0.42</v>
      </c>
      <c r="J94" s="7"/>
      <c r="K94" s="8">
        <f t="shared" si="5"/>
        <v>-0.0667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Scan'!G90,0)</f>
        <v>0</v>
      </c>
      <c r="E95" s="6">
        <f>ROUND(+'Cat Scan'!F90,0)</f>
        <v>4798</v>
      </c>
      <c r="F95" s="7">
        <f t="shared" si="3"/>
      </c>
      <c r="G95" s="6">
        <f>ROUND(+'Cat Scan'!G190,0)</f>
        <v>0</v>
      </c>
      <c r="H95" s="6">
        <f>ROUND(+'Cat Scan'!F190,0)</f>
        <v>5134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Scan'!G91,0)</f>
        <v>414110</v>
      </c>
      <c r="E96" s="6">
        <f>ROUND(+'Cat Scan'!F91,0)</f>
        <v>94865</v>
      </c>
      <c r="F96" s="7">
        <f t="shared" si="3"/>
        <v>4.37</v>
      </c>
      <c r="G96" s="6">
        <f>ROUND(+'Cat Scan'!G191,0)</f>
        <v>438333</v>
      </c>
      <c r="H96" s="6">
        <f>ROUND(+'Cat Scan'!F191,0)</f>
        <v>103105</v>
      </c>
      <c r="I96" s="7">
        <f t="shared" si="4"/>
        <v>4.25</v>
      </c>
      <c r="J96" s="7"/>
      <c r="K96" s="8">
        <f t="shared" si="5"/>
        <v>-0.0275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Scan'!G92,0)</f>
        <v>0</v>
      </c>
      <c r="E97" s="6">
        <f>ROUND(+'Cat Scan'!F92,0)</f>
        <v>0</v>
      </c>
      <c r="F97" s="7">
        <f t="shared" si="3"/>
      </c>
      <c r="G97" s="6">
        <f>ROUND(+'Cat Scan'!G192,0)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Scan'!G93,0)</f>
        <v>337802</v>
      </c>
      <c r="E98" s="6">
        <f>ROUND(+'Cat Scan'!F93,0)</f>
        <v>0</v>
      </c>
      <c r="F98" s="7">
        <f t="shared" si="3"/>
      </c>
      <c r="G98" s="6">
        <f>ROUND(+'Cat Scan'!G193,0)</f>
        <v>296335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Scan'!G94,0)</f>
        <v>5303</v>
      </c>
      <c r="E99" s="6">
        <f>ROUND(+'Cat Scan'!F94,0)</f>
        <v>43211</v>
      </c>
      <c r="F99" s="7">
        <f t="shared" si="3"/>
        <v>0.12</v>
      </c>
      <c r="G99" s="6">
        <f>ROUND(+'Cat Scan'!G194,0)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Scan'!G95,0)</f>
        <v>198135</v>
      </c>
      <c r="E100" s="6">
        <f>ROUND(+'Cat Scan'!F95,0)</f>
        <v>39502</v>
      </c>
      <c r="F100" s="7">
        <f t="shared" si="3"/>
        <v>5.02</v>
      </c>
      <c r="G100" s="6">
        <f>ROUND(+'Cat Scan'!G195,0)</f>
        <v>212520</v>
      </c>
      <c r="H100" s="6">
        <f>ROUND(+'Cat Scan'!F195,0)</f>
        <v>42539</v>
      </c>
      <c r="I100" s="7">
        <f t="shared" si="4"/>
        <v>5</v>
      </c>
      <c r="J100" s="7"/>
      <c r="K100" s="8">
        <f t="shared" si="5"/>
        <v>-0.004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Scan'!G96,0)</f>
        <v>0</v>
      </c>
      <c r="E101" s="6">
        <f>ROUND(+'Cat Scan'!F96,0)</f>
        <v>65243</v>
      </c>
      <c r="F101" s="7">
        <f t="shared" si="3"/>
      </c>
      <c r="G101" s="6">
        <f>ROUND(+'Cat Scan'!G196,0)</f>
        <v>0</v>
      </c>
      <c r="H101" s="6">
        <f>ROUND(+'Cat Scan'!F196,0)</f>
        <v>65765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Scan'!G97,0)</f>
        <v>556824</v>
      </c>
      <c r="E102" s="6">
        <f>ROUND(+'Cat Scan'!F97,0)</f>
        <v>116821</v>
      </c>
      <c r="F102" s="7">
        <f t="shared" si="3"/>
        <v>4.77</v>
      </c>
      <c r="G102" s="6">
        <f>ROUND(+'Cat Scan'!G197,0)</f>
        <v>565669</v>
      </c>
      <c r="H102" s="6">
        <f>ROUND(+'Cat Scan'!F197,0)</f>
        <v>120359</v>
      </c>
      <c r="I102" s="7">
        <f t="shared" si="4"/>
        <v>4.7</v>
      </c>
      <c r="J102" s="7"/>
      <c r="K102" s="8">
        <f t="shared" si="5"/>
        <v>-0.0147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Scan'!G98,0)</f>
        <v>0</v>
      </c>
      <c r="E103" s="6">
        <f>ROUND(+'Cat Scan'!F98,0)</f>
        <v>0</v>
      </c>
      <c r="F103" s="7">
        <f t="shared" si="3"/>
      </c>
      <c r="G103" s="6">
        <f>ROUND(+'Cat Scan'!G198,0)</f>
        <v>162349</v>
      </c>
      <c r="H103" s="6">
        <f>ROUND(+'Cat Scan'!F198,0)</f>
        <v>17149</v>
      </c>
      <c r="I103" s="7">
        <f t="shared" si="4"/>
        <v>9.47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Scan'!G99,0)</f>
        <v>0</v>
      </c>
      <c r="E104" s="6">
        <f>ROUND(+'Cat Scan'!F99,0)</f>
        <v>0</v>
      </c>
      <c r="F104" s="7">
        <f t="shared" si="3"/>
      </c>
      <c r="G104" s="6">
        <f>ROUND(+'Cat Scan'!G199,0)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Scan'!G100,0)</f>
        <v>0</v>
      </c>
      <c r="E105" s="6">
        <f>ROUND(+'Cat Scan'!F100,0)</f>
        <v>0</v>
      </c>
      <c r="F105" s="7">
        <f t="shared" si="3"/>
      </c>
      <c r="G105" s="6">
        <f>ROUND(+'Cat Scan'!G200,0)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Scan'!G101,0)</f>
        <v>0</v>
      </c>
      <c r="E106" s="6">
        <f>ROUND(+'Cat Scan'!F101,0)</f>
        <v>0</v>
      </c>
      <c r="F106" s="7">
        <f t="shared" si="3"/>
      </c>
      <c r="G106" s="6">
        <f>ROUND(+'Cat Scan'!G201,0)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6.875" style="0" bestFit="1" customWidth="1"/>
    <col min="7" max="7" width="10.1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238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Scan'!H5,0)</f>
        <v>554610</v>
      </c>
      <c r="E10" s="6">
        <f>ROUND(+'Cat Scan'!F5,0)</f>
        <v>188344</v>
      </c>
      <c r="F10" s="7">
        <f>IF(D10=0,"",IF(E10=0,"",ROUND(D10/E10,2)))</f>
        <v>2.94</v>
      </c>
      <c r="G10" s="6">
        <f>ROUND(+'Cat Scan'!H105,0)</f>
        <v>706561</v>
      </c>
      <c r="H10" s="6">
        <f>ROUND(+'Cat Scan'!F105,0)</f>
        <v>175849</v>
      </c>
      <c r="I10" s="7">
        <f>IF(G10=0,"",IF(H10=0,"",ROUND(G10/H10,2)))</f>
        <v>4.02</v>
      </c>
      <c r="J10" s="7"/>
      <c r="K10" s="8">
        <f>IF(D10=0,"",IF(E10=0,"",IF(G10=0,"",IF(H10=0,"",ROUND(I10/F10-1,4)))))</f>
        <v>0.3673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Scan'!H6,0)</f>
        <v>245668</v>
      </c>
      <c r="E11" s="6">
        <f>ROUND(+'Cat Scan'!F6,0)</f>
        <v>465518</v>
      </c>
      <c r="F11" s="7">
        <f aca="true" t="shared" si="0" ref="F11:F74">IF(D11=0,"",IF(E11=0,"",ROUND(D11/E11,2)))</f>
        <v>0.53</v>
      </c>
      <c r="G11" s="6">
        <f>ROUND(+'Cat Scan'!H106,0)</f>
        <v>325368</v>
      </c>
      <c r="H11" s="6">
        <f>ROUND(+'Cat Scan'!F106,0)</f>
        <v>490526</v>
      </c>
      <c r="I11" s="7">
        <f aca="true" t="shared" si="1" ref="I11:I74">IF(G11=0,"",IF(H11=0,"",ROUND(G11/H11,2)))</f>
        <v>0.66</v>
      </c>
      <c r="J11" s="7"/>
      <c r="K11" s="8">
        <f aca="true" t="shared" si="2" ref="K11:K74">IF(D11=0,"",IF(E11=0,"",IF(G11=0,"",IF(H11=0,"",ROUND(I11/F11-1,4)))))</f>
        <v>0.2453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Scan'!H7,0)</f>
        <v>0</v>
      </c>
      <c r="E12" s="6">
        <f>ROUND(+'Cat Scan'!F7,0)</f>
        <v>1308</v>
      </c>
      <c r="F12" s="7">
        <f t="shared" si="0"/>
      </c>
      <c r="G12" s="6">
        <f>ROUND(+'Cat Scan'!H107,0)</f>
        <v>0</v>
      </c>
      <c r="H12" s="6">
        <f>ROUND(+'Cat Scan'!F107,0)</f>
        <v>1365</v>
      </c>
      <c r="I12" s="7">
        <f t="shared" si="1"/>
      </c>
      <c r="J12" s="7"/>
      <c r="K12" s="8">
        <f t="shared" si="2"/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Scan'!H8,0)</f>
        <v>923460</v>
      </c>
      <c r="E13" s="6">
        <f>ROUND(+'Cat Scan'!F8,0)</f>
        <v>63780</v>
      </c>
      <c r="F13" s="7">
        <f t="shared" si="0"/>
        <v>14.48</v>
      </c>
      <c r="G13" s="6">
        <f>ROUND(+'Cat Scan'!H108,0)</f>
        <v>1053930</v>
      </c>
      <c r="H13" s="6">
        <f>ROUND(+'Cat Scan'!F108,0)</f>
        <v>72999</v>
      </c>
      <c r="I13" s="7">
        <f t="shared" si="1"/>
        <v>14.44</v>
      </c>
      <c r="J13" s="7"/>
      <c r="K13" s="8">
        <f t="shared" si="2"/>
        <v>-0.0028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Scan'!H9,0)</f>
        <v>222716</v>
      </c>
      <c r="E14" s="6">
        <f>ROUND(+'Cat Scan'!F9,0)</f>
        <v>10925</v>
      </c>
      <c r="F14" s="7">
        <f t="shared" si="0"/>
        <v>20.39</v>
      </c>
      <c r="G14" s="6">
        <f>ROUND(+'Cat Scan'!H109,0)</f>
        <v>225167</v>
      </c>
      <c r="H14" s="6">
        <f>ROUND(+'Cat Scan'!F109,0)</f>
        <v>11266</v>
      </c>
      <c r="I14" s="7">
        <f t="shared" si="1"/>
        <v>19.99</v>
      </c>
      <c r="J14" s="7"/>
      <c r="K14" s="8">
        <f t="shared" si="2"/>
        <v>-0.0196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Scan'!H10,0)</f>
        <v>-19349</v>
      </c>
      <c r="E15" s="6">
        <f>ROUND(+'Cat Scan'!F10,0)</f>
        <v>12805</v>
      </c>
      <c r="F15" s="7">
        <f t="shared" si="0"/>
        <v>-1.51</v>
      </c>
      <c r="G15" s="6">
        <f>ROUND(+'Cat Scan'!H110,0)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Scan'!H11,0)</f>
        <v>0</v>
      </c>
      <c r="E16" s="6">
        <f>ROUND(+'Cat Scan'!F11,0)</f>
        <v>3487</v>
      </c>
      <c r="F16" s="7">
        <f t="shared" si="0"/>
      </c>
      <c r="G16" s="6">
        <f>ROUND(+'Cat Scan'!H111,0)</f>
        <v>0</v>
      </c>
      <c r="H16" s="6">
        <f>ROUND(+'Cat Scan'!F111,0)</f>
        <v>2881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Scan'!H12,0)</f>
        <v>62294</v>
      </c>
      <c r="E17" s="6">
        <f>ROUND(+'Cat Scan'!F12,0)</f>
        <v>0</v>
      </c>
      <c r="F17" s="7">
        <f t="shared" si="0"/>
      </c>
      <c r="G17" s="6">
        <f>ROUND(+'Cat Scan'!H112,0)</f>
        <v>47702</v>
      </c>
      <c r="H17" s="6">
        <f>ROUND(+'Cat Scan'!F112,0)</f>
        <v>58785</v>
      </c>
      <c r="I17" s="7">
        <f t="shared" si="1"/>
        <v>0.81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Scan'!H13,0)</f>
        <v>0</v>
      </c>
      <c r="E18" s="6">
        <f>ROUND(+'Cat Scan'!F13,0)</f>
        <v>1254</v>
      </c>
      <c r="F18" s="7">
        <f t="shared" si="0"/>
      </c>
      <c r="G18" s="6">
        <f>ROUND(+'Cat Scan'!H113,0)</f>
        <v>0</v>
      </c>
      <c r="H18" s="6">
        <f>ROUND(+'Cat Scan'!F113,0)</f>
        <v>1306</v>
      </c>
      <c r="I18" s="7">
        <f t="shared" si="1"/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Scan'!H14,0)</f>
        <v>145363</v>
      </c>
      <c r="E19" s="6">
        <f>ROUND(+'Cat Scan'!F14,0)</f>
        <v>411253</v>
      </c>
      <c r="F19" s="7">
        <f t="shared" si="0"/>
        <v>0.35</v>
      </c>
      <c r="G19" s="6">
        <f>ROUND(+'Cat Scan'!H114,0)</f>
        <v>137829</v>
      </c>
      <c r="H19" s="6">
        <f>ROUND(+'Cat Scan'!F114,0)</f>
        <v>418857</v>
      </c>
      <c r="I19" s="7">
        <f t="shared" si="1"/>
        <v>0.33</v>
      </c>
      <c r="J19" s="7"/>
      <c r="K19" s="8">
        <f t="shared" si="2"/>
        <v>-0.0571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Scan'!H15,0)</f>
        <v>602736</v>
      </c>
      <c r="E20" s="6">
        <f>ROUND(+'Cat Scan'!F15,0)</f>
        <v>367215</v>
      </c>
      <c r="F20" s="7">
        <f t="shared" si="0"/>
        <v>1.64</v>
      </c>
      <c r="G20" s="6">
        <f>ROUND(+'Cat Scan'!H115,0)</f>
        <v>586486</v>
      </c>
      <c r="H20" s="6">
        <f>ROUND(+'Cat Scan'!F115,0)</f>
        <v>349977</v>
      </c>
      <c r="I20" s="7">
        <f t="shared" si="1"/>
        <v>1.68</v>
      </c>
      <c r="J20" s="7"/>
      <c r="K20" s="8">
        <f t="shared" si="2"/>
        <v>0.0244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Scan'!H16,0)</f>
        <v>153345</v>
      </c>
      <c r="E21" s="6">
        <f>ROUND(+'Cat Scan'!F16,0)</f>
        <v>193664</v>
      </c>
      <c r="F21" s="7">
        <f t="shared" si="0"/>
        <v>0.79</v>
      </c>
      <c r="G21" s="6">
        <f>ROUND(+'Cat Scan'!H116,0)</f>
        <v>161056</v>
      </c>
      <c r="H21" s="6">
        <f>ROUND(+'Cat Scan'!F116,0)</f>
        <v>200402</v>
      </c>
      <c r="I21" s="7">
        <f t="shared" si="1"/>
        <v>0.8</v>
      </c>
      <c r="J21" s="7"/>
      <c r="K21" s="8">
        <f t="shared" si="2"/>
        <v>0.0127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Scan'!H17,0)</f>
        <v>42868</v>
      </c>
      <c r="E22" s="6">
        <f>ROUND(+'Cat Scan'!F17,0)</f>
        <v>47694</v>
      </c>
      <c r="F22" s="7">
        <f t="shared" si="0"/>
        <v>0.9</v>
      </c>
      <c r="G22" s="6">
        <f>ROUND(+'Cat Scan'!H117,0)</f>
        <v>54565</v>
      </c>
      <c r="H22" s="6">
        <f>ROUND(+'Cat Scan'!F117,0)</f>
        <v>48237</v>
      </c>
      <c r="I22" s="7">
        <f t="shared" si="1"/>
        <v>1.13</v>
      </c>
      <c r="J22" s="7"/>
      <c r="K22" s="8">
        <f t="shared" si="2"/>
        <v>0.2556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Scan'!H18,0)</f>
        <v>133019</v>
      </c>
      <c r="E23" s="6">
        <f>ROUND(+'Cat Scan'!F18,0)</f>
        <v>84688</v>
      </c>
      <c r="F23" s="7">
        <f t="shared" si="0"/>
        <v>1.57</v>
      </c>
      <c r="G23" s="6">
        <f>ROUND(+'Cat Scan'!H118,0)</f>
        <v>168712</v>
      </c>
      <c r="H23" s="6">
        <f>ROUND(+'Cat Scan'!F118,0)</f>
        <v>15672</v>
      </c>
      <c r="I23" s="7">
        <f t="shared" si="1"/>
        <v>10.77</v>
      </c>
      <c r="J23" s="7"/>
      <c r="K23" s="8">
        <f t="shared" si="2"/>
        <v>5.8599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Scan'!H19,0)</f>
        <v>119219</v>
      </c>
      <c r="E24" s="6">
        <f>ROUND(+'Cat Scan'!F19,0)</f>
        <v>11786</v>
      </c>
      <c r="F24" s="7">
        <f t="shared" si="0"/>
        <v>10.12</v>
      </c>
      <c r="G24" s="6">
        <f>ROUND(+'Cat Scan'!H119,0)</f>
        <v>114559</v>
      </c>
      <c r="H24" s="6">
        <f>ROUND(+'Cat Scan'!F119,0)</f>
        <v>11770</v>
      </c>
      <c r="I24" s="7">
        <f t="shared" si="1"/>
        <v>9.73</v>
      </c>
      <c r="J24" s="7"/>
      <c r="K24" s="8">
        <f t="shared" si="2"/>
        <v>-0.0385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Scan'!H20,0)</f>
        <v>75882</v>
      </c>
      <c r="E25" s="6">
        <f>ROUND(+'Cat Scan'!F20,0)</f>
        <v>70145</v>
      </c>
      <c r="F25" s="7">
        <f t="shared" si="0"/>
        <v>1.08</v>
      </c>
      <c r="G25" s="6">
        <f>ROUND(+'Cat Scan'!H120,0)</f>
        <v>46977</v>
      </c>
      <c r="H25" s="6">
        <f>ROUND(+'Cat Scan'!F120,0)</f>
        <v>70499</v>
      </c>
      <c r="I25" s="7">
        <f t="shared" si="1"/>
        <v>0.67</v>
      </c>
      <c r="J25" s="7"/>
      <c r="K25" s="8">
        <f t="shared" si="2"/>
        <v>-0.3796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Scan'!H21,0)</f>
        <v>48776</v>
      </c>
      <c r="E26" s="6">
        <f>ROUND(+'Cat Scan'!F21,0)</f>
        <v>6496</v>
      </c>
      <c r="F26" s="7">
        <f t="shared" si="0"/>
        <v>7.51</v>
      </c>
      <c r="G26" s="6">
        <f>ROUND(+'Cat Scan'!H121,0)</f>
        <v>32735</v>
      </c>
      <c r="H26" s="6">
        <f>ROUND(+'Cat Scan'!F121,0)</f>
        <v>7109</v>
      </c>
      <c r="I26" s="7">
        <f t="shared" si="1"/>
        <v>4.6</v>
      </c>
      <c r="J26" s="7"/>
      <c r="K26" s="8">
        <f t="shared" si="2"/>
        <v>-0.3875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Scan'!H22,0)</f>
        <v>3948</v>
      </c>
      <c r="E27" s="6">
        <f>ROUND(+'Cat Scan'!F22,0)</f>
        <v>6829</v>
      </c>
      <c r="F27" s="7">
        <f t="shared" si="0"/>
        <v>0.58</v>
      </c>
      <c r="G27" s="6">
        <f>ROUND(+'Cat Scan'!H122,0)</f>
        <v>4497</v>
      </c>
      <c r="H27" s="6">
        <f>ROUND(+'Cat Scan'!F122,0)</f>
        <v>8885</v>
      </c>
      <c r="I27" s="7">
        <f t="shared" si="1"/>
        <v>0.51</v>
      </c>
      <c r="J27" s="7"/>
      <c r="K27" s="8">
        <f t="shared" si="2"/>
        <v>-0.1207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Scan'!H23,0)</f>
        <v>0</v>
      </c>
      <c r="E28" s="6">
        <f>ROUND(+'Cat Scan'!F23,0)</f>
        <v>0</v>
      </c>
      <c r="F28" s="7">
        <f t="shared" si="0"/>
      </c>
      <c r="G28" s="6">
        <f>ROUND(+'Cat Scan'!H123,0)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Scan'!H24,0)</f>
        <v>165854</v>
      </c>
      <c r="E29" s="6">
        <f>ROUND(+'Cat Scan'!F24,0)</f>
        <v>63002</v>
      </c>
      <c r="F29" s="7">
        <f t="shared" si="0"/>
        <v>2.63</v>
      </c>
      <c r="G29" s="6">
        <f>ROUND(+'Cat Scan'!H124,0)</f>
        <v>20609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Scan'!H25,0)</f>
        <v>0</v>
      </c>
      <c r="E30" s="6">
        <f>ROUND(+'Cat Scan'!F25,0)</f>
        <v>8157</v>
      </c>
      <c r="F30" s="7">
        <f t="shared" si="0"/>
      </c>
      <c r="G30" s="6">
        <f>ROUND(+'Cat Scan'!H125,0)</f>
        <v>0</v>
      </c>
      <c r="H30" s="6">
        <f>ROUND(+'Cat Scan'!F125,0)</f>
        <v>8342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Scan'!H26,0)</f>
        <v>16856</v>
      </c>
      <c r="E31" s="6">
        <f>ROUND(+'Cat Scan'!F26,0)</f>
        <v>2064</v>
      </c>
      <c r="F31" s="7">
        <f t="shared" si="0"/>
        <v>8.17</v>
      </c>
      <c r="G31" s="6">
        <f>ROUND(+'Cat Scan'!H126,0)</f>
        <v>27914</v>
      </c>
      <c r="H31" s="6">
        <f>ROUND(+'Cat Scan'!F126,0)</f>
        <v>2202</v>
      </c>
      <c r="I31" s="7">
        <f t="shared" si="1"/>
        <v>12.68</v>
      </c>
      <c r="J31" s="7"/>
      <c r="K31" s="8">
        <f t="shared" si="2"/>
        <v>0.552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Scan'!H27,0)</f>
        <v>112090</v>
      </c>
      <c r="E32" s="6">
        <f>ROUND(+'Cat Scan'!F27,0)</f>
        <v>25998</v>
      </c>
      <c r="F32" s="7">
        <f t="shared" si="0"/>
        <v>4.31</v>
      </c>
      <c r="G32" s="6">
        <f>ROUND(+'Cat Scan'!H127,0)</f>
        <v>114968</v>
      </c>
      <c r="H32" s="6">
        <f>ROUND(+'Cat Scan'!F127,0)</f>
        <v>28237</v>
      </c>
      <c r="I32" s="7">
        <f t="shared" si="1"/>
        <v>4.07</v>
      </c>
      <c r="J32" s="7"/>
      <c r="K32" s="8">
        <f t="shared" si="2"/>
        <v>-0.0557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Scan'!H28,0)</f>
        <v>112388</v>
      </c>
      <c r="E33" s="6">
        <f>ROUND(+'Cat Scan'!F28,0)</f>
        <v>67108</v>
      </c>
      <c r="F33" s="7">
        <f t="shared" si="0"/>
        <v>1.67</v>
      </c>
      <c r="G33" s="6">
        <f>ROUND(+'Cat Scan'!H128,0)</f>
        <v>177458</v>
      </c>
      <c r="H33" s="6">
        <f>ROUND(+'Cat Scan'!F128,0)</f>
        <v>89833</v>
      </c>
      <c r="I33" s="7">
        <f t="shared" si="1"/>
        <v>1.98</v>
      </c>
      <c r="J33" s="7"/>
      <c r="K33" s="8">
        <f t="shared" si="2"/>
        <v>0.1856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Scan'!H29,0)</f>
        <v>48442</v>
      </c>
      <c r="E34" s="6">
        <f>ROUND(+'Cat Scan'!F29,0)</f>
        <v>41691</v>
      </c>
      <c r="F34" s="7">
        <f t="shared" si="0"/>
        <v>1.16</v>
      </c>
      <c r="G34" s="6">
        <f>ROUND(+'Cat Scan'!H129,0)</f>
        <v>62216</v>
      </c>
      <c r="H34" s="6">
        <f>ROUND(+'Cat Scan'!F129,0)</f>
        <v>42006</v>
      </c>
      <c r="I34" s="7">
        <f t="shared" si="1"/>
        <v>1.48</v>
      </c>
      <c r="J34" s="7"/>
      <c r="K34" s="8">
        <f t="shared" si="2"/>
        <v>0.2759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Scan'!H30,0)</f>
        <v>0</v>
      </c>
      <c r="E35" s="6">
        <f>ROUND(+'Cat Scan'!F30,0)</f>
        <v>0</v>
      </c>
      <c r="F35" s="7">
        <f t="shared" si="0"/>
      </c>
      <c r="G35" s="6">
        <f>ROUND(+'Cat Scan'!H130,0)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Scan'!H31,0)</f>
        <v>0</v>
      </c>
      <c r="E36" s="6">
        <f>ROUND(+'Cat Scan'!F31,0)</f>
        <v>0</v>
      </c>
      <c r="F36" s="7">
        <f t="shared" si="0"/>
      </c>
      <c r="G36" s="6">
        <f>ROUND(+'Cat Scan'!H131,0)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Scan'!H32,0)</f>
        <v>207017</v>
      </c>
      <c r="E37" s="6">
        <f>ROUND(+'Cat Scan'!F32,0)</f>
        <v>169434</v>
      </c>
      <c r="F37" s="7">
        <f t="shared" si="0"/>
        <v>1.22</v>
      </c>
      <c r="G37" s="6">
        <f>ROUND(+'Cat Scan'!H132,0)</f>
        <v>113001</v>
      </c>
      <c r="H37" s="6">
        <f>ROUND(+'Cat Scan'!F132,0)</f>
        <v>159837</v>
      </c>
      <c r="I37" s="7">
        <f t="shared" si="1"/>
        <v>0.71</v>
      </c>
      <c r="J37" s="7"/>
      <c r="K37" s="8">
        <f t="shared" si="2"/>
        <v>-0.418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Scan'!H33,0)</f>
        <v>0</v>
      </c>
      <c r="E38" s="6">
        <f>ROUND(+'Cat Scan'!F33,0)</f>
        <v>0</v>
      </c>
      <c r="F38" s="7">
        <f t="shared" si="0"/>
      </c>
      <c r="G38" s="6">
        <f>ROUND(+'Cat Scan'!H133,0)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Scan'!H34,0)</f>
        <v>535889</v>
      </c>
      <c r="E39" s="6">
        <f>ROUND(+'Cat Scan'!F34,0)</f>
        <v>48293</v>
      </c>
      <c r="F39" s="7">
        <f t="shared" si="0"/>
        <v>11.1</v>
      </c>
      <c r="G39" s="6">
        <f>ROUND(+'Cat Scan'!H134,0)</f>
        <v>467390</v>
      </c>
      <c r="H39" s="6">
        <f>ROUND(+'Cat Scan'!F134,0)</f>
        <v>48584</v>
      </c>
      <c r="I39" s="7">
        <f t="shared" si="1"/>
        <v>9.62</v>
      </c>
      <c r="J39" s="7"/>
      <c r="K39" s="8">
        <f t="shared" si="2"/>
        <v>-0.1333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Scan'!H35,0)</f>
        <v>21749</v>
      </c>
      <c r="E40" s="6">
        <f>ROUND(+'Cat Scan'!F35,0)</f>
        <v>38564</v>
      </c>
      <c r="F40" s="7">
        <f t="shared" si="0"/>
        <v>0.56</v>
      </c>
      <c r="G40" s="6">
        <f>ROUND(+'Cat Scan'!H135,0)</f>
        <v>26227</v>
      </c>
      <c r="H40" s="6">
        <f>ROUND(+'Cat Scan'!F135,0)</f>
        <v>38204</v>
      </c>
      <c r="I40" s="7">
        <f t="shared" si="1"/>
        <v>0.69</v>
      </c>
      <c r="J40" s="7"/>
      <c r="K40" s="8">
        <f t="shared" si="2"/>
        <v>0.2321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Scan'!H36,0)</f>
        <v>0</v>
      </c>
      <c r="E41" s="6">
        <f>ROUND(+'Cat Scan'!F36,0)</f>
        <v>0</v>
      </c>
      <c r="F41" s="7">
        <f t="shared" si="0"/>
      </c>
      <c r="G41" s="6">
        <f>ROUND(+'Cat Scan'!H136,0)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Scan'!H37,0)</f>
        <v>104558</v>
      </c>
      <c r="E42" s="6">
        <f>ROUND(+'Cat Scan'!F37,0)</f>
        <v>16708</v>
      </c>
      <c r="F42" s="7">
        <f t="shared" si="0"/>
        <v>6.26</v>
      </c>
      <c r="G42" s="6">
        <f>ROUND(+'Cat Scan'!H137,0)</f>
        <v>95585</v>
      </c>
      <c r="H42" s="6">
        <f>ROUND(+'Cat Scan'!F137,0)</f>
        <v>18285</v>
      </c>
      <c r="I42" s="7">
        <f t="shared" si="1"/>
        <v>5.23</v>
      </c>
      <c r="J42" s="7"/>
      <c r="K42" s="8">
        <f t="shared" si="2"/>
        <v>-0.1645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Scan'!H38,0)</f>
        <v>119578</v>
      </c>
      <c r="E43" s="6">
        <f>ROUND(+'Cat Scan'!F38,0)</f>
        <v>49914</v>
      </c>
      <c r="F43" s="7">
        <f t="shared" si="0"/>
        <v>2.4</v>
      </c>
      <c r="G43" s="6">
        <f>ROUND(+'Cat Scan'!H138,0)</f>
        <v>120534</v>
      </c>
      <c r="H43" s="6">
        <f>ROUND(+'Cat Scan'!F138,0)</f>
        <v>51328</v>
      </c>
      <c r="I43" s="7">
        <f t="shared" si="1"/>
        <v>2.35</v>
      </c>
      <c r="J43" s="7"/>
      <c r="K43" s="8">
        <f t="shared" si="2"/>
        <v>-0.0208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Scan'!H39,0)</f>
        <v>42816</v>
      </c>
      <c r="E44" s="6">
        <f>ROUND(+'Cat Scan'!F39,0)</f>
        <v>11652</v>
      </c>
      <c r="F44" s="7">
        <f t="shared" si="0"/>
        <v>3.67</v>
      </c>
      <c r="G44" s="6">
        <f>ROUND(+'Cat Scan'!H139,0)</f>
        <v>43044</v>
      </c>
      <c r="H44" s="6">
        <f>ROUND(+'Cat Scan'!F139,0)</f>
        <v>11474</v>
      </c>
      <c r="I44" s="7">
        <f t="shared" si="1"/>
        <v>3.75</v>
      </c>
      <c r="J44" s="7"/>
      <c r="K44" s="8">
        <f t="shared" si="2"/>
        <v>0.0218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Scan'!H40,0)</f>
        <v>0</v>
      </c>
      <c r="E45" s="6">
        <f>ROUND(+'Cat Scan'!F40,0)</f>
        <v>0</v>
      </c>
      <c r="F45" s="7">
        <f t="shared" si="0"/>
      </c>
      <c r="G45" s="6">
        <f>ROUND(+'Cat Scan'!H140,0)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Scan'!H41,0)</f>
        <v>0</v>
      </c>
      <c r="E46" s="6">
        <f>ROUND(+'Cat Scan'!F41,0)</f>
        <v>0</v>
      </c>
      <c r="F46" s="7">
        <f t="shared" si="0"/>
      </c>
      <c r="G46" s="6">
        <f>ROUND(+'Cat Scan'!H141,0)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Scan'!H42,0)</f>
        <v>3259</v>
      </c>
      <c r="E47" s="6">
        <f>ROUND(+'Cat Scan'!F42,0)</f>
        <v>339</v>
      </c>
      <c r="F47" s="7">
        <f t="shared" si="0"/>
        <v>9.61</v>
      </c>
      <c r="G47" s="6">
        <f>ROUND(+'Cat Scan'!H142,0)</f>
        <v>955</v>
      </c>
      <c r="H47" s="6">
        <f>ROUND(+'Cat Scan'!F142,0)</f>
        <v>354</v>
      </c>
      <c r="I47" s="7">
        <f t="shared" si="1"/>
        <v>2.7</v>
      </c>
      <c r="J47" s="7"/>
      <c r="K47" s="8">
        <f t="shared" si="2"/>
        <v>-0.719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Scan'!H43,0)</f>
        <v>0</v>
      </c>
      <c r="E48" s="6">
        <f>ROUND(+'Cat Scan'!F43,0)</f>
        <v>0</v>
      </c>
      <c r="F48" s="7">
        <f t="shared" si="0"/>
      </c>
      <c r="G48" s="6">
        <f>ROUND(+'Cat Scan'!H143,0)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Scan'!H44,0)</f>
        <v>221003</v>
      </c>
      <c r="E49" s="6">
        <f>ROUND(+'Cat Scan'!F44,0)</f>
        <v>134028</v>
      </c>
      <c r="F49" s="7">
        <f t="shared" si="0"/>
        <v>1.65</v>
      </c>
      <c r="G49" s="6">
        <f>ROUND(+'Cat Scan'!H144,0)</f>
        <v>228698</v>
      </c>
      <c r="H49" s="6">
        <f>ROUND(+'Cat Scan'!F144,0)</f>
        <v>139477</v>
      </c>
      <c r="I49" s="7">
        <f t="shared" si="1"/>
        <v>1.64</v>
      </c>
      <c r="J49" s="7"/>
      <c r="K49" s="8">
        <f t="shared" si="2"/>
        <v>-0.0061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Scan'!H45,0)</f>
        <v>396688</v>
      </c>
      <c r="E50" s="6">
        <f>ROUND(+'Cat Scan'!F45,0)</f>
        <v>180327</v>
      </c>
      <c r="F50" s="7">
        <f t="shared" si="0"/>
        <v>2.2</v>
      </c>
      <c r="G50" s="6">
        <f>ROUND(+'Cat Scan'!H145,0)</f>
        <v>391986</v>
      </c>
      <c r="H50" s="6">
        <f>ROUND(+'Cat Scan'!F145,0)</f>
        <v>191766</v>
      </c>
      <c r="I50" s="7">
        <f t="shared" si="1"/>
        <v>2.04</v>
      </c>
      <c r="J50" s="7"/>
      <c r="K50" s="8">
        <f t="shared" si="2"/>
        <v>-0.0727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Scan'!H46,0)</f>
        <v>0</v>
      </c>
      <c r="E51" s="6">
        <f>ROUND(+'Cat Scan'!F46,0)</f>
        <v>0</v>
      </c>
      <c r="F51" s="7">
        <f t="shared" si="0"/>
      </c>
      <c r="G51" s="6">
        <f>ROUND(+'Cat Scan'!H146,0)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Scan'!H47,0)</f>
        <v>143957</v>
      </c>
      <c r="E52" s="6">
        <f>ROUND(+'Cat Scan'!F47,0)</f>
        <v>16892</v>
      </c>
      <c r="F52" s="7">
        <f t="shared" si="0"/>
        <v>8.52</v>
      </c>
      <c r="G52" s="6">
        <f>ROUND(+'Cat Scan'!H147,0)</f>
        <v>198964</v>
      </c>
      <c r="H52" s="6">
        <f>ROUND(+'Cat Scan'!F147,0)</f>
        <v>18871</v>
      </c>
      <c r="I52" s="7">
        <f t="shared" si="1"/>
        <v>10.54</v>
      </c>
      <c r="J52" s="7"/>
      <c r="K52" s="8">
        <f t="shared" si="2"/>
        <v>0.2371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Scan'!H48,0)</f>
        <v>151147</v>
      </c>
      <c r="E53" s="6">
        <f>ROUND(+'Cat Scan'!F48,0)</f>
        <v>132458</v>
      </c>
      <c r="F53" s="7">
        <f t="shared" si="0"/>
        <v>1.14</v>
      </c>
      <c r="G53" s="6">
        <f>ROUND(+'Cat Scan'!H148,0)</f>
        <v>179201</v>
      </c>
      <c r="H53" s="6">
        <f>ROUND(+'Cat Scan'!F148,0)</f>
        <v>142267</v>
      </c>
      <c r="I53" s="7">
        <f t="shared" si="1"/>
        <v>1.26</v>
      </c>
      <c r="J53" s="7"/>
      <c r="K53" s="8">
        <f t="shared" si="2"/>
        <v>0.1053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Scan'!H49,0)</f>
        <v>66840</v>
      </c>
      <c r="E54" s="6">
        <f>ROUND(+'Cat Scan'!F49,0)</f>
        <v>83469</v>
      </c>
      <c r="F54" s="7">
        <f t="shared" si="0"/>
        <v>0.8</v>
      </c>
      <c r="G54" s="6">
        <f>ROUND(+'Cat Scan'!H149,0)</f>
        <v>74997</v>
      </c>
      <c r="H54" s="6">
        <f>ROUND(+'Cat Scan'!F149,0)</f>
        <v>81715</v>
      </c>
      <c r="I54" s="7">
        <f t="shared" si="1"/>
        <v>0.92</v>
      </c>
      <c r="J54" s="7"/>
      <c r="K54" s="8">
        <f t="shared" si="2"/>
        <v>0.15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Scan'!H50,0)</f>
        <v>59524</v>
      </c>
      <c r="E55" s="6">
        <f>ROUND(+'Cat Scan'!F50,0)</f>
        <v>6789</v>
      </c>
      <c r="F55" s="7">
        <f t="shared" si="0"/>
        <v>8.77</v>
      </c>
      <c r="G55" s="6">
        <f>ROUND(+'Cat Scan'!H150,0)</f>
        <v>66052</v>
      </c>
      <c r="H55" s="6">
        <f>ROUND(+'Cat Scan'!F150,0)</f>
        <v>6768</v>
      </c>
      <c r="I55" s="7">
        <f t="shared" si="1"/>
        <v>9.76</v>
      </c>
      <c r="J55" s="7"/>
      <c r="K55" s="8">
        <f t="shared" si="2"/>
        <v>0.1129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Scan'!H51,0)</f>
        <v>0</v>
      </c>
      <c r="E56" s="6">
        <f>ROUND(+'Cat Scan'!F51,0)</f>
        <v>1365</v>
      </c>
      <c r="F56" s="7">
        <f t="shared" si="0"/>
      </c>
      <c r="G56" s="6">
        <f>ROUND(+'Cat Scan'!H151,0)</f>
        <v>0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Scan'!H52,0)</f>
        <v>86119</v>
      </c>
      <c r="E57" s="6">
        <f>ROUND(+'Cat Scan'!F52,0)</f>
        <v>104379</v>
      </c>
      <c r="F57" s="7">
        <f t="shared" si="0"/>
        <v>0.83</v>
      </c>
      <c r="G57" s="6">
        <f>ROUND(+'Cat Scan'!H152,0)</f>
        <v>99080</v>
      </c>
      <c r="H57" s="6">
        <f>ROUND(+'Cat Scan'!F152,0)</f>
        <v>109362</v>
      </c>
      <c r="I57" s="7">
        <f t="shared" si="1"/>
        <v>0.91</v>
      </c>
      <c r="J57" s="7"/>
      <c r="K57" s="8">
        <f t="shared" si="2"/>
        <v>0.0964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Scan'!H53,0)</f>
        <v>0</v>
      </c>
      <c r="E58" s="6">
        <f>ROUND(+'Cat Scan'!F53,0)</f>
        <v>0</v>
      </c>
      <c r="F58" s="7">
        <f t="shared" si="0"/>
      </c>
      <c r="G58" s="6">
        <f>ROUND(+'Cat Scan'!H153,0)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Scan'!H54,0)</f>
        <v>0</v>
      </c>
      <c r="E59" s="6">
        <f>ROUND(+'Cat Scan'!F54,0)</f>
        <v>0</v>
      </c>
      <c r="F59" s="7">
        <f t="shared" si="0"/>
      </c>
      <c r="G59" s="6">
        <f>ROUND(+'Cat Scan'!H154,0)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Scan'!H55,0)</f>
        <v>0</v>
      </c>
      <c r="E60" s="6">
        <f>ROUND(+'Cat Scan'!F55,0)</f>
        <v>0</v>
      </c>
      <c r="F60" s="7">
        <f t="shared" si="0"/>
      </c>
      <c r="G60" s="6">
        <f>ROUND(+'Cat Scan'!H155,0)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Scan'!H56,0)</f>
        <v>176365</v>
      </c>
      <c r="E61" s="6">
        <f>ROUND(+'Cat Scan'!F56,0)</f>
        <v>141165</v>
      </c>
      <c r="F61" s="7">
        <f t="shared" si="0"/>
        <v>1.25</v>
      </c>
      <c r="G61" s="6">
        <f>ROUND(+'Cat Scan'!H156,0)</f>
        <v>185854</v>
      </c>
      <c r="H61" s="6">
        <f>ROUND(+'Cat Scan'!F156,0)</f>
        <v>133453</v>
      </c>
      <c r="I61" s="7">
        <f t="shared" si="1"/>
        <v>1.39</v>
      </c>
      <c r="J61" s="7"/>
      <c r="K61" s="8">
        <f t="shared" si="2"/>
        <v>0.112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Scan'!H57,0)</f>
        <v>150768</v>
      </c>
      <c r="E62" s="6">
        <f>ROUND(+'Cat Scan'!F57,0)</f>
        <v>131483</v>
      </c>
      <c r="F62" s="7">
        <f t="shared" si="0"/>
        <v>1.15</v>
      </c>
      <c r="G62" s="6">
        <f>ROUND(+'Cat Scan'!H157,0)</f>
        <v>155163</v>
      </c>
      <c r="H62" s="6">
        <f>ROUND(+'Cat Scan'!F157,0)</f>
        <v>150738</v>
      </c>
      <c r="I62" s="7">
        <f t="shared" si="1"/>
        <v>1.03</v>
      </c>
      <c r="J62" s="7"/>
      <c r="K62" s="8">
        <f t="shared" si="2"/>
        <v>-0.1043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Scan'!H58,0)</f>
        <v>0</v>
      </c>
      <c r="E63" s="6">
        <f>ROUND(+'Cat Scan'!F58,0)</f>
        <v>0</v>
      </c>
      <c r="F63" s="7">
        <f t="shared" si="0"/>
      </c>
      <c r="G63" s="6">
        <f>ROUND(+'Cat Scan'!H158,0)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Scan'!H59,0)</f>
        <v>0</v>
      </c>
      <c r="E64" s="6">
        <f>ROUND(+'Cat Scan'!F59,0)</f>
        <v>106</v>
      </c>
      <c r="F64" s="7">
        <f t="shared" si="0"/>
      </c>
      <c r="G64" s="6">
        <f>ROUND(+'Cat Scan'!H159,0)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Scan'!H60,0)</f>
        <v>0</v>
      </c>
      <c r="E65" s="6">
        <f>ROUND(+'Cat Scan'!F60,0)</f>
        <v>1220</v>
      </c>
      <c r="F65" s="7">
        <f t="shared" si="0"/>
      </c>
      <c r="G65" s="6">
        <f>ROUND(+'Cat Scan'!H160,0)</f>
        <v>0</v>
      </c>
      <c r="H65" s="6">
        <f>ROUND(+'Cat Scan'!F160,0)</f>
        <v>1350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Scan'!H61,0)</f>
        <v>32763</v>
      </c>
      <c r="E66" s="6">
        <f>ROUND(+'Cat Scan'!F61,0)</f>
        <v>34906</v>
      </c>
      <c r="F66" s="7">
        <f t="shared" si="0"/>
        <v>0.94</v>
      </c>
      <c r="G66" s="6">
        <f>ROUND(+'Cat Scan'!H161,0)</f>
        <v>42520</v>
      </c>
      <c r="H66" s="6">
        <f>ROUND(+'Cat Scan'!F161,0)</f>
        <v>37302</v>
      </c>
      <c r="I66" s="7">
        <f t="shared" si="1"/>
        <v>1.14</v>
      </c>
      <c r="J66" s="7"/>
      <c r="K66" s="8">
        <f t="shared" si="2"/>
        <v>0.2128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Scan'!H62,0)</f>
        <v>0</v>
      </c>
      <c r="E67" s="6">
        <f>ROUND(+'Cat Scan'!F62,0)</f>
        <v>0</v>
      </c>
      <c r="F67" s="7">
        <f t="shared" si="0"/>
      </c>
      <c r="G67" s="6">
        <f>ROUND(+'Cat Scan'!H162,0)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Scan'!H63,0)</f>
        <v>284026</v>
      </c>
      <c r="E68" s="6">
        <f>ROUND(+'Cat Scan'!F63,0)</f>
        <v>496779</v>
      </c>
      <c r="F68" s="7">
        <f t="shared" si="0"/>
        <v>0.57</v>
      </c>
      <c r="G68" s="6">
        <f>ROUND(+'Cat Scan'!H163,0)</f>
        <v>282532</v>
      </c>
      <c r="H68" s="6">
        <f>ROUND(+'Cat Scan'!F163,0)</f>
        <v>523527</v>
      </c>
      <c r="I68" s="7">
        <f t="shared" si="1"/>
        <v>0.54</v>
      </c>
      <c r="J68" s="7"/>
      <c r="K68" s="8">
        <f t="shared" si="2"/>
        <v>-0.0526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Scan'!H64,0)</f>
        <v>38706</v>
      </c>
      <c r="E69" s="6">
        <f>ROUND(+'Cat Scan'!F64,0)</f>
        <v>4730</v>
      </c>
      <c r="F69" s="7">
        <f t="shared" si="0"/>
        <v>8.18</v>
      </c>
      <c r="G69" s="6">
        <f>ROUND(+'Cat Scan'!H164,0)</f>
        <v>43733</v>
      </c>
      <c r="H69" s="6">
        <f>ROUND(+'Cat Scan'!F164,0)</f>
        <v>4964</v>
      </c>
      <c r="I69" s="7">
        <f t="shared" si="1"/>
        <v>8.81</v>
      </c>
      <c r="J69" s="7"/>
      <c r="K69" s="8">
        <f t="shared" si="2"/>
        <v>0.077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Scan'!H65,0)</f>
        <v>0</v>
      </c>
      <c r="E70" s="6">
        <f>ROUND(+'Cat Scan'!F65,0)</f>
        <v>0</v>
      </c>
      <c r="F70" s="7">
        <f t="shared" si="0"/>
      </c>
      <c r="G70" s="6">
        <f>ROUND(+'Cat Scan'!H165,0)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Scan'!H66,0)</f>
        <v>4105</v>
      </c>
      <c r="E71" s="6">
        <f>ROUND(+'Cat Scan'!F66,0)</f>
        <v>453</v>
      </c>
      <c r="F71" s="7">
        <f t="shared" si="0"/>
        <v>9.06</v>
      </c>
      <c r="G71" s="6">
        <f>ROUND(+'Cat Scan'!H166,0)</f>
        <v>4708</v>
      </c>
      <c r="H71" s="6">
        <f>ROUND(+'Cat Scan'!F166,0)</f>
        <v>379</v>
      </c>
      <c r="I71" s="7">
        <f t="shared" si="1"/>
        <v>12.42</v>
      </c>
      <c r="J71" s="7"/>
      <c r="K71" s="8">
        <f t="shared" si="2"/>
        <v>0.3709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Scan'!H67,0)</f>
        <v>376946</v>
      </c>
      <c r="E72" s="6">
        <f>ROUND(+'Cat Scan'!F67,0)</f>
        <v>247978</v>
      </c>
      <c r="F72" s="7">
        <f t="shared" si="0"/>
        <v>1.52</v>
      </c>
      <c r="G72" s="6">
        <f>ROUND(+'Cat Scan'!H167,0)</f>
        <v>315697</v>
      </c>
      <c r="H72" s="6">
        <f>ROUND(+'Cat Scan'!F167,0)</f>
        <v>181091</v>
      </c>
      <c r="I72" s="7">
        <f t="shared" si="1"/>
        <v>1.74</v>
      </c>
      <c r="J72" s="7"/>
      <c r="K72" s="8">
        <f t="shared" si="2"/>
        <v>0.1447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Scan'!H68,0)</f>
        <v>170939</v>
      </c>
      <c r="E73" s="6">
        <f>ROUND(+'Cat Scan'!F68,0)</f>
        <v>27391</v>
      </c>
      <c r="F73" s="7">
        <f t="shared" si="0"/>
        <v>6.24</v>
      </c>
      <c r="G73" s="6">
        <f>ROUND(+'Cat Scan'!H168,0)</f>
        <v>206339</v>
      </c>
      <c r="H73" s="6">
        <f>ROUND(+'Cat Scan'!F168,0)</f>
        <v>30115</v>
      </c>
      <c r="I73" s="7">
        <f t="shared" si="1"/>
        <v>6.85</v>
      </c>
      <c r="J73" s="7"/>
      <c r="K73" s="8">
        <f t="shared" si="2"/>
        <v>0.0978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Scan'!H69,0)</f>
        <v>231269</v>
      </c>
      <c r="E74" s="6">
        <f>ROUND(+'Cat Scan'!F69,0)</f>
        <v>31002</v>
      </c>
      <c r="F74" s="7">
        <f t="shared" si="0"/>
        <v>7.46</v>
      </c>
      <c r="G74" s="6">
        <f>ROUND(+'Cat Scan'!H169,0)</f>
        <v>283785</v>
      </c>
      <c r="H74" s="6">
        <f>ROUND(+'Cat Scan'!F169,0)</f>
        <v>33912</v>
      </c>
      <c r="I74" s="7">
        <f t="shared" si="1"/>
        <v>8.37</v>
      </c>
      <c r="J74" s="7"/>
      <c r="K74" s="8">
        <f t="shared" si="2"/>
        <v>0.122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Scan'!H70,0)</f>
        <v>201168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Scan'!H170,0)</f>
        <v>219269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Scan'!H71,0)</f>
        <v>0</v>
      </c>
      <c r="E76" s="6">
        <f>ROUND(+'Cat Scan'!F71,0)</f>
        <v>0</v>
      </c>
      <c r="F76" s="7">
        <f t="shared" si="3"/>
      </c>
      <c r="G76" s="6">
        <f>ROUND(+'Cat Scan'!H171,0)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Scan'!H72,0)</f>
        <v>5825</v>
      </c>
      <c r="E77" s="6">
        <f>ROUND(+'Cat Scan'!F72,0)</f>
        <v>535</v>
      </c>
      <c r="F77" s="7">
        <f t="shared" si="3"/>
        <v>10.89</v>
      </c>
      <c r="G77" s="6">
        <f>ROUND(+'Cat Scan'!H172,0)</f>
        <v>5223</v>
      </c>
      <c r="H77" s="6">
        <f>ROUND(+'Cat Scan'!F172,0)</f>
        <v>564</v>
      </c>
      <c r="I77" s="7">
        <f t="shared" si="4"/>
        <v>9.26</v>
      </c>
      <c r="J77" s="7"/>
      <c r="K77" s="8">
        <f t="shared" si="5"/>
        <v>-0.1497</v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Scan'!H73,0)</f>
        <v>126431</v>
      </c>
      <c r="E78" s="6">
        <f>ROUND(+'Cat Scan'!F73,0)</f>
        <v>66965</v>
      </c>
      <c r="F78" s="7">
        <f t="shared" si="3"/>
        <v>1.89</v>
      </c>
      <c r="G78" s="6">
        <f>ROUND(+'Cat Scan'!H173,0)</f>
        <v>149007</v>
      </c>
      <c r="H78" s="6">
        <f>ROUND(+'Cat Scan'!F173,0)</f>
        <v>78522</v>
      </c>
      <c r="I78" s="7">
        <f t="shared" si="4"/>
        <v>1.9</v>
      </c>
      <c r="J78" s="7"/>
      <c r="K78" s="8">
        <f t="shared" si="5"/>
        <v>0.0053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Scan'!H74,0)</f>
        <v>39203</v>
      </c>
      <c r="E79" s="6">
        <f>ROUND(+'Cat Scan'!F74,0)</f>
        <v>5493</v>
      </c>
      <c r="F79" s="7">
        <f t="shared" si="3"/>
        <v>7.14</v>
      </c>
      <c r="G79" s="6">
        <f>ROUND(+'Cat Scan'!H174,0)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Scan'!H75,0)</f>
        <v>288139</v>
      </c>
      <c r="E80" s="6">
        <f>ROUND(+'Cat Scan'!F75,0)</f>
        <v>42415</v>
      </c>
      <c r="F80" s="7">
        <f t="shared" si="3"/>
        <v>6.79</v>
      </c>
      <c r="G80" s="6">
        <f>ROUND(+'Cat Scan'!H175,0)</f>
        <v>331481</v>
      </c>
      <c r="H80" s="6">
        <f>ROUND(+'Cat Scan'!F175,0)</f>
        <v>46621</v>
      </c>
      <c r="I80" s="7">
        <f t="shared" si="4"/>
        <v>7.11</v>
      </c>
      <c r="J80" s="7"/>
      <c r="K80" s="8">
        <f t="shared" si="5"/>
        <v>0.0471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Scan'!H76,0)</f>
        <v>3118</v>
      </c>
      <c r="E81" s="6">
        <f>ROUND(+'Cat Scan'!F76,0)</f>
        <v>4594</v>
      </c>
      <c r="F81" s="7">
        <f t="shared" si="3"/>
        <v>0.68</v>
      </c>
      <c r="G81" s="6">
        <f>ROUND(+'Cat Scan'!H176,0)</f>
        <v>3284</v>
      </c>
      <c r="H81" s="6">
        <f>ROUND(+'Cat Scan'!F176,0)</f>
        <v>4388</v>
      </c>
      <c r="I81" s="7">
        <f t="shared" si="4"/>
        <v>0.75</v>
      </c>
      <c r="J81" s="7"/>
      <c r="K81" s="8">
        <f t="shared" si="5"/>
        <v>0.1029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Scan'!H77,0)</f>
        <v>0</v>
      </c>
      <c r="E82" s="6">
        <f>ROUND(+'Cat Scan'!F77,0)</f>
        <v>1238</v>
      </c>
      <c r="F82" s="7">
        <f t="shared" si="3"/>
      </c>
      <c r="G82" s="6">
        <f>ROUND(+'Cat Scan'!H177,0)</f>
        <v>0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Scan'!H78,0)</f>
        <v>0</v>
      </c>
      <c r="E83" s="6">
        <f>ROUND(+'Cat Scan'!F78,0)</f>
        <v>0</v>
      </c>
      <c r="F83" s="7">
        <f t="shared" si="3"/>
      </c>
      <c r="G83" s="6">
        <f>ROUND(+'Cat Scan'!H178,0)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Scan'!H79,0)</f>
        <v>630309</v>
      </c>
      <c r="E84" s="6">
        <f>ROUND(+'Cat Scan'!F79,0)</f>
        <v>2384273</v>
      </c>
      <c r="F84" s="7">
        <f t="shared" si="3"/>
        <v>0.26</v>
      </c>
      <c r="G84" s="6">
        <f>ROUND(+'Cat Scan'!H179,0)</f>
        <v>710620</v>
      </c>
      <c r="H84" s="6">
        <f>ROUND(+'Cat Scan'!F179,0)</f>
        <v>2065630</v>
      </c>
      <c r="I84" s="7">
        <f t="shared" si="4"/>
        <v>0.34</v>
      </c>
      <c r="J84" s="7"/>
      <c r="K84" s="8">
        <f t="shared" si="5"/>
        <v>0.3077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Scan'!H80,0)</f>
        <v>0</v>
      </c>
      <c r="E85" s="6">
        <f>ROUND(+'Cat Scan'!F80,0)</f>
        <v>0</v>
      </c>
      <c r="F85" s="7">
        <f t="shared" si="3"/>
      </c>
      <c r="G85" s="6">
        <f>ROUND(+'Cat Scan'!H180,0)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Scan'!H81,0)</f>
        <v>56157</v>
      </c>
      <c r="E86" s="6">
        <f>ROUND(+'Cat Scan'!F81,0)</f>
        <v>63334</v>
      </c>
      <c r="F86" s="7">
        <f t="shared" si="3"/>
        <v>0.89</v>
      </c>
      <c r="G86" s="6">
        <f>ROUND(+'Cat Scan'!H181,0)</f>
        <v>65861</v>
      </c>
      <c r="H86" s="6">
        <f>ROUND(+'Cat Scan'!F181,0)</f>
        <v>12814</v>
      </c>
      <c r="I86" s="7">
        <f t="shared" si="4"/>
        <v>5.14</v>
      </c>
      <c r="J86" s="7"/>
      <c r="K86" s="8">
        <f t="shared" si="5"/>
        <v>4.7753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Scan'!H82,0)</f>
        <v>101957</v>
      </c>
      <c r="E87" s="6">
        <f>ROUND(+'Cat Scan'!F82,0)</f>
        <v>28439</v>
      </c>
      <c r="F87" s="7">
        <f t="shared" si="3"/>
        <v>3.59</v>
      </c>
      <c r="G87" s="6">
        <f>ROUND(+'Cat Scan'!H182,0)</f>
        <v>109525</v>
      </c>
      <c r="H87" s="6">
        <f>ROUND(+'Cat Scan'!F182,0)</f>
        <v>28381</v>
      </c>
      <c r="I87" s="7">
        <f t="shared" si="4"/>
        <v>3.86</v>
      </c>
      <c r="J87" s="7"/>
      <c r="K87" s="8">
        <f t="shared" si="5"/>
        <v>0.0752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Scan'!H83,0)</f>
        <v>2333</v>
      </c>
      <c r="E88" s="6">
        <f>ROUND(+'Cat Scan'!F83,0)</f>
        <v>5754</v>
      </c>
      <c r="F88" s="7">
        <f t="shared" si="3"/>
        <v>0.41</v>
      </c>
      <c r="G88" s="6">
        <f>ROUND(+'Cat Scan'!H183,0)</f>
        <v>2446</v>
      </c>
      <c r="H88" s="6">
        <f>ROUND(+'Cat Scan'!F183,0)</f>
        <v>8263</v>
      </c>
      <c r="I88" s="7">
        <f t="shared" si="4"/>
        <v>0.3</v>
      </c>
      <c r="J88" s="7"/>
      <c r="K88" s="8">
        <f t="shared" si="5"/>
        <v>-0.2683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Scan'!H84,0)</f>
        <v>146</v>
      </c>
      <c r="E89" s="6">
        <f>ROUND(+'Cat Scan'!F84,0)</f>
        <v>81314</v>
      </c>
      <c r="F89" s="7">
        <f t="shared" si="3"/>
        <v>0</v>
      </c>
      <c r="G89" s="6">
        <f>ROUND(+'Cat Scan'!H184,0)</f>
        <v>-38</v>
      </c>
      <c r="H89" s="6">
        <f>ROUND(+'Cat Scan'!F184,0)</f>
        <v>73433</v>
      </c>
      <c r="I89" s="7">
        <f t="shared" si="4"/>
        <v>0</v>
      </c>
      <c r="J89" s="7"/>
      <c r="K89" s="8" t="e">
        <f t="shared" si="5"/>
        <v>#DIV/0!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Scan'!H85,0)</f>
        <v>0</v>
      </c>
      <c r="E90" s="6">
        <f>ROUND(+'Cat Scan'!F85,0)</f>
        <v>0</v>
      </c>
      <c r="F90" s="7">
        <f t="shared" si="3"/>
      </c>
      <c r="G90" s="6">
        <f>ROUND(+'Cat Scan'!H185,0)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Scan'!H86,0)</f>
        <v>0</v>
      </c>
      <c r="E91" s="6">
        <f>ROUND(+'Cat Scan'!F86,0)</f>
        <v>0</v>
      </c>
      <c r="F91" s="7">
        <f t="shared" si="3"/>
      </c>
      <c r="G91" s="6">
        <f>ROUND(+'Cat Scan'!H186,0)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Scan'!H87,0)</f>
        <v>0</v>
      </c>
      <c r="E92" s="6">
        <f>ROUND(+'Cat Scan'!F87,0)</f>
        <v>1180</v>
      </c>
      <c r="F92" s="7">
        <f t="shared" si="3"/>
      </c>
      <c r="G92" s="6">
        <f>ROUND(+'Cat Scan'!H187,0)</f>
        <v>0</v>
      </c>
      <c r="H92" s="6">
        <f>ROUND(+'Cat Scan'!F187,0)</f>
        <v>1219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Scan'!H88,0)</f>
        <v>0</v>
      </c>
      <c r="E93" s="6">
        <f>ROUND(+'Cat Scan'!F88,0)</f>
        <v>7431</v>
      </c>
      <c r="F93" s="7">
        <f t="shared" si="3"/>
      </c>
      <c r="G93" s="6">
        <f>ROUND(+'Cat Scan'!H188,0)</f>
        <v>0</v>
      </c>
      <c r="H93" s="6">
        <f>ROUND(+'Cat Scan'!F188,0)</f>
        <v>8089</v>
      </c>
      <c r="I93" s="7">
        <f t="shared" si="4"/>
      </c>
      <c r="J93" s="7"/>
      <c r="K93" s="8">
        <f t="shared" si="5"/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Scan'!H89,0)</f>
        <v>15861</v>
      </c>
      <c r="E94" s="6">
        <f>ROUND(+'Cat Scan'!F89,0)</f>
        <v>151934</v>
      </c>
      <c r="F94" s="7">
        <f t="shared" si="3"/>
        <v>0.1</v>
      </c>
      <c r="G94" s="6">
        <f>ROUND(+'Cat Scan'!H189,0)</f>
        <v>15393</v>
      </c>
      <c r="H94" s="6">
        <f>ROUND(+'Cat Scan'!F189,0)</f>
        <v>153331</v>
      </c>
      <c r="I94" s="7">
        <f t="shared" si="4"/>
        <v>0.1</v>
      </c>
      <c r="J94" s="7"/>
      <c r="K94" s="8">
        <f t="shared" si="5"/>
        <v>0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Scan'!H90,0)</f>
        <v>0</v>
      </c>
      <c r="E95" s="6">
        <f>ROUND(+'Cat Scan'!F90,0)</f>
        <v>4798</v>
      </c>
      <c r="F95" s="7">
        <f t="shared" si="3"/>
      </c>
      <c r="G95" s="6">
        <f>ROUND(+'Cat Scan'!H190,0)</f>
        <v>0</v>
      </c>
      <c r="H95" s="6">
        <f>ROUND(+'Cat Scan'!F190,0)</f>
        <v>5134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Scan'!H91,0)</f>
        <v>94524</v>
      </c>
      <c r="E96" s="6">
        <f>ROUND(+'Cat Scan'!F91,0)</f>
        <v>94865</v>
      </c>
      <c r="F96" s="7">
        <f t="shared" si="3"/>
        <v>1</v>
      </c>
      <c r="G96" s="6">
        <f>ROUND(+'Cat Scan'!H191,0)</f>
        <v>101452</v>
      </c>
      <c r="H96" s="6">
        <f>ROUND(+'Cat Scan'!F191,0)</f>
        <v>103105</v>
      </c>
      <c r="I96" s="7">
        <f t="shared" si="4"/>
        <v>0.98</v>
      </c>
      <c r="J96" s="7"/>
      <c r="K96" s="8">
        <f t="shared" si="5"/>
        <v>-0.02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Scan'!H92,0)</f>
        <v>0</v>
      </c>
      <c r="E97" s="6">
        <f>ROUND(+'Cat Scan'!F92,0)</f>
        <v>0</v>
      </c>
      <c r="F97" s="7">
        <f t="shared" si="3"/>
      </c>
      <c r="G97" s="6">
        <f>ROUND(+'Cat Scan'!H192,0)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Scan'!H93,0)</f>
        <v>103030</v>
      </c>
      <c r="E98" s="6">
        <f>ROUND(+'Cat Scan'!F93,0)</f>
        <v>0</v>
      </c>
      <c r="F98" s="7">
        <f t="shared" si="3"/>
      </c>
      <c r="G98" s="6">
        <f>ROUND(+'Cat Scan'!H193,0)</f>
        <v>91622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Scan'!H94,0)</f>
        <v>789</v>
      </c>
      <c r="E99" s="6">
        <f>ROUND(+'Cat Scan'!F94,0)</f>
        <v>43211</v>
      </c>
      <c r="F99" s="7">
        <f t="shared" si="3"/>
        <v>0.02</v>
      </c>
      <c r="G99" s="6">
        <f>ROUND(+'Cat Scan'!H194,0)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Scan'!H95,0)</f>
        <v>48131</v>
      </c>
      <c r="E100" s="6">
        <f>ROUND(+'Cat Scan'!F95,0)</f>
        <v>39502</v>
      </c>
      <c r="F100" s="7">
        <f t="shared" si="3"/>
        <v>1.22</v>
      </c>
      <c r="G100" s="6">
        <f>ROUND(+'Cat Scan'!H195,0)</f>
        <v>51762</v>
      </c>
      <c r="H100" s="6">
        <f>ROUND(+'Cat Scan'!F195,0)</f>
        <v>42539</v>
      </c>
      <c r="I100" s="7">
        <f t="shared" si="4"/>
        <v>1.22</v>
      </c>
      <c r="J100" s="7"/>
      <c r="K100" s="8">
        <f t="shared" si="5"/>
        <v>0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Scan'!H96,0)</f>
        <v>0</v>
      </c>
      <c r="E101" s="6">
        <f>ROUND(+'Cat Scan'!F96,0)</f>
        <v>65243</v>
      </c>
      <c r="F101" s="7">
        <f t="shared" si="3"/>
      </c>
      <c r="G101" s="6">
        <f>ROUND(+'Cat Scan'!H196,0)</f>
        <v>0</v>
      </c>
      <c r="H101" s="6">
        <f>ROUND(+'Cat Scan'!F196,0)</f>
        <v>65765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Scan'!H97,0)</f>
        <v>118463</v>
      </c>
      <c r="E102" s="6">
        <f>ROUND(+'Cat Scan'!F97,0)</f>
        <v>116821</v>
      </c>
      <c r="F102" s="7">
        <f t="shared" si="3"/>
        <v>1.01</v>
      </c>
      <c r="G102" s="6">
        <f>ROUND(+'Cat Scan'!H197,0)</f>
        <v>115873</v>
      </c>
      <c r="H102" s="6">
        <f>ROUND(+'Cat Scan'!F197,0)</f>
        <v>120359</v>
      </c>
      <c r="I102" s="7">
        <f t="shared" si="4"/>
        <v>0.96</v>
      </c>
      <c r="J102" s="7"/>
      <c r="K102" s="8">
        <f t="shared" si="5"/>
        <v>-0.0495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Scan'!H98,0)</f>
        <v>0</v>
      </c>
      <c r="E103" s="6">
        <f>ROUND(+'Cat Scan'!F98,0)</f>
        <v>0</v>
      </c>
      <c r="F103" s="7">
        <f t="shared" si="3"/>
      </c>
      <c r="G103" s="6">
        <f>ROUND(+'Cat Scan'!H198,0)</f>
        <v>24789</v>
      </c>
      <c r="H103" s="6">
        <f>ROUND(+'Cat Scan'!F198,0)</f>
        <v>17149</v>
      </c>
      <c r="I103" s="7">
        <f t="shared" si="4"/>
        <v>1.45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Scan'!H99,0)</f>
        <v>0</v>
      </c>
      <c r="E104" s="6">
        <f>ROUND(+'Cat Scan'!F99,0)</f>
        <v>0</v>
      </c>
      <c r="F104" s="7">
        <f t="shared" si="3"/>
      </c>
      <c r="G104" s="6">
        <f>ROUND(+'Cat Scan'!H199,0)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Scan'!H100,0)</f>
        <v>0</v>
      </c>
      <c r="E105" s="6">
        <f>ROUND(+'Cat Scan'!F100,0)</f>
        <v>0</v>
      </c>
      <c r="F105" s="7">
        <f t="shared" si="3"/>
      </c>
      <c r="G105" s="6">
        <f>ROUND(+'Cat Scan'!H200,0)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Scan'!H101,0)</f>
        <v>0</v>
      </c>
      <c r="E106" s="6">
        <f>ROUND(+'Cat Scan'!F101,0)</f>
        <v>0</v>
      </c>
      <c r="F106" s="7">
        <f t="shared" si="3"/>
      </c>
      <c r="G106" s="6">
        <f>ROUND(+'Cat Scan'!H201,0)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7.875" style="0" bestFit="1" customWidth="1"/>
    <col min="6" max="6" width="6.875" style="0" bestFit="1" customWidth="1"/>
    <col min="7" max="8" width="7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240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14</v>
      </c>
      <c r="F8" s="1" t="s">
        <v>2</v>
      </c>
      <c r="G8" s="1" t="s">
        <v>14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Scan'!I5,0)</f>
        <v>0</v>
      </c>
      <c r="E10" s="6">
        <f>ROUND(+'Cat Scan'!F5,0)</f>
        <v>188344</v>
      </c>
      <c r="F10" s="7">
        <f>IF(D10=0,"",IF(E10=0,"",ROUND(D10/E10,2)))</f>
      </c>
      <c r="G10" s="6">
        <f>ROUND(+'Cat Scan'!I105,0)</f>
        <v>800</v>
      </c>
      <c r="H10" s="6">
        <f>ROUND(+'Cat Scan'!F105,0)</f>
        <v>175849</v>
      </c>
      <c r="I10" s="7">
        <f>IF(G10=0,"",IF(H10=0,"",ROUND(G10/H10,2)))</f>
        <v>0</v>
      </c>
      <c r="J10" s="7"/>
      <c r="K10" s="8">
        <f>IF(D10=0,"",IF(E10=0,"",IF(G10=0,"",IF(H10=0,"",ROUND(I10/F10-1,4)))))</f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Scan'!I6,0)</f>
        <v>121312</v>
      </c>
      <c r="E11" s="6">
        <f>ROUND(+'Cat Scan'!F6,0)</f>
        <v>465518</v>
      </c>
      <c r="F11" s="7">
        <f aca="true" t="shared" si="0" ref="F11:F74">IF(D11=0,"",IF(E11=0,"",ROUND(D11/E11,2)))</f>
        <v>0.26</v>
      </c>
      <c r="G11" s="6">
        <f>ROUND(+'Cat Scan'!I106,0)</f>
        <v>109509</v>
      </c>
      <c r="H11" s="6">
        <f>ROUND(+'Cat Scan'!F106,0)</f>
        <v>490526</v>
      </c>
      <c r="I11" s="7">
        <f aca="true" t="shared" si="1" ref="I11:I74">IF(G11=0,"",IF(H11=0,"",ROUND(G11/H11,2)))</f>
        <v>0.22</v>
      </c>
      <c r="J11" s="7"/>
      <c r="K11" s="8">
        <f aca="true" t="shared" si="2" ref="K11:K74">IF(D11=0,"",IF(E11=0,"",IF(G11=0,"",IF(H11=0,"",ROUND(I11/F11-1,4)))))</f>
        <v>-0.1538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Scan'!I7,0)</f>
        <v>104895</v>
      </c>
      <c r="E12" s="6">
        <f>ROUND(+'Cat Scan'!F7,0)</f>
        <v>1308</v>
      </c>
      <c r="F12" s="7">
        <f t="shared" si="0"/>
        <v>80.19</v>
      </c>
      <c r="G12" s="6">
        <f>ROUND(+'Cat Scan'!I107,0)</f>
        <v>87711</v>
      </c>
      <c r="H12" s="6">
        <f>ROUND(+'Cat Scan'!F107,0)</f>
        <v>1365</v>
      </c>
      <c r="I12" s="7">
        <f t="shared" si="1"/>
        <v>64.26</v>
      </c>
      <c r="J12" s="7"/>
      <c r="K12" s="8">
        <f t="shared" si="2"/>
        <v>-0.1987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Scan'!I8,0)</f>
        <v>1054</v>
      </c>
      <c r="E13" s="6">
        <f>ROUND(+'Cat Scan'!F8,0)</f>
        <v>63780</v>
      </c>
      <c r="F13" s="7">
        <f t="shared" si="0"/>
        <v>0.02</v>
      </c>
      <c r="G13" s="6">
        <f>ROUND(+'Cat Scan'!I108,0)</f>
        <v>0</v>
      </c>
      <c r="H13" s="6">
        <f>ROUND(+'Cat Scan'!F108,0)</f>
        <v>72999</v>
      </c>
      <c r="I13" s="7">
        <f t="shared" si="1"/>
      </c>
      <c r="J13" s="7"/>
      <c r="K13" s="8">
        <f t="shared" si="2"/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Scan'!I9,0)</f>
        <v>0</v>
      </c>
      <c r="E14" s="6">
        <f>ROUND(+'Cat Scan'!F9,0)</f>
        <v>10925</v>
      </c>
      <c r="F14" s="7">
        <f t="shared" si="0"/>
      </c>
      <c r="G14" s="6">
        <f>ROUND(+'Cat Scan'!I109,0)</f>
        <v>0</v>
      </c>
      <c r="H14" s="6">
        <f>ROUND(+'Cat Scan'!F109,0)</f>
        <v>11266</v>
      </c>
      <c r="I14" s="7">
        <f t="shared" si="1"/>
      </c>
      <c r="J14" s="7"/>
      <c r="K14" s="8">
        <f t="shared" si="2"/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Scan'!I10,0)</f>
        <v>0</v>
      </c>
      <c r="E15" s="6">
        <f>ROUND(+'Cat Scan'!F10,0)</f>
        <v>12805</v>
      </c>
      <c r="F15" s="7">
        <f t="shared" si="0"/>
      </c>
      <c r="G15" s="6">
        <f>ROUND(+'Cat Scan'!I110,0)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Scan'!I11,0)</f>
        <v>0</v>
      </c>
      <c r="E16" s="6">
        <f>ROUND(+'Cat Scan'!F11,0)</f>
        <v>3487</v>
      </c>
      <c r="F16" s="7">
        <f t="shared" si="0"/>
      </c>
      <c r="G16" s="6">
        <f>ROUND(+'Cat Scan'!I111,0)</f>
        <v>0</v>
      </c>
      <c r="H16" s="6">
        <f>ROUND(+'Cat Scan'!F111,0)</f>
        <v>2881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Scan'!I12,0)</f>
        <v>0</v>
      </c>
      <c r="E17" s="6">
        <f>ROUND(+'Cat Scan'!F12,0)</f>
        <v>0</v>
      </c>
      <c r="F17" s="7">
        <f t="shared" si="0"/>
      </c>
      <c r="G17" s="6">
        <f>ROUND(+'Cat Scan'!I112,0)</f>
        <v>-3000</v>
      </c>
      <c r="H17" s="6">
        <f>ROUND(+'Cat Scan'!F112,0)</f>
        <v>58785</v>
      </c>
      <c r="I17" s="7">
        <f t="shared" si="1"/>
        <v>-0.05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Scan'!I13,0)</f>
        <v>0</v>
      </c>
      <c r="E18" s="6">
        <f>ROUND(+'Cat Scan'!F13,0)</f>
        <v>1254</v>
      </c>
      <c r="F18" s="7">
        <f t="shared" si="0"/>
      </c>
      <c r="G18" s="6">
        <f>ROUND(+'Cat Scan'!I113,0)</f>
        <v>0</v>
      </c>
      <c r="H18" s="6">
        <f>ROUND(+'Cat Scan'!F113,0)</f>
        <v>1306</v>
      </c>
      <c r="I18" s="7">
        <f t="shared" si="1"/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Scan'!I14,0)</f>
        <v>0</v>
      </c>
      <c r="E19" s="6">
        <f>ROUND(+'Cat Scan'!F14,0)</f>
        <v>411253</v>
      </c>
      <c r="F19" s="7">
        <f t="shared" si="0"/>
      </c>
      <c r="G19" s="6">
        <f>ROUND(+'Cat Scan'!I114,0)</f>
        <v>0</v>
      </c>
      <c r="H19" s="6">
        <f>ROUND(+'Cat Scan'!F114,0)</f>
        <v>418857</v>
      </c>
      <c r="I19" s="7">
        <f t="shared" si="1"/>
      </c>
      <c r="J19" s="7"/>
      <c r="K19" s="8">
        <f t="shared" si="2"/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Scan'!I15,0)</f>
        <v>0</v>
      </c>
      <c r="E20" s="6">
        <f>ROUND(+'Cat Scan'!F15,0)</f>
        <v>367215</v>
      </c>
      <c r="F20" s="7">
        <f t="shared" si="0"/>
      </c>
      <c r="G20" s="6">
        <f>ROUND(+'Cat Scan'!I115,0)</f>
        <v>0</v>
      </c>
      <c r="H20" s="6">
        <f>ROUND(+'Cat Scan'!F115,0)</f>
        <v>349977</v>
      </c>
      <c r="I20" s="7">
        <f t="shared" si="1"/>
      </c>
      <c r="J20" s="7"/>
      <c r="K20" s="8">
        <f t="shared" si="2"/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Scan'!I16,0)</f>
        <v>0</v>
      </c>
      <c r="E21" s="6">
        <f>ROUND(+'Cat Scan'!F16,0)</f>
        <v>193664</v>
      </c>
      <c r="F21" s="7">
        <f t="shared" si="0"/>
      </c>
      <c r="G21" s="6">
        <f>ROUND(+'Cat Scan'!I116,0)</f>
        <v>0</v>
      </c>
      <c r="H21" s="6">
        <f>ROUND(+'Cat Scan'!F116,0)</f>
        <v>200402</v>
      </c>
      <c r="I21" s="7">
        <f t="shared" si="1"/>
      </c>
      <c r="J21" s="7"/>
      <c r="K21" s="8">
        <f t="shared" si="2"/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Scan'!I17,0)</f>
        <v>0</v>
      </c>
      <c r="E22" s="6">
        <f>ROUND(+'Cat Scan'!F17,0)</f>
        <v>47694</v>
      </c>
      <c r="F22" s="7">
        <f t="shared" si="0"/>
      </c>
      <c r="G22" s="6">
        <f>ROUND(+'Cat Scan'!I117,0)</f>
        <v>73752</v>
      </c>
      <c r="H22" s="6">
        <f>ROUND(+'Cat Scan'!F117,0)</f>
        <v>48237</v>
      </c>
      <c r="I22" s="7">
        <f t="shared" si="1"/>
        <v>1.53</v>
      </c>
      <c r="J22" s="7"/>
      <c r="K22" s="8">
        <f t="shared" si="2"/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Scan'!I18,0)</f>
        <v>0</v>
      </c>
      <c r="E23" s="6">
        <f>ROUND(+'Cat Scan'!F18,0)</f>
        <v>84688</v>
      </c>
      <c r="F23" s="7">
        <f t="shared" si="0"/>
      </c>
      <c r="G23" s="6">
        <f>ROUND(+'Cat Scan'!I118,0)</f>
        <v>0</v>
      </c>
      <c r="H23" s="6">
        <f>ROUND(+'Cat Scan'!F118,0)</f>
        <v>15672</v>
      </c>
      <c r="I23" s="7">
        <f t="shared" si="1"/>
      </c>
      <c r="J23" s="7"/>
      <c r="K23" s="8">
        <f t="shared" si="2"/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Scan'!I19,0)</f>
        <v>0</v>
      </c>
      <c r="E24" s="6">
        <f>ROUND(+'Cat Scan'!F19,0)</f>
        <v>11786</v>
      </c>
      <c r="F24" s="7">
        <f t="shared" si="0"/>
      </c>
      <c r="G24" s="6">
        <f>ROUND(+'Cat Scan'!I119,0)</f>
        <v>0</v>
      </c>
      <c r="H24" s="6">
        <f>ROUND(+'Cat Scan'!F119,0)</f>
        <v>11770</v>
      </c>
      <c r="I24" s="7">
        <f t="shared" si="1"/>
      </c>
      <c r="J24" s="7"/>
      <c r="K24" s="8">
        <f t="shared" si="2"/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Scan'!I20,0)</f>
        <v>0</v>
      </c>
      <c r="E25" s="6">
        <f>ROUND(+'Cat Scan'!F20,0)</f>
        <v>70145</v>
      </c>
      <c r="F25" s="7">
        <f t="shared" si="0"/>
      </c>
      <c r="G25" s="6">
        <f>ROUND(+'Cat Scan'!I120,0)</f>
        <v>0</v>
      </c>
      <c r="H25" s="6">
        <f>ROUND(+'Cat Scan'!F120,0)</f>
        <v>70499</v>
      </c>
      <c r="I25" s="7">
        <f t="shared" si="1"/>
      </c>
      <c r="J25" s="7"/>
      <c r="K25" s="8">
        <f t="shared" si="2"/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Scan'!I21,0)</f>
        <v>0</v>
      </c>
      <c r="E26" s="6">
        <f>ROUND(+'Cat Scan'!F21,0)</f>
        <v>6496</v>
      </c>
      <c r="F26" s="7">
        <f t="shared" si="0"/>
      </c>
      <c r="G26" s="6">
        <f>ROUND(+'Cat Scan'!I121,0)</f>
        <v>0</v>
      </c>
      <c r="H26" s="6">
        <f>ROUND(+'Cat Scan'!F121,0)</f>
        <v>7109</v>
      </c>
      <c r="I26" s="7">
        <f t="shared" si="1"/>
      </c>
      <c r="J26" s="7"/>
      <c r="K26" s="8">
        <f t="shared" si="2"/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Scan'!I22,0)</f>
        <v>0</v>
      </c>
      <c r="E27" s="6">
        <f>ROUND(+'Cat Scan'!F22,0)</f>
        <v>6829</v>
      </c>
      <c r="F27" s="7">
        <f t="shared" si="0"/>
      </c>
      <c r="G27" s="6">
        <f>ROUND(+'Cat Scan'!I122,0)</f>
        <v>0</v>
      </c>
      <c r="H27" s="6">
        <f>ROUND(+'Cat Scan'!F122,0)</f>
        <v>8885</v>
      </c>
      <c r="I27" s="7">
        <f t="shared" si="1"/>
      </c>
      <c r="J27" s="7"/>
      <c r="K27" s="8">
        <f t="shared" si="2"/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Scan'!I23,0)</f>
        <v>0</v>
      </c>
      <c r="E28" s="6">
        <f>ROUND(+'Cat Scan'!F23,0)</f>
        <v>0</v>
      </c>
      <c r="F28" s="7">
        <f t="shared" si="0"/>
      </c>
      <c r="G28" s="6">
        <f>ROUND(+'Cat Scan'!I123,0)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Scan'!I24,0)</f>
        <v>0</v>
      </c>
      <c r="E29" s="6">
        <f>ROUND(+'Cat Scan'!F24,0)</f>
        <v>63002</v>
      </c>
      <c r="F29" s="7">
        <f t="shared" si="0"/>
      </c>
      <c r="G29" s="6">
        <f>ROUND(+'Cat Scan'!I124,0)</f>
        <v>0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Scan'!I25,0)</f>
        <v>0</v>
      </c>
      <c r="E30" s="6">
        <f>ROUND(+'Cat Scan'!F25,0)</f>
        <v>8157</v>
      </c>
      <c r="F30" s="7">
        <f t="shared" si="0"/>
      </c>
      <c r="G30" s="6">
        <f>ROUND(+'Cat Scan'!I125,0)</f>
        <v>0</v>
      </c>
      <c r="H30" s="6">
        <f>ROUND(+'Cat Scan'!F125,0)</f>
        <v>8342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Scan'!I26,0)</f>
        <v>0</v>
      </c>
      <c r="E31" s="6">
        <f>ROUND(+'Cat Scan'!F26,0)</f>
        <v>2064</v>
      </c>
      <c r="F31" s="7">
        <f t="shared" si="0"/>
      </c>
      <c r="G31" s="6">
        <f>ROUND(+'Cat Scan'!I126,0)</f>
        <v>0</v>
      </c>
      <c r="H31" s="6">
        <f>ROUND(+'Cat Scan'!F126,0)</f>
        <v>2202</v>
      </c>
      <c r="I31" s="7">
        <f t="shared" si="1"/>
      </c>
      <c r="J31" s="7"/>
      <c r="K31" s="8">
        <f t="shared" si="2"/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Scan'!I27,0)</f>
        <v>0</v>
      </c>
      <c r="E32" s="6">
        <f>ROUND(+'Cat Scan'!F27,0)</f>
        <v>25998</v>
      </c>
      <c r="F32" s="7">
        <f t="shared" si="0"/>
      </c>
      <c r="G32" s="6">
        <f>ROUND(+'Cat Scan'!I127,0)</f>
        <v>0</v>
      </c>
      <c r="H32" s="6">
        <f>ROUND(+'Cat Scan'!F127,0)</f>
        <v>28237</v>
      </c>
      <c r="I32" s="7">
        <f t="shared" si="1"/>
      </c>
      <c r="J32" s="7"/>
      <c r="K32" s="8">
        <f t="shared" si="2"/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Scan'!I28,0)</f>
        <v>0</v>
      </c>
      <c r="E33" s="6">
        <f>ROUND(+'Cat Scan'!F28,0)</f>
        <v>67108</v>
      </c>
      <c r="F33" s="7">
        <f t="shared" si="0"/>
      </c>
      <c r="G33" s="6">
        <f>ROUND(+'Cat Scan'!I128,0)</f>
        <v>0</v>
      </c>
      <c r="H33" s="6">
        <f>ROUND(+'Cat Scan'!F128,0)</f>
        <v>89833</v>
      </c>
      <c r="I33" s="7">
        <f t="shared" si="1"/>
      </c>
      <c r="J33" s="7"/>
      <c r="K33" s="8">
        <f t="shared" si="2"/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Scan'!I29,0)</f>
        <v>0</v>
      </c>
      <c r="E34" s="6">
        <f>ROUND(+'Cat Scan'!F29,0)</f>
        <v>41691</v>
      </c>
      <c r="F34" s="7">
        <f t="shared" si="0"/>
      </c>
      <c r="G34" s="6">
        <f>ROUND(+'Cat Scan'!I129,0)</f>
        <v>0</v>
      </c>
      <c r="H34" s="6">
        <f>ROUND(+'Cat Scan'!F129,0)</f>
        <v>42006</v>
      </c>
      <c r="I34" s="7">
        <f t="shared" si="1"/>
      </c>
      <c r="J34" s="7"/>
      <c r="K34" s="8">
        <f t="shared" si="2"/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Scan'!I30,0)</f>
        <v>0</v>
      </c>
      <c r="E35" s="6">
        <f>ROUND(+'Cat Scan'!F30,0)</f>
        <v>0</v>
      </c>
      <c r="F35" s="7">
        <f t="shared" si="0"/>
      </c>
      <c r="G35" s="6">
        <f>ROUND(+'Cat Scan'!I130,0)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Scan'!I31,0)</f>
        <v>0</v>
      </c>
      <c r="E36" s="6">
        <f>ROUND(+'Cat Scan'!F31,0)</f>
        <v>0</v>
      </c>
      <c r="F36" s="7">
        <f t="shared" si="0"/>
      </c>
      <c r="G36" s="6">
        <f>ROUND(+'Cat Scan'!I131,0)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Scan'!I32,0)</f>
        <v>16160</v>
      </c>
      <c r="E37" s="6">
        <f>ROUND(+'Cat Scan'!F32,0)</f>
        <v>169434</v>
      </c>
      <c r="F37" s="7">
        <f t="shared" si="0"/>
        <v>0.1</v>
      </c>
      <c r="G37" s="6">
        <f>ROUND(+'Cat Scan'!I132,0)</f>
        <v>17760</v>
      </c>
      <c r="H37" s="6">
        <f>ROUND(+'Cat Scan'!F132,0)</f>
        <v>159837</v>
      </c>
      <c r="I37" s="7">
        <f t="shared" si="1"/>
        <v>0.11</v>
      </c>
      <c r="J37" s="7"/>
      <c r="K37" s="8">
        <f t="shared" si="2"/>
        <v>0.1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Scan'!I33,0)</f>
        <v>0</v>
      </c>
      <c r="E38" s="6">
        <f>ROUND(+'Cat Scan'!F33,0)</f>
        <v>0</v>
      </c>
      <c r="F38" s="7">
        <f t="shared" si="0"/>
      </c>
      <c r="G38" s="6">
        <f>ROUND(+'Cat Scan'!I133,0)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Scan'!I34,0)</f>
        <v>0</v>
      </c>
      <c r="E39" s="6">
        <f>ROUND(+'Cat Scan'!F34,0)</f>
        <v>48293</v>
      </c>
      <c r="F39" s="7">
        <f t="shared" si="0"/>
      </c>
      <c r="G39" s="6">
        <f>ROUND(+'Cat Scan'!I134,0)</f>
        <v>0</v>
      </c>
      <c r="H39" s="6">
        <f>ROUND(+'Cat Scan'!F134,0)</f>
        <v>48584</v>
      </c>
      <c r="I39" s="7">
        <f t="shared" si="1"/>
      </c>
      <c r="J39" s="7"/>
      <c r="K39" s="8">
        <f t="shared" si="2"/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Scan'!I35,0)</f>
        <v>104190</v>
      </c>
      <c r="E40" s="6">
        <f>ROUND(+'Cat Scan'!F35,0)</f>
        <v>38564</v>
      </c>
      <c r="F40" s="7">
        <f t="shared" si="0"/>
        <v>2.7</v>
      </c>
      <c r="G40" s="6">
        <f>ROUND(+'Cat Scan'!I135,0)</f>
        <v>104830</v>
      </c>
      <c r="H40" s="6">
        <f>ROUND(+'Cat Scan'!F135,0)</f>
        <v>38204</v>
      </c>
      <c r="I40" s="7">
        <f t="shared" si="1"/>
        <v>2.74</v>
      </c>
      <c r="J40" s="7"/>
      <c r="K40" s="8">
        <f t="shared" si="2"/>
        <v>0.0148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Scan'!I36,0)</f>
        <v>0</v>
      </c>
      <c r="E41" s="6">
        <f>ROUND(+'Cat Scan'!F36,0)</f>
        <v>0</v>
      </c>
      <c r="F41" s="7">
        <f t="shared" si="0"/>
      </c>
      <c r="G41" s="6">
        <f>ROUND(+'Cat Scan'!I136,0)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Scan'!I37,0)</f>
        <v>0</v>
      </c>
      <c r="E42" s="6">
        <f>ROUND(+'Cat Scan'!F37,0)</f>
        <v>16708</v>
      </c>
      <c r="F42" s="7">
        <f t="shared" si="0"/>
      </c>
      <c r="G42" s="6">
        <f>ROUND(+'Cat Scan'!I137,0)</f>
        <v>0</v>
      </c>
      <c r="H42" s="6">
        <f>ROUND(+'Cat Scan'!F137,0)</f>
        <v>18285</v>
      </c>
      <c r="I42" s="7">
        <f t="shared" si="1"/>
      </c>
      <c r="J42" s="7"/>
      <c r="K42" s="8">
        <f t="shared" si="2"/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Scan'!I38,0)</f>
        <v>0</v>
      </c>
      <c r="E43" s="6">
        <f>ROUND(+'Cat Scan'!F38,0)</f>
        <v>49914</v>
      </c>
      <c r="F43" s="7">
        <f t="shared" si="0"/>
      </c>
      <c r="G43" s="6">
        <f>ROUND(+'Cat Scan'!I138,0)</f>
        <v>0</v>
      </c>
      <c r="H43" s="6">
        <f>ROUND(+'Cat Scan'!F138,0)</f>
        <v>51328</v>
      </c>
      <c r="I43" s="7">
        <f t="shared" si="1"/>
      </c>
      <c r="J43" s="7"/>
      <c r="K43" s="8">
        <f t="shared" si="2"/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Scan'!I39,0)</f>
        <v>0</v>
      </c>
      <c r="E44" s="6">
        <f>ROUND(+'Cat Scan'!F39,0)</f>
        <v>11652</v>
      </c>
      <c r="F44" s="7">
        <f t="shared" si="0"/>
      </c>
      <c r="G44" s="6">
        <f>ROUND(+'Cat Scan'!I139,0)</f>
        <v>0</v>
      </c>
      <c r="H44" s="6">
        <f>ROUND(+'Cat Scan'!F139,0)</f>
        <v>11474</v>
      </c>
      <c r="I44" s="7">
        <f t="shared" si="1"/>
      </c>
      <c r="J44" s="7"/>
      <c r="K44" s="8">
        <f t="shared" si="2"/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Scan'!I40,0)</f>
        <v>0</v>
      </c>
      <c r="E45" s="6">
        <f>ROUND(+'Cat Scan'!F40,0)</f>
        <v>0</v>
      </c>
      <c r="F45" s="7">
        <f t="shared" si="0"/>
      </c>
      <c r="G45" s="6">
        <f>ROUND(+'Cat Scan'!I140,0)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Scan'!I41,0)</f>
        <v>0</v>
      </c>
      <c r="E46" s="6">
        <f>ROUND(+'Cat Scan'!F41,0)</f>
        <v>0</v>
      </c>
      <c r="F46" s="7">
        <f t="shared" si="0"/>
      </c>
      <c r="G46" s="6">
        <f>ROUND(+'Cat Scan'!I141,0)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Scan'!I42,0)</f>
        <v>0</v>
      </c>
      <c r="E47" s="6">
        <f>ROUND(+'Cat Scan'!F42,0)</f>
        <v>339</v>
      </c>
      <c r="F47" s="7">
        <f t="shared" si="0"/>
      </c>
      <c r="G47" s="6">
        <f>ROUND(+'Cat Scan'!I142,0)</f>
        <v>0</v>
      </c>
      <c r="H47" s="6">
        <f>ROUND(+'Cat Scan'!F142,0)</f>
        <v>354</v>
      </c>
      <c r="I47" s="7">
        <f t="shared" si="1"/>
      </c>
      <c r="J47" s="7"/>
      <c r="K47" s="8">
        <f t="shared" si="2"/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Scan'!I43,0)</f>
        <v>0</v>
      </c>
      <c r="E48" s="6">
        <f>ROUND(+'Cat Scan'!F43,0)</f>
        <v>0</v>
      </c>
      <c r="F48" s="7">
        <f t="shared" si="0"/>
      </c>
      <c r="G48" s="6">
        <f>ROUND(+'Cat Scan'!I143,0)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Scan'!I44,0)</f>
        <v>-1109</v>
      </c>
      <c r="E49" s="6">
        <f>ROUND(+'Cat Scan'!F44,0)</f>
        <v>134028</v>
      </c>
      <c r="F49" s="7">
        <f t="shared" si="0"/>
        <v>-0.01</v>
      </c>
      <c r="G49" s="6">
        <f>ROUND(+'Cat Scan'!I144,0)</f>
        <v>13500</v>
      </c>
      <c r="H49" s="6">
        <f>ROUND(+'Cat Scan'!F144,0)</f>
        <v>139477</v>
      </c>
      <c r="I49" s="7">
        <f t="shared" si="1"/>
        <v>0.1</v>
      </c>
      <c r="J49" s="7"/>
      <c r="K49" s="8">
        <f t="shared" si="2"/>
        <v>-11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Scan'!I45,0)</f>
        <v>0</v>
      </c>
      <c r="E50" s="6">
        <f>ROUND(+'Cat Scan'!F45,0)</f>
        <v>180327</v>
      </c>
      <c r="F50" s="7">
        <f t="shared" si="0"/>
      </c>
      <c r="G50" s="6">
        <f>ROUND(+'Cat Scan'!I145,0)</f>
        <v>0</v>
      </c>
      <c r="H50" s="6">
        <f>ROUND(+'Cat Scan'!F145,0)</f>
        <v>191766</v>
      </c>
      <c r="I50" s="7">
        <f t="shared" si="1"/>
      </c>
      <c r="J50" s="7"/>
      <c r="K50" s="8">
        <f t="shared" si="2"/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Scan'!I46,0)</f>
        <v>0</v>
      </c>
      <c r="E51" s="6">
        <f>ROUND(+'Cat Scan'!F46,0)</f>
        <v>0</v>
      </c>
      <c r="F51" s="7">
        <f t="shared" si="0"/>
      </c>
      <c r="G51" s="6">
        <f>ROUND(+'Cat Scan'!I146,0)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Scan'!I47,0)</f>
        <v>73657</v>
      </c>
      <c r="E52" s="6">
        <f>ROUND(+'Cat Scan'!F47,0)</f>
        <v>16892</v>
      </c>
      <c r="F52" s="7">
        <f t="shared" si="0"/>
        <v>4.36</v>
      </c>
      <c r="G52" s="6">
        <f>ROUND(+'Cat Scan'!I147,0)</f>
        <v>0</v>
      </c>
      <c r="H52" s="6">
        <f>ROUND(+'Cat Scan'!F147,0)</f>
        <v>18871</v>
      </c>
      <c r="I52" s="7">
        <f t="shared" si="1"/>
      </c>
      <c r="J52" s="7"/>
      <c r="K52" s="8">
        <f t="shared" si="2"/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Scan'!I48,0)</f>
        <v>0</v>
      </c>
      <c r="E53" s="6">
        <f>ROUND(+'Cat Scan'!F48,0)</f>
        <v>132458</v>
      </c>
      <c r="F53" s="7">
        <f t="shared" si="0"/>
      </c>
      <c r="G53" s="6">
        <f>ROUND(+'Cat Scan'!I148,0)</f>
        <v>0</v>
      </c>
      <c r="H53" s="6">
        <f>ROUND(+'Cat Scan'!F148,0)</f>
        <v>142267</v>
      </c>
      <c r="I53" s="7">
        <f t="shared" si="1"/>
      </c>
      <c r="J53" s="7"/>
      <c r="K53" s="8">
        <f t="shared" si="2"/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Scan'!I49,0)</f>
        <v>0</v>
      </c>
      <c r="E54" s="6">
        <f>ROUND(+'Cat Scan'!F49,0)</f>
        <v>83469</v>
      </c>
      <c r="F54" s="7">
        <f t="shared" si="0"/>
      </c>
      <c r="G54" s="6">
        <f>ROUND(+'Cat Scan'!I149,0)</f>
        <v>0</v>
      </c>
      <c r="H54" s="6">
        <f>ROUND(+'Cat Scan'!F149,0)</f>
        <v>81715</v>
      </c>
      <c r="I54" s="7">
        <f t="shared" si="1"/>
      </c>
      <c r="J54" s="7"/>
      <c r="K54" s="8">
        <f t="shared" si="2"/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Scan'!I50,0)</f>
        <v>575262</v>
      </c>
      <c r="E55" s="6">
        <f>ROUND(+'Cat Scan'!F50,0)</f>
        <v>6789</v>
      </c>
      <c r="F55" s="7">
        <f t="shared" si="0"/>
        <v>84.73</v>
      </c>
      <c r="G55" s="6">
        <f>ROUND(+'Cat Scan'!I150,0)</f>
        <v>827199</v>
      </c>
      <c r="H55" s="6">
        <f>ROUND(+'Cat Scan'!F150,0)</f>
        <v>6768</v>
      </c>
      <c r="I55" s="7">
        <f t="shared" si="1"/>
        <v>122.22</v>
      </c>
      <c r="J55" s="7"/>
      <c r="K55" s="8">
        <f t="shared" si="2"/>
        <v>0.4425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Scan'!I51,0)</f>
        <v>319380</v>
      </c>
      <c r="E56" s="6">
        <f>ROUND(+'Cat Scan'!F51,0)</f>
        <v>1365</v>
      </c>
      <c r="F56" s="7">
        <f t="shared" si="0"/>
        <v>233.98</v>
      </c>
      <c r="G56" s="6">
        <f>ROUND(+'Cat Scan'!I151,0)</f>
        <v>459675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Scan'!I52,0)</f>
        <v>0</v>
      </c>
      <c r="E57" s="6">
        <f>ROUND(+'Cat Scan'!F52,0)</f>
        <v>104379</v>
      </c>
      <c r="F57" s="7">
        <f t="shared" si="0"/>
      </c>
      <c r="G57" s="6">
        <f>ROUND(+'Cat Scan'!I152,0)</f>
        <v>0</v>
      </c>
      <c r="H57" s="6">
        <f>ROUND(+'Cat Scan'!F152,0)</f>
        <v>109362</v>
      </c>
      <c r="I57" s="7">
        <f t="shared" si="1"/>
      </c>
      <c r="J57" s="7"/>
      <c r="K57" s="8">
        <f t="shared" si="2"/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Scan'!I53,0)</f>
        <v>0</v>
      </c>
      <c r="E58" s="6">
        <f>ROUND(+'Cat Scan'!F53,0)</f>
        <v>0</v>
      </c>
      <c r="F58" s="7">
        <f t="shared" si="0"/>
      </c>
      <c r="G58" s="6">
        <f>ROUND(+'Cat Scan'!I153,0)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Scan'!I54,0)</f>
        <v>0</v>
      </c>
      <c r="E59" s="6">
        <f>ROUND(+'Cat Scan'!F54,0)</f>
        <v>0</v>
      </c>
      <c r="F59" s="7">
        <f t="shared" si="0"/>
      </c>
      <c r="G59" s="6">
        <f>ROUND(+'Cat Scan'!I154,0)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Scan'!I55,0)</f>
        <v>0</v>
      </c>
      <c r="E60" s="6">
        <f>ROUND(+'Cat Scan'!F55,0)</f>
        <v>0</v>
      </c>
      <c r="F60" s="7">
        <f t="shared" si="0"/>
      </c>
      <c r="G60" s="6">
        <f>ROUND(+'Cat Scan'!I155,0)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Scan'!I56,0)</f>
        <v>0</v>
      </c>
      <c r="E61" s="6">
        <f>ROUND(+'Cat Scan'!F56,0)</f>
        <v>141165</v>
      </c>
      <c r="F61" s="7">
        <f t="shared" si="0"/>
      </c>
      <c r="G61" s="6">
        <f>ROUND(+'Cat Scan'!I156,0)</f>
        <v>0</v>
      </c>
      <c r="H61" s="6">
        <f>ROUND(+'Cat Scan'!F156,0)</f>
        <v>133453</v>
      </c>
      <c r="I61" s="7">
        <f t="shared" si="1"/>
      </c>
      <c r="J61" s="7"/>
      <c r="K61" s="8">
        <f t="shared" si="2"/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Scan'!I57,0)</f>
        <v>0</v>
      </c>
      <c r="E62" s="6">
        <f>ROUND(+'Cat Scan'!F57,0)</f>
        <v>131483</v>
      </c>
      <c r="F62" s="7">
        <f t="shared" si="0"/>
      </c>
      <c r="G62" s="6">
        <f>ROUND(+'Cat Scan'!I157,0)</f>
        <v>0</v>
      </c>
      <c r="H62" s="6">
        <f>ROUND(+'Cat Scan'!F157,0)</f>
        <v>150738</v>
      </c>
      <c r="I62" s="7">
        <f t="shared" si="1"/>
      </c>
      <c r="J62" s="7"/>
      <c r="K62" s="8">
        <f t="shared" si="2"/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Scan'!I58,0)</f>
        <v>0</v>
      </c>
      <c r="E63" s="6">
        <f>ROUND(+'Cat Scan'!F58,0)</f>
        <v>0</v>
      </c>
      <c r="F63" s="7">
        <f t="shared" si="0"/>
      </c>
      <c r="G63" s="6">
        <f>ROUND(+'Cat Scan'!I158,0)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Scan'!I59,0)</f>
        <v>0</v>
      </c>
      <c r="E64" s="6">
        <f>ROUND(+'Cat Scan'!F59,0)</f>
        <v>106</v>
      </c>
      <c r="F64" s="7">
        <f t="shared" si="0"/>
      </c>
      <c r="G64" s="6">
        <f>ROUND(+'Cat Scan'!I159,0)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Scan'!I60,0)</f>
        <v>13910</v>
      </c>
      <c r="E65" s="6">
        <f>ROUND(+'Cat Scan'!F60,0)</f>
        <v>1220</v>
      </c>
      <c r="F65" s="7">
        <f t="shared" si="0"/>
        <v>11.4</v>
      </c>
      <c r="G65" s="6">
        <f>ROUND(+'Cat Scan'!I160,0)</f>
        <v>81315</v>
      </c>
      <c r="H65" s="6">
        <f>ROUND(+'Cat Scan'!F160,0)</f>
        <v>1350</v>
      </c>
      <c r="I65" s="7">
        <f t="shared" si="1"/>
        <v>60.23</v>
      </c>
      <c r="J65" s="7"/>
      <c r="K65" s="8">
        <f t="shared" si="2"/>
        <v>4.2833</v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Scan'!I61,0)</f>
        <v>0</v>
      </c>
      <c r="E66" s="6">
        <f>ROUND(+'Cat Scan'!F61,0)</f>
        <v>34906</v>
      </c>
      <c r="F66" s="7">
        <f t="shared" si="0"/>
      </c>
      <c r="G66" s="6">
        <f>ROUND(+'Cat Scan'!I161,0)</f>
        <v>0</v>
      </c>
      <c r="H66" s="6">
        <f>ROUND(+'Cat Scan'!F161,0)</f>
        <v>37302</v>
      </c>
      <c r="I66" s="7">
        <f t="shared" si="1"/>
      </c>
      <c r="J66" s="7"/>
      <c r="K66" s="8">
        <f t="shared" si="2"/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Scan'!I62,0)</f>
        <v>0</v>
      </c>
      <c r="E67" s="6">
        <f>ROUND(+'Cat Scan'!F62,0)</f>
        <v>0</v>
      </c>
      <c r="F67" s="7">
        <f t="shared" si="0"/>
      </c>
      <c r="G67" s="6">
        <f>ROUND(+'Cat Scan'!I162,0)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Scan'!I63,0)</f>
        <v>0</v>
      </c>
      <c r="E68" s="6">
        <f>ROUND(+'Cat Scan'!F63,0)</f>
        <v>496779</v>
      </c>
      <c r="F68" s="7">
        <f t="shared" si="0"/>
      </c>
      <c r="G68" s="6">
        <f>ROUND(+'Cat Scan'!I163,0)</f>
        <v>0</v>
      </c>
      <c r="H68" s="6">
        <f>ROUND(+'Cat Scan'!F163,0)</f>
        <v>523527</v>
      </c>
      <c r="I68" s="7">
        <f t="shared" si="1"/>
      </c>
      <c r="J68" s="7"/>
      <c r="K68" s="8">
        <f t="shared" si="2"/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Scan'!I64,0)</f>
        <v>0</v>
      </c>
      <c r="E69" s="6">
        <f>ROUND(+'Cat Scan'!F64,0)</f>
        <v>4730</v>
      </c>
      <c r="F69" s="7">
        <f t="shared" si="0"/>
      </c>
      <c r="G69" s="6">
        <f>ROUND(+'Cat Scan'!I164,0)</f>
        <v>0</v>
      </c>
      <c r="H69" s="6">
        <f>ROUND(+'Cat Scan'!F164,0)</f>
        <v>4964</v>
      </c>
      <c r="I69" s="7">
        <f t="shared" si="1"/>
      </c>
      <c r="J69" s="7"/>
      <c r="K69" s="8">
        <f t="shared" si="2"/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Scan'!I65,0)</f>
        <v>0</v>
      </c>
      <c r="E70" s="6">
        <f>ROUND(+'Cat Scan'!F65,0)</f>
        <v>0</v>
      </c>
      <c r="F70" s="7">
        <f t="shared" si="0"/>
      </c>
      <c r="G70" s="6">
        <f>ROUND(+'Cat Scan'!I165,0)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Scan'!I66,0)</f>
        <v>37906</v>
      </c>
      <c r="E71" s="6">
        <f>ROUND(+'Cat Scan'!F66,0)</f>
        <v>453</v>
      </c>
      <c r="F71" s="7">
        <f t="shared" si="0"/>
        <v>83.68</v>
      </c>
      <c r="G71" s="6">
        <f>ROUND(+'Cat Scan'!I166,0)</f>
        <v>33232</v>
      </c>
      <c r="H71" s="6">
        <f>ROUND(+'Cat Scan'!F166,0)</f>
        <v>379</v>
      </c>
      <c r="I71" s="7">
        <f t="shared" si="1"/>
        <v>87.68</v>
      </c>
      <c r="J71" s="7"/>
      <c r="K71" s="8">
        <f t="shared" si="2"/>
        <v>0.0478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Scan'!I67,0)</f>
        <v>0</v>
      </c>
      <c r="E72" s="6">
        <f>ROUND(+'Cat Scan'!F67,0)</f>
        <v>247978</v>
      </c>
      <c r="F72" s="7">
        <f t="shared" si="0"/>
      </c>
      <c r="G72" s="6">
        <f>ROUND(+'Cat Scan'!I167,0)</f>
        <v>0</v>
      </c>
      <c r="H72" s="6">
        <f>ROUND(+'Cat Scan'!F167,0)</f>
        <v>181091</v>
      </c>
      <c r="I72" s="7">
        <f t="shared" si="1"/>
      </c>
      <c r="J72" s="7"/>
      <c r="K72" s="8">
        <f t="shared" si="2"/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Scan'!I68,0)</f>
        <v>0</v>
      </c>
      <c r="E73" s="6">
        <f>ROUND(+'Cat Scan'!F68,0)</f>
        <v>27391</v>
      </c>
      <c r="F73" s="7">
        <f t="shared" si="0"/>
      </c>
      <c r="G73" s="6">
        <f>ROUND(+'Cat Scan'!I168,0)</f>
        <v>0</v>
      </c>
      <c r="H73" s="6">
        <f>ROUND(+'Cat Scan'!F168,0)</f>
        <v>30115</v>
      </c>
      <c r="I73" s="7">
        <f t="shared" si="1"/>
      </c>
      <c r="J73" s="7"/>
      <c r="K73" s="8">
        <f t="shared" si="2"/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Scan'!I69,0)</f>
        <v>13500</v>
      </c>
      <c r="E74" s="6">
        <f>ROUND(+'Cat Scan'!F69,0)</f>
        <v>31002</v>
      </c>
      <c r="F74" s="7">
        <f t="shared" si="0"/>
        <v>0.44</v>
      </c>
      <c r="G74" s="6">
        <f>ROUND(+'Cat Scan'!I169,0)</f>
        <v>8750</v>
      </c>
      <c r="H74" s="6">
        <f>ROUND(+'Cat Scan'!F169,0)</f>
        <v>33912</v>
      </c>
      <c r="I74" s="7">
        <f t="shared" si="1"/>
        <v>0.26</v>
      </c>
      <c r="J74" s="7"/>
      <c r="K74" s="8">
        <f t="shared" si="2"/>
        <v>-0.4091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Scan'!I70,0)</f>
        <v>0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Scan'!I170,0)</f>
        <v>0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Scan'!I71,0)</f>
        <v>0</v>
      </c>
      <c r="E76" s="6">
        <f>ROUND(+'Cat Scan'!F71,0)</f>
        <v>0</v>
      </c>
      <c r="F76" s="7">
        <f t="shared" si="3"/>
      </c>
      <c r="G76" s="6">
        <f>ROUND(+'Cat Scan'!I171,0)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Scan'!I72,0)</f>
        <v>6974</v>
      </c>
      <c r="E77" s="6">
        <f>ROUND(+'Cat Scan'!F72,0)</f>
        <v>535</v>
      </c>
      <c r="F77" s="7">
        <f t="shared" si="3"/>
        <v>13.04</v>
      </c>
      <c r="G77" s="6">
        <f>ROUND(+'Cat Scan'!I172,0)</f>
        <v>0</v>
      </c>
      <c r="H77" s="6">
        <f>ROUND(+'Cat Scan'!F172,0)</f>
        <v>564</v>
      </c>
      <c r="I77" s="7">
        <f t="shared" si="4"/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Scan'!I73,0)</f>
        <v>0</v>
      </c>
      <c r="E78" s="6">
        <f>ROUND(+'Cat Scan'!F73,0)</f>
        <v>66965</v>
      </c>
      <c r="F78" s="7">
        <f t="shared" si="3"/>
      </c>
      <c r="G78" s="6">
        <f>ROUND(+'Cat Scan'!I173,0)</f>
        <v>0</v>
      </c>
      <c r="H78" s="6">
        <f>ROUND(+'Cat Scan'!F173,0)</f>
        <v>78522</v>
      </c>
      <c r="I78" s="7">
        <f t="shared" si="4"/>
      </c>
      <c r="J78" s="7"/>
      <c r="K78" s="8">
        <f t="shared" si="5"/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Scan'!I74,0)</f>
        <v>0</v>
      </c>
      <c r="E79" s="6">
        <f>ROUND(+'Cat Scan'!F74,0)</f>
        <v>5493</v>
      </c>
      <c r="F79" s="7">
        <f t="shared" si="3"/>
      </c>
      <c r="G79" s="6">
        <f>ROUND(+'Cat Scan'!I174,0)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Scan'!I75,0)</f>
        <v>0</v>
      </c>
      <c r="E80" s="6">
        <f>ROUND(+'Cat Scan'!F75,0)</f>
        <v>42415</v>
      </c>
      <c r="F80" s="7">
        <f t="shared" si="3"/>
      </c>
      <c r="G80" s="6">
        <f>ROUND(+'Cat Scan'!I175,0)</f>
        <v>62400</v>
      </c>
      <c r="H80" s="6">
        <f>ROUND(+'Cat Scan'!F175,0)</f>
        <v>46621</v>
      </c>
      <c r="I80" s="7">
        <f t="shared" si="4"/>
        <v>1.34</v>
      </c>
      <c r="J80" s="7"/>
      <c r="K80" s="8">
        <f t="shared" si="5"/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Scan'!I76,0)</f>
        <v>0</v>
      </c>
      <c r="E81" s="6">
        <f>ROUND(+'Cat Scan'!F76,0)</f>
        <v>4594</v>
      </c>
      <c r="F81" s="7">
        <f t="shared" si="3"/>
      </c>
      <c r="G81" s="6">
        <f>ROUND(+'Cat Scan'!I176,0)</f>
        <v>0</v>
      </c>
      <c r="H81" s="6">
        <f>ROUND(+'Cat Scan'!F176,0)</f>
        <v>4388</v>
      </c>
      <c r="I81" s="7">
        <f t="shared" si="4"/>
      </c>
      <c r="J81" s="7"/>
      <c r="K81" s="8">
        <f t="shared" si="5"/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Scan'!I77,0)</f>
        <v>225</v>
      </c>
      <c r="E82" s="6">
        <f>ROUND(+'Cat Scan'!F77,0)</f>
        <v>1238</v>
      </c>
      <c r="F82" s="7">
        <f t="shared" si="3"/>
        <v>0.18</v>
      </c>
      <c r="G82" s="6">
        <f>ROUND(+'Cat Scan'!I177,0)</f>
        <v>150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Scan'!I78,0)</f>
        <v>0</v>
      </c>
      <c r="E83" s="6">
        <f>ROUND(+'Cat Scan'!F78,0)</f>
        <v>0</v>
      </c>
      <c r="F83" s="7">
        <f t="shared" si="3"/>
      </c>
      <c r="G83" s="6">
        <f>ROUND(+'Cat Scan'!I178,0)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Scan'!I79,0)</f>
        <v>0</v>
      </c>
      <c r="E84" s="6">
        <f>ROUND(+'Cat Scan'!F79,0)</f>
        <v>2384273</v>
      </c>
      <c r="F84" s="7">
        <f t="shared" si="3"/>
      </c>
      <c r="G84" s="6">
        <f>ROUND(+'Cat Scan'!I179,0)</f>
        <v>2420</v>
      </c>
      <c r="H84" s="6">
        <f>ROUND(+'Cat Scan'!F179,0)</f>
        <v>2065630</v>
      </c>
      <c r="I84" s="7">
        <f t="shared" si="4"/>
        <v>0</v>
      </c>
      <c r="J84" s="7"/>
      <c r="K84" s="8">
        <f t="shared" si="5"/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Scan'!I80,0)</f>
        <v>0</v>
      </c>
      <c r="E85" s="6">
        <f>ROUND(+'Cat Scan'!F80,0)</f>
        <v>0</v>
      </c>
      <c r="F85" s="7">
        <f t="shared" si="3"/>
      </c>
      <c r="G85" s="6">
        <f>ROUND(+'Cat Scan'!I180,0)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Scan'!I81,0)</f>
        <v>0</v>
      </c>
      <c r="E86" s="6">
        <f>ROUND(+'Cat Scan'!F81,0)</f>
        <v>63334</v>
      </c>
      <c r="F86" s="7">
        <f t="shared" si="3"/>
      </c>
      <c r="G86" s="6">
        <f>ROUND(+'Cat Scan'!I181,0)</f>
        <v>0</v>
      </c>
      <c r="H86" s="6">
        <f>ROUND(+'Cat Scan'!F181,0)</f>
        <v>12814</v>
      </c>
      <c r="I86" s="7">
        <f t="shared" si="4"/>
      </c>
      <c r="J86" s="7"/>
      <c r="K86" s="8">
        <f t="shared" si="5"/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Scan'!I82,0)</f>
        <v>0</v>
      </c>
      <c r="E87" s="6">
        <f>ROUND(+'Cat Scan'!F82,0)</f>
        <v>28439</v>
      </c>
      <c r="F87" s="7">
        <f t="shared" si="3"/>
      </c>
      <c r="G87" s="6">
        <f>ROUND(+'Cat Scan'!I182,0)</f>
        <v>0</v>
      </c>
      <c r="H87" s="6">
        <f>ROUND(+'Cat Scan'!F182,0)</f>
        <v>28381</v>
      </c>
      <c r="I87" s="7">
        <f t="shared" si="4"/>
      </c>
      <c r="J87" s="7"/>
      <c r="K87" s="8">
        <f t="shared" si="5"/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Scan'!I83,0)</f>
        <v>0</v>
      </c>
      <c r="E88" s="6">
        <f>ROUND(+'Cat Scan'!F83,0)</f>
        <v>5754</v>
      </c>
      <c r="F88" s="7">
        <f t="shared" si="3"/>
      </c>
      <c r="G88" s="6">
        <f>ROUND(+'Cat Scan'!I183,0)</f>
        <v>0</v>
      </c>
      <c r="H88" s="6">
        <f>ROUND(+'Cat Scan'!F183,0)</f>
        <v>8263</v>
      </c>
      <c r="I88" s="7">
        <f t="shared" si="4"/>
      </c>
      <c r="J88" s="7"/>
      <c r="K88" s="8">
        <f t="shared" si="5"/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Scan'!I84,0)</f>
        <v>0</v>
      </c>
      <c r="E89" s="6">
        <f>ROUND(+'Cat Scan'!F84,0)</f>
        <v>81314</v>
      </c>
      <c r="F89" s="7">
        <f t="shared" si="3"/>
      </c>
      <c r="G89" s="6">
        <f>ROUND(+'Cat Scan'!I184,0)</f>
        <v>5940</v>
      </c>
      <c r="H89" s="6">
        <f>ROUND(+'Cat Scan'!F184,0)</f>
        <v>73433</v>
      </c>
      <c r="I89" s="7">
        <f t="shared" si="4"/>
        <v>0.08</v>
      </c>
      <c r="J89" s="7"/>
      <c r="K89" s="8">
        <f t="shared" si="5"/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Scan'!I85,0)</f>
        <v>0</v>
      </c>
      <c r="E90" s="6">
        <f>ROUND(+'Cat Scan'!F85,0)</f>
        <v>0</v>
      </c>
      <c r="F90" s="7">
        <f t="shared" si="3"/>
      </c>
      <c r="G90" s="6">
        <f>ROUND(+'Cat Scan'!I185,0)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Scan'!I86,0)</f>
        <v>0</v>
      </c>
      <c r="E91" s="6">
        <f>ROUND(+'Cat Scan'!F86,0)</f>
        <v>0</v>
      </c>
      <c r="F91" s="7">
        <f t="shared" si="3"/>
      </c>
      <c r="G91" s="6">
        <f>ROUND(+'Cat Scan'!I186,0)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Scan'!I87,0)</f>
        <v>58135</v>
      </c>
      <c r="E92" s="6">
        <f>ROUND(+'Cat Scan'!F87,0)</f>
        <v>1180</v>
      </c>
      <c r="F92" s="7">
        <f t="shared" si="3"/>
        <v>49.27</v>
      </c>
      <c r="G92" s="6">
        <f>ROUND(+'Cat Scan'!I187,0)</f>
        <v>62460</v>
      </c>
      <c r="H92" s="6">
        <f>ROUND(+'Cat Scan'!F187,0)</f>
        <v>1219</v>
      </c>
      <c r="I92" s="7">
        <f t="shared" si="4"/>
        <v>51.24</v>
      </c>
      <c r="J92" s="7"/>
      <c r="K92" s="8">
        <f t="shared" si="5"/>
        <v>0.04</v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Scan'!I88,0)</f>
        <v>51605</v>
      </c>
      <c r="E93" s="6">
        <f>ROUND(+'Cat Scan'!F88,0)</f>
        <v>7431</v>
      </c>
      <c r="F93" s="7">
        <f t="shared" si="3"/>
        <v>6.94</v>
      </c>
      <c r="G93" s="6">
        <f>ROUND(+'Cat Scan'!I188,0)</f>
        <v>54450</v>
      </c>
      <c r="H93" s="6">
        <f>ROUND(+'Cat Scan'!F188,0)</f>
        <v>8089</v>
      </c>
      <c r="I93" s="7">
        <f t="shared" si="4"/>
        <v>6.73</v>
      </c>
      <c r="J93" s="7"/>
      <c r="K93" s="8">
        <f t="shared" si="5"/>
        <v>-0.0303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Scan'!I89,0)</f>
        <v>0</v>
      </c>
      <c r="E94" s="6">
        <f>ROUND(+'Cat Scan'!F89,0)</f>
        <v>151934</v>
      </c>
      <c r="F94" s="7">
        <f t="shared" si="3"/>
      </c>
      <c r="G94" s="6">
        <f>ROUND(+'Cat Scan'!I189,0)</f>
        <v>0</v>
      </c>
      <c r="H94" s="6">
        <f>ROUND(+'Cat Scan'!F189,0)</f>
        <v>153331</v>
      </c>
      <c r="I94" s="7">
        <f t="shared" si="4"/>
      </c>
      <c r="J94" s="7"/>
      <c r="K94" s="8">
        <f t="shared" si="5"/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Scan'!I90,0)</f>
        <v>0</v>
      </c>
      <c r="E95" s="6">
        <f>ROUND(+'Cat Scan'!F90,0)</f>
        <v>4798</v>
      </c>
      <c r="F95" s="7">
        <f t="shared" si="3"/>
      </c>
      <c r="G95" s="6">
        <f>ROUND(+'Cat Scan'!I190,0)</f>
        <v>0</v>
      </c>
      <c r="H95" s="6">
        <f>ROUND(+'Cat Scan'!F190,0)</f>
        <v>5134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Scan'!I91,0)</f>
        <v>0</v>
      </c>
      <c r="E96" s="6">
        <f>ROUND(+'Cat Scan'!F91,0)</f>
        <v>94865</v>
      </c>
      <c r="F96" s="7">
        <f t="shared" si="3"/>
      </c>
      <c r="G96" s="6">
        <f>ROUND(+'Cat Scan'!I191,0)</f>
        <v>0</v>
      </c>
      <c r="H96" s="6">
        <f>ROUND(+'Cat Scan'!F191,0)</f>
        <v>103105</v>
      </c>
      <c r="I96" s="7">
        <f t="shared" si="4"/>
      </c>
      <c r="J96" s="7"/>
      <c r="K96" s="8">
        <f t="shared" si="5"/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Scan'!I92,0)</f>
        <v>0</v>
      </c>
      <c r="E97" s="6">
        <f>ROUND(+'Cat Scan'!F92,0)</f>
        <v>0</v>
      </c>
      <c r="F97" s="7">
        <f t="shared" si="3"/>
      </c>
      <c r="G97" s="6">
        <f>ROUND(+'Cat Scan'!I192,0)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Scan'!I93,0)</f>
        <v>0</v>
      </c>
      <c r="E98" s="6">
        <f>ROUND(+'Cat Scan'!F93,0)</f>
        <v>0</v>
      </c>
      <c r="F98" s="7">
        <f t="shared" si="3"/>
      </c>
      <c r="G98" s="6">
        <f>ROUND(+'Cat Scan'!I193,0)</f>
        <v>8350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Scan'!I94,0)</f>
        <v>0</v>
      </c>
      <c r="E99" s="6">
        <f>ROUND(+'Cat Scan'!F94,0)</f>
        <v>43211</v>
      </c>
      <c r="F99" s="7">
        <f t="shared" si="3"/>
      </c>
      <c r="G99" s="6">
        <f>ROUND(+'Cat Scan'!I194,0)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Scan'!I95,0)</f>
        <v>552405</v>
      </c>
      <c r="E100" s="6">
        <f>ROUND(+'Cat Scan'!F95,0)</f>
        <v>39502</v>
      </c>
      <c r="F100" s="7">
        <f t="shared" si="3"/>
        <v>13.98</v>
      </c>
      <c r="G100" s="6">
        <f>ROUND(+'Cat Scan'!I195,0)</f>
        <v>613138</v>
      </c>
      <c r="H100" s="6">
        <f>ROUND(+'Cat Scan'!F195,0)</f>
        <v>42539</v>
      </c>
      <c r="I100" s="7">
        <f t="shared" si="4"/>
        <v>14.41</v>
      </c>
      <c r="J100" s="7"/>
      <c r="K100" s="8">
        <f t="shared" si="5"/>
        <v>0.0308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Scan'!I96,0)</f>
        <v>0</v>
      </c>
      <c r="E101" s="6">
        <f>ROUND(+'Cat Scan'!F96,0)</f>
        <v>65243</v>
      </c>
      <c r="F101" s="7">
        <f t="shared" si="3"/>
      </c>
      <c r="G101" s="6">
        <f>ROUND(+'Cat Scan'!I196,0)</f>
        <v>0</v>
      </c>
      <c r="H101" s="6">
        <f>ROUND(+'Cat Scan'!F196,0)</f>
        <v>65765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Scan'!I97,0)</f>
        <v>0</v>
      </c>
      <c r="E102" s="6">
        <f>ROUND(+'Cat Scan'!F97,0)</f>
        <v>116821</v>
      </c>
      <c r="F102" s="7">
        <f t="shared" si="3"/>
      </c>
      <c r="G102" s="6">
        <f>ROUND(+'Cat Scan'!I197,0)</f>
        <v>0</v>
      </c>
      <c r="H102" s="6">
        <f>ROUND(+'Cat Scan'!F197,0)</f>
        <v>120359</v>
      </c>
      <c r="I102" s="7">
        <f t="shared" si="4"/>
      </c>
      <c r="J102" s="7"/>
      <c r="K102" s="8">
        <f t="shared" si="5"/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Scan'!I98,0)</f>
        <v>0</v>
      </c>
      <c r="E103" s="6">
        <f>ROUND(+'Cat Scan'!F98,0)</f>
        <v>0</v>
      </c>
      <c r="F103" s="7">
        <f t="shared" si="3"/>
      </c>
      <c r="G103" s="6">
        <f>ROUND(+'Cat Scan'!I198,0)</f>
        <v>0</v>
      </c>
      <c r="H103" s="6">
        <f>ROUND(+'Cat Scan'!F198,0)</f>
        <v>17149</v>
      </c>
      <c r="I103" s="7">
        <f t="shared" si="4"/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Scan'!I99,0)</f>
        <v>0</v>
      </c>
      <c r="E104" s="6">
        <f>ROUND(+'Cat Scan'!F99,0)</f>
        <v>0</v>
      </c>
      <c r="F104" s="7">
        <f t="shared" si="3"/>
      </c>
      <c r="G104" s="6">
        <f>ROUND(+'Cat Scan'!I199,0)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Scan'!I100,0)</f>
        <v>0</v>
      </c>
      <c r="E105" s="6">
        <f>ROUND(+'Cat Scan'!F100,0)</f>
        <v>0</v>
      </c>
      <c r="F105" s="7">
        <f t="shared" si="3"/>
      </c>
      <c r="G105" s="6">
        <f>ROUND(+'Cat Scan'!I200,0)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Scan'!I101,0)</f>
        <v>0</v>
      </c>
      <c r="E106" s="6">
        <f>ROUND(+'Cat Scan'!F101,0)</f>
        <v>0</v>
      </c>
      <c r="F106" s="7">
        <f t="shared" si="3"/>
      </c>
      <c r="G106" s="6">
        <f>ROUND(+'Cat Scan'!I201,0)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7.875" style="0" bestFit="1" customWidth="1"/>
    <col min="6" max="6" width="5.875" style="0" bestFit="1" customWidth="1"/>
    <col min="7" max="7" width="9.253906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242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Scan'!J5,0)</f>
        <v>399981</v>
      </c>
      <c r="E10" s="6">
        <f>ROUND(+'Cat Scan'!F5,0)</f>
        <v>188344</v>
      </c>
      <c r="F10" s="7">
        <f>IF(D10=0,"",IF(E10=0,"",ROUND(D10/E10,2)))</f>
        <v>2.12</v>
      </c>
      <c r="G10" s="6">
        <f>ROUND(+'Cat Scan'!J105,0)</f>
        <v>402838</v>
      </c>
      <c r="H10" s="6">
        <f>ROUND(+'Cat Scan'!F105,0)</f>
        <v>175849</v>
      </c>
      <c r="I10" s="7">
        <f>IF(G10=0,"",IF(H10=0,"",ROUND(G10/H10,2)))</f>
        <v>2.29</v>
      </c>
      <c r="J10" s="7"/>
      <c r="K10" s="8">
        <f>IF(D10=0,"",IF(E10=0,"",IF(G10=0,"",IF(H10=0,"",ROUND(I10/F10-1,4)))))</f>
        <v>0.0802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Scan'!J6,0)</f>
        <v>130737</v>
      </c>
      <c r="E11" s="6">
        <f>ROUND(+'Cat Scan'!F6,0)</f>
        <v>465518</v>
      </c>
      <c r="F11" s="7">
        <f aca="true" t="shared" si="0" ref="F11:F74">IF(D11=0,"",IF(E11=0,"",ROUND(D11/E11,2)))</f>
        <v>0.28</v>
      </c>
      <c r="G11" s="6">
        <f>ROUND(+'Cat Scan'!J106,0)</f>
        <v>136767</v>
      </c>
      <c r="H11" s="6">
        <f>ROUND(+'Cat Scan'!F106,0)</f>
        <v>490526</v>
      </c>
      <c r="I11" s="7">
        <f aca="true" t="shared" si="1" ref="I11:I74">IF(G11=0,"",IF(H11=0,"",ROUND(G11/H11,2)))</f>
        <v>0.28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Scan'!J7,0)</f>
        <v>13031</v>
      </c>
      <c r="E12" s="6">
        <f>ROUND(+'Cat Scan'!F7,0)</f>
        <v>1308</v>
      </c>
      <c r="F12" s="7">
        <f t="shared" si="0"/>
        <v>9.96</v>
      </c>
      <c r="G12" s="6">
        <f>ROUND(+'Cat Scan'!J107,0)</f>
        <v>13628</v>
      </c>
      <c r="H12" s="6">
        <f>ROUND(+'Cat Scan'!F107,0)</f>
        <v>1365</v>
      </c>
      <c r="I12" s="7">
        <f t="shared" si="1"/>
        <v>9.98</v>
      </c>
      <c r="J12" s="7"/>
      <c r="K12" s="8">
        <f t="shared" si="2"/>
        <v>0.002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Scan'!J8,0)</f>
        <v>1098346</v>
      </c>
      <c r="E13" s="6">
        <f>ROUND(+'Cat Scan'!F8,0)</f>
        <v>63780</v>
      </c>
      <c r="F13" s="7">
        <f t="shared" si="0"/>
        <v>17.22</v>
      </c>
      <c r="G13" s="6">
        <f>ROUND(+'Cat Scan'!J108,0)</f>
        <v>1083978</v>
      </c>
      <c r="H13" s="6">
        <f>ROUND(+'Cat Scan'!F108,0)</f>
        <v>72999</v>
      </c>
      <c r="I13" s="7">
        <f t="shared" si="1"/>
        <v>14.85</v>
      </c>
      <c r="J13" s="7"/>
      <c r="K13" s="8">
        <f t="shared" si="2"/>
        <v>-0.1376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Scan'!J9,0)</f>
        <v>56766</v>
      </c>
      <c r="E14" s="6">
        <f>ROUND(+'Cat Scan'!F9,0)</f>
        <v>10925</v>
      </c>
      <c r="F14" s="7">
        <f t="shared" si="0"/>
        <v>5.2</v>
      </c>
      <c r="G14" s="6">
        <f>ROUND(+'Cat Scan'!J109,0)</f>
        <v>60755</v>
      </c>
      <c r="H14" s="6">
        <f>ROUND(+'Cat Scan'!F109,0)</f>
        <v>11266</v>
      </c>
      <c r="I14" s="7">
        <f t="shared" si="1"/>
        <v>5.39</v>
      </c>
      <c r="J14" s="7"/>
      <c r="K14" s="8">
        <f t="shared" si="2"/>
        <v>0.0365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Scan'!J10,0)</f>
        <v>396712</v>
      </c>
      <c r="E15" s="6">
        <f>ROUND(+'Cat Scan'!F10,0)</f>
        <v>12805</v>
      </c>
      <c r="F15" s="7">
        <f t="shared" si="0"/>
        <v>30.98</v>
      </c>
      <c r="G15" s="6">
        <f>ROUND(+'Cat Scan'!J110,0)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Scan'!J11,0)</f>
        <v>35013</v>
      </c>
      <c r="E16" s="6">
        <f>ROUND(+'Cat Scan'!F11,0)</f>
        <v>3487</v>
      </c>
      <c r="F16" s="7">
        <f t="shared" si="0"/>
        <v>10.04</v>
      </c>
      <c r="G16" s="6">
        <f>ROUND(+'Cat Scan'!J111,0)</f>
        <v>18076</v>
      </c>
      <c r="H16" s="6">
        <f>ROUND(+'Cat Scan'!F111,0)</f>
        <v>2881</v>
      </c>
      <c r="I16" s="7">
        <f t="shared" si="1"/>
        <v>6.27</v>
      </c>
      <c r="J16" s="7"/>
      <c r="K16" s="8">
        <f t="shared" si="2"/>
        <v>-0.3755</v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Scan'!J12,0)</f>
        <v>6503</v>
      </c>
      <c r="E17" s="6">
        <f>ROUND(+'Cat Scan'!F12,0)</f>
        <v>0</v>
      </c>
      <c r="F17" s="7">
        <f t="shared" si="0"/>
      </c>
      <c r="G17" s="6">
        <f>ROUND(+'Cat Scan'!J112,0)</f>
        <v>31737</v>
      </c>
      <c r="H17" s="6">
        <f>ROUND(+'Cat Scan'!F112,0)</f>
        <v>58785</v>
      </c>
      <c r="I17" s="7">
        <f t="shared" si="1"/>
        <v>0.54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Scan'!J13,0)</f>
        <v>991</v>
      </c>
      <c r="E18" s="6">
        <f>ROUND(+'Cat Scan'!F13,0)</f>
        <v>1254</v>
      </c>
      <c r="F18" s="7">
        <f t="shared" si="0"/>
        <v>0.79</v>
      </c>
      <c r="G18" s="6">
        <f>ROUND(+'Cat Scan'!J113,0)</f>
        <v>4581</v>
      </c>
      <c r="H18" s="6">
        <f>ROUND(+'Cat Scan'!F113,0)</f>
        <v>1306</v>
      </c>
      <c r="I18" s="7">
        <f t="shared" si="1"/>
        <v>3.51</v>
      </c>
      <c r="J18" s="7"/>
      <c r="K18" s="8">
        <f t="shared" si="2"/>
        <v>3.443</v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Scan'!J14,0)</f>
        <v>145993</v>
      </c>
      <c r="E19" s="6">
        <f>ROUND(+'Cat Scan'!F14,0)</f>
        <v>411253</v>
      </c>
      <c r="F19" s="7">
        <f t="shared" si="0"/>
        <v>0.35</v>
      </c>
      <c r="G19" s="6">
        <f>ROUND(+'Cat Scan'!J114,0)</f>
        <v>131115</v>
      </c>
      <c r="H19" s="6">
        <f>ROUND(+'Cat Scan'!F114,0)</f>
        <v>418857</v>
      </c>
      <c r="I19" s="7">
        <f t="shared" si="1"/>
        <v>0.31</v>
      </c>
      <c r="J19" s="7"/>
      <c r="K19" s="8">
        <f t="shared" si="2"/>
        <v>-0.1143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Scan'!J15,0)</f>
        <v>246473</v>
      </c>
      <c r="E20" s="6">
        <f>ROUND(+'Cat Scan'!F15,0)</f>
        <v>367215</v>
      </c>
      <c r="F20" s="7">
        <f t="shared" si="0"/>
        <v>0.67</v>
      </c>
      <c r="G20" s="6">
        <f>ROUND(+'Cat Scan'!J115,0)</f>
        <v>261436</v>
      </c>
      <c r="H20" s="6">
        <f>ROUND(+'Cat Scan'!F115,0)</f>
        <v>349977</v>
      </c>
      <c r="I20" s="7">
        <f t="shared" si="1"/>
        <v>0.75</v>
      </c>
      <c r="J20" s="7"/>
      <c r="K20" s="8">
        <f t="shared" si="2"/>
        <v>0.1194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Scan'!J16,0)</f>
        <v>149407</v>
      </c>
      <c r="E21" s="6">
        <f>ROUND(+'Cat Scan'!F16,0)</f>
        <v>193664</v>
      </c>
      <c r="F21" s="7">
        <f t="shared" si="0"/>
        <v>0.77</v>
      </c>
      <c r="G21" s="6">
        <f>ROUND(+'Cat Scan'!J116,0)</f>
        <v>157775</v>
      </c>
      <c r="H21" s="6">
        <f>ROUND(+'Cat Scan'!F116,0)</f>
        <v>200402</v>
      </c>
      <c r="I21" s="7">
        <f t="shared" si="1"/>
        <v>0.79</v>
      </c>
      <c r="J21" s="7"/>
      <c r="K21" s="8">
        <f t="shared" si="2"/>
        <v>0.026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Scan'!J17,0)</f>
        <v>147943</v>
      </c>
      <c r="E22" s="6">
        <f>ROUND(+'Cat Scan'!F17,0)</f>
        <v>47694</v>
      </c>
      <c r="F22" s="7">
        <f t="shared" si="0"/>
        <v>3.1</v>
      </c>
      <c r="G22" s="6">
        <f>ROUND(+'Cat Scan'!J117,0)</f>
        <v>72155</v>
      </c>
      <c r="H22" s="6">
        <f>ROUND(+'Cat Scan'!F117,0)</f>
        <v>48237</v>
      </c>
      <c r="I22" s="7">
        <f t="shared" si="1"/>
        <v>1.5</v>
      </c>
      <c r="J22" s="7"/>
      <c r="K22" s="8">
        <f t="shared" si="2"/>
        <v>-0.5161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Scan'!J18,0)</f>
        <v>188795</v>
      </c>
      <c r="E23" s="6">
        <f>ROUND(+'Cat Scan'!F18,0)</f>
        <v>84688</v>
      </c>
      <c r="F23" s="7">
        <f t="shared" si="0"/>
        <v>2.23</v>
      </c>
      <c r="G23" s="6">
        <f>ROUND(+'Cat Scan'!J118,0)</f>
        <v>138894</v>
      </c>
      <c r="H23" s="6">
        <f>ROUND(+'Cat Scan'!F118,0)</f>
        <v>15672</v>
      </c>
      <c r="I23" s="7">
        <f t="shared" si="1"/>
        <v>8.86</v>
      </c>
      <c r="J23" s="7"/>
      <c r="K23" s="8">
        <f t="shared" si="2"/>
        <v>2.9731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Scan'!J19,0)</f>
        <v>116017</v>
      </c>
      <c r="E24" s="6">
        <f>ROUND(+'Cat Scan'!F19,0)</f>
        <v>11786</v>
      </c>
      <c r="F24" s="7">
        <f t="shared" si="0"/>
        <v>9.84</v>
      </c>
      <c r="G24" s="6">
        <f>ROUND(+'Cat Scan'!J119,0)</f>
        <v>164176</v>
      </c>
      <c r="H24" s="6">
        <f>ROUND(+'Cat Scan'!F119,0)</f>
        <v>11770</v>
      </c>
      <c r="I24" s="7">
        <f t="shared" si="1"/>
        <v>13.95</v>
      </c>
      <c r="J24" s="7"/>
      <c r="K24" s="8">
        <f t="shared" si="2"/>
        <v>0.4177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Scan'!J20,0)</f>
        <v>133470</v>
      </c>
      <c r="E25" s="6">
        <f>ROUND(+'Cat Scan'!F20,0)</f>
        <v>70145</v>
      </c>
      <c r="F25" s="7">
        <f t="shared" si="0"/>
        <v>1.9</v>
      </c>
      <c r="G25" s="6">
        <f>ROUND(+'Cat Scan'!J120,0)</f>
        <v>144334</v>
      </c>
      <c r="H25" s="6">
        <f>ROUND(+'Cat Scan'!F120,0)</f>
        <v>70499</v>
      </c>
      <c r="I25" s="7">
        <f t="shared" si="1"/>
        <v>2.05</v>
      </c>
      <c r="J25" s="7"/>
      <c r="K25" s="8">
        <f t="shared" si="2"/>
        <v>0.0789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Scan'!J21,0)</f>
        <v>2080</v>
      </c>
      <c r="E26" s="6">
        <f>ROUND(+'Cat Scan'!F21,0)</f>
        <v>6496</v>
      </c>
      <c r="F26" s="7">
        <f t="shared" si="0"/>
        <v>0.32</v>
      </c>
      <c r="G26" s="6">
        <f>ROUND(+'Cat Scan'!J121,0)</f>
        <v>2991</v>
      </c>
      <c r="H26" s="6">
        <f>ROUND(+'Cat Scan'!F121,0)</f>
        <v>7109</v>
      </c>
      <c r="I26" s="7">
        <f t="shared" si="1"/>
        <v>0.42</v>
      </c>
      <c r="J26" s="7"/>
      <c r="K26" s="8">
        <f t="shared" si="2"/>
        <v>0.3125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Scan'!J22,0)</f>
        <v>18973</v>
      </c>
      <c r="E27" s="6">
        <f>ROUND(+'Cat Scan'!F22,0)</f>
        <v>6829</v>
      </c>
      <c r="F27" s="7">
        <f t="shared" si="0"/>
        <v>2.78</v>
      </c>
      <c r="G27" s="6">
        <f>ROUND(+'Cat Scan'!J122,0)</f>
        <v>19661</v>
      </c>
      <c r="H27" s="6">
        <f>ROUND(+'Cat Scan'!F122,0)</f>
        <v>8885</v>
      </c>
      <c r="I27" s="7">
        <f t="shared" si="1"/>
        <v>2.21</v>
      </c>
      <c r="J27" s="7"/>
      <c r="K27" s="8">
        <f t="shared" si="2"/>
        <v>-0.205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Scan'!J23,0)</f>
        <v>0</v>
      </c>
      <c r="E28" s="6">
        <f>ROUND(+'Cat Scan'!F23,0)</f>
        <v>0</v>
      </c>
      <c r="F28" s="7">
        <f t="shared" si="0"/>
      </c>
      <c r="G28" s="6">
        <f>ROUND(+'Cat Scan'!J123,0)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Scan'!J24,0)</f>
        <v>108545</v>
      </c>
      <c r="E29" s="6">
        <f>ROUND(+'Cat Scan'!F24,0)</f>
        <v>63002</v>
      </c>
      <c r="F29" s="7">
        <f t="shared" si="0"/>
        <v>1.72</v>
      </c>
      <c r="G29" s="6">
        <f>ROUND(+'Cat Scan'!J124,0)</f>
        <v>138805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Scan'!J25,0)</f>
        <v>70484</v>
      </c>
      <c r="E30" s="6">
        <f>ROUND(+'Cat Scan'!F25,0)</f>
        <v>8157</v>
      </c>
      <c r="F30" s="7">
        <f t="shared" si="0"/>
        <v>8.64</v>
      </c>
      <c r="G30" s="6">
        <f>ROUND(+'Cat Scan'!J125,0)</f>
        <v>5924</v>
      </c>
      <c r="H30" s="6">
        <f>ROUND(+'Cat Scan'!F125,0)</f>
        <v>8342</v>
      </c>
      <c r="I30" s="7">
        <f t="shared" si="1"/>
        <v>0.71</v>
      </c>
      <c r="J30" s="7"/>
      <c r="K30" s="8">
        <f t="shared" si="2"/>
        <v>-0.9178</v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Scan'!J26,0)</f>
        <v>2642</v>
      </c>
      <c r="E31" s="6">
        <f>ROUND(+'Cat Scan'!F26,0)</f>
        <v>2064</v>
      </c>
      <c r="F31" s="7">
        <f t="shared" si="0"/>
        <v>1.28</v>
      </c>
      <c r="G31" s="6">
        <f>ROUND(+'Cat Scan'!J126,0)</f>
        <v>2694</v>
      </c>
      <c r="H31" s="6">
        <f>ROUND(+'Cat Scan'!F126,0)</f>
        <v>2202</v>
      </c>
      <c r="I31" s="7">
        <f t="shared" si="1"/>
        <v>1.22</v>
      </c>
      <c r="J31" s="7"/>
      <c r="K31" s="8">
        <f t="shared" si="2"/>
        <v>-0.0469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Scan'!J27,0)</f>
        <v>19719</v>
      </c>
      <c r="E32" s="6">
        <f>ROUND(+'Cat Scan'!F27,0)</f>
        <v>25998</v>
      </c>
      <c r="F32" s="7">
        <f t="shared" si="0"/>
        <v>0.76</v>
      </c>
      <c r="G32" s="6">
        <f>ROUND(+'Cat Scan'!J127,0)</f>
        <v>18193</v>
      </c>
      <c r="H32" s="6">
        <f>ROUND(+'Cat Scan'!F127,0)</f>
        <v>28237</v>
      </c>
      <c r="I32" s="7">
        <f t="shared" si="1"/>
        <v>0.64</v>
      </c>
      <c r="J32" s="7"/>
      <c r="K32" s="8">
        <f t="shared" si="2"/>
        <v>-0.1579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Scan'!J28,0)</f>
        <v>248510</v>
      </c>
      <c r="E33" s="6">
        <f>ROUND(+'Cat Scan'!F28,0)</f>
        <v>67108</v>
      </c>
      <c r="F33" s="7">
        <f t="shared" si="0"/>
        <v>3.7</v>
      </c>
      <c r="G33" s="6">
        <f>ROUND(+'Cat Scan'!J128,0)</f>
        <v>213798</v>
      </c>
      <c r="H33" s="6">
        <f>ROUND(+'Cat Scan'!F128,0)</f>
        <v>89833</v>
      </c>
      <c r="I33" s="7">
        <f t="shared" si="1"/>
        <v>2.38</v>
      </c>
      <c r="J33" s="7"/>
      <c r="K33" s="8">
        <f t="shared" si="2"/>
        <v>-0.3568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Scan'!J29,0)</f>
        <v>9180</v>
      </c>
      <c r="E34" s="6">
        <f>ROUND(+'Cat Scan'!F29,0)</f>
        <v>41691</v>
      </c>
      <c r="F34" s="7">
        <f t="shared" si="0"/>
        <v>0.22</v>
      </c>
      <c r="G34" s="6">
        <f>ROUND(+'Cat Scan'!J129,0)</f>
        <v>8969</v>
      </c>
      <c r="H34" s="6">
        <f>ROUND(+'Cat Scan'!F129,0)</f>
        <v>42006</v>
      </c>
      <c r="I34" s="7">
        <f t="shared" si="1"/>
        <v>0.21</v>
      </c>
      <c r="J34" s="7"/>
      <c r="K34" s="8">
        <f t="shared" si="2"/>
        <v>-0.0455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Scan'!J30,0)</f>
        <v>0</v>
      </c>
      <c r="E35" s="6">
        <f>ROUND(+'Cat Scan'!F30,0)</f>
        <v>0</v>
      </c>
      <c r="F35" s="7">
        <f t="shared" si="0"/>
      </c>
      <c r="G35" s="6">
        <f>ROUND(+'Cat Scan'!J130,0)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Scan'!J31,0)</f>
        <v>0</v>
      </c>
      <c r="E36" s="6">
        <f>ROUND(+'Cat Scan'!F31,0)</f>
        <v>0</v>
      </c>
      <c r="F36" s="7">
        <f t="shared" si="0"/>
      </c>
      <c r="G36" s="6">
        <f>ROUND(+'Cat Scan'!J131,0)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Scan'!J32,0)</f>
        <v>437494</v>
      </c>
      <c r="E37" s="6">
        <f>ROUND(+'Cat Scan'!F32,0)</f>
        <v>169434</v>
      </c>
      <c r="F37" s="7">
        <f t="shared" si="0"/>
        <v>2.58</v>
      </c>
      <c r="G37" s="6">
        <f>ROUND(+'Cat Scan'!J132,0)</f>
        <v>259684</v>
      </c>
      <c r="H37" s="6">
        <f>ROUND(+'Cat Scan'!F132,0)</f>
        <v>159837</v>
      </c>
      <c r="I37" s="7">
        <f t="shared" si="1"/>
        <v>1.62</v>
      </c>
      <c r="J37" s="7"/>
      <c r="K37" s="8">
        <f t="shared" si="2"/>
        <v>-0.3721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Scan'!J33,0)</f>
        <v>0</v>
      </c>
      <c r="E38" s="6">
        <f>ROUND(+'Cat Scan'!F33,0)</f>
        <v>0</v>
      </c>
      <c r="F38" s="7">
        <f t="shared" si="0"/>
      </c>
      <c r="G38" s="6">
        <f>ROUND(+'Cat Scan'!J133,0)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Scan'!J34,0)</f>
        <v>496437</v>
      </c>
      <c r="E39" s="6">
        <f>ROUND(+'Cat Scan'!F34,0)</f>
        <v>48293</v>
      </c>
      <c r="F39" s="7">
        <f t="shared" si="0"/>
        <v>10.28</v>
      </c>
      <c r="G39" s="6">
        <f>ROUND(+'Cat Scan'!J134,0)</f>
        <v>460020</v>
      </c>
      <c r="H39" s="6">
        <f>ROUND(+'Cat Scan'!F134,0)</f>
        <v>48584</v>
      </c>
      <c r="I39" s="7">
        <f t="shared" si="1"/>
        <v>9.47</v>
      </c>
      <c r="J39" s="7"/>
      <c r="K39" s="8">
        <f t="shared" si="2"/>
        <v>-0.0788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Scan'!J35,0)</f>
        <v>72538</v>
      </c>
      <c r="E40" s="6">
        <f>ROUND(+'Cat Scan'!F35,0)</f>
        <v>38564</v>
      </c>
      <c r="F40" s="7">
        <f t="shared" si="0"/>
        <v>1.88</v>
      </c>
      <c r="G40" s="6">
        <f>ROUND(+'Cat Scan'!J135,0)</f>
        <v>83069</v>
      </c>
      <c r="H40" s="6">
        <f>ROUND(+'Cat Scan'!F135,0)</f>
        <v>38204</v>
      </c>
      <c r="I40" s="7">
        <f t="shared" si="1"/>
        <v>2.17</v>
      </c>
      <c r="J40" s="7"/>
      <c r="K40" s="8">
        <f t="shared" si="2"/>
        <v>0.1543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Scan'!J36,0)</f>
        <v>0</v>
      </c>
      <c r="E41" s="6">
        <f>ROUND(+'Cat Scan'!F36,0)</f>
        <v>0</v>
      </c>
      <c r="F41" s="7">
        <f t="shared" si="0"/>
      </c>
      <c r="G41" s="6">
        <f>ROUND(+'Cat Scan'!J136,0)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Scan'!J37,0)</f>
        <v>44480</v>
      </c>
      <c r="E42" s="6">
        <f>ROUND(+'Cat Scan'!F37,0)</f>
        <v>16708</v>
      </c>
      <c r="F42" s="7">
        <f t="shared" si="0"/>
        <v>2.66</v>
      </c>
      <c r="G42" s="6">
        <f>ROUND(+'Cat Scan'!J137,0)</f>
        <v>48595</v>
      </c>
      <c r="H42" s="6">
        <f>ROUND(+'Cat Scan'!F137,0)</f>
        <v>18285</v>
      </c>
      <c r="I42" s="7">
        <f t="shared" si="1"/>
        <v>2.66</v>
      </c>
      <c r="J42" s="7"/>
      <c r="K42" s="8">
        <f t="shared" si="2"/>
        <v>0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Scan'!J38,0)</f>
        <v>103758</v>
      </c>
      <c r="E43" s="6">
        <f>ROUND(+'Cat Scan'!F38,0)</f>
        <v>49914</v>
      </c>
      <c r="F43" s="7">
        <f t="shared" si="0"/>
        <v>2.08</v>
      </c>
      <c r="G43" s="6">
        <f>ROUND(+'Cat Scan'!J138,0)</f>
        <v>99028</v>
      </c>
      <c r="H43" s="6">
        <f>ROUND(+'Cat Scan'!F138,0)</f>
        <v>51328</v>
      </c>
      <c r="I43" s="7">
        <f t="shared" si="1"/>
        <v>1.93</v>
      </c>
      <c r="J43" s="7"/>
      <c r="K43" s="8">
        <f t="shared" si="2"/>
        <v>-0.0721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Scan'!J39,0)</f>
        <v>90433</v>
      </c>
      <c r="E44" s="6">
        <f>ROUND(+'Cat Scan'!F39,0)</f>
        <v>11652</v>
      </c>
      <c r="F44" s="7">
        <f t="shared" si="0"/>
        <v>7.76</v>
      </c>
      <c r="G44" s="6">
        <f>ROUND(+'Cat Scan'!J139,0)</f>
        <v>86369</v>
      </c>
      <c r="H44" s="6">
        <f>ROUND(+'Cat Scan'!F139,0)</f>
        <v>11474</v>
      </c>
      <c r="I44" s="7">
        <f t="shared" si="1"/>
        <v>7.53</v>
      </c>
      <c r="J44" s="7"/>
      <c r="K44" s="8">
        <f t="shared" si="2"/>
        <v>-0.0296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Scan'!J40,0)</f>
        <v>0</v>
      </c>
      <c r="E45" s="6">
        <f>ROUND(+'Cat Scan'!F40,0)</f>
        <v>0</v>
      </c>
      <c r="F45" s="7">
        <f t="shared" si="0"/>
      </c>
      <c r="G45" s="6">
        <f>ROUND(+'Cat Scan'!J140,0)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Scan'!J41,0)</f>
        <v>0</v>
      </c>
      <c r="E46" s="6">
        <f>ROUND(+'Cat Scan'!F41,0)</f>
        <v>0</v>
      </c>
      <c r="F46" s="7">
        <f t="shared" si="0"/>
      </c>
      <c r="G46" s="6">
        <f>ROUND(+'Cat Scan'!J141,0)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Scan'!J42,0)</f>
        <v>1799</v>
      </c>
      <c r="E47" s="6">
        <f>ROUND(+'Cat Scan'!F42,0)</f>
        <v>339</v>
      </c>
      <c r="F47" s="7">
        <f t="shared" si="0"/>
        <v>5.31</v>
      </c>
      <c r="G47" s="6">
        <f>ROUND(+'Cat Scan'!J142,0)</f>
        <v>134</v>
      </c>
      <c r="H47" s="6">
        <f>ROUND(+'Cat Scan'!F142,0)</f>
        <v>354</v>
      </c>
      <c r="I47" s="7">
        <f t="shared" si="1"/>
        <v>0.38</v>
      </c>
      <c r="J47" s="7"/>
      <c r="K47" s="8">
        <f t="shared" si="2"/>
        <v>-0.9284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Scan'!J43,0)</f>
        <v>0</v>
      </c>
      <c r="E48" s="6">
        <f>ROUND(+'Cat Scan'!F43,0)</f>
        <v>0</v>
      </c>
      <c r="F48" s="7">
        <f t="shared" si="0"/>
      </c>
      <c r="G48" s="6">
        <f>ROUND(+'Cat Scan'!J143,0)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Scan'!J44,0)</f>
        <v>275397</v>
      </c>
      <c r="E49" s="6">
        <f>ROUND(+'Cat Scan'!F44,0)</f>
        <v>134028</v>
      </c>
      <c r="F49" s="7">
        <f t="shared" si="0"/>
        <v>2.05</v>
      </c>
      <c r="G49" s="6">
        <f>ROUND(+'Cat Scan'!J144,0)</f>
        <v>308125</v>
      </c>
      <c r="H49" s="6">
        <f>ROUND(+'Cat Scan'!F144,0)</f>
        <v>139477</v>
      </c>
      <c r="I49" s="7">
        <f t="shared" si="1"/>
        <v>2.21</v>
      </c>
      <c r="J49" s="7"/>
      <c r="K49" s="8">
        <f t="shared" si="2"/>
        <v>0.078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Scan'!J45,0)</f>
        <v>593143</v>
      </c>
      <c r="E50" s="6">
        <f>ROUND(+'Cat Scan'!F45,0)</f>
        <v>180327</v>
      </c>
      <c r="F50" s="7">
        <f t="shared" si="0"/>
        <v>3.29</v>
      </c>
      <c r="G50" s="6">
        <f>ROUND(+'Cat Scan'!J145,0)</f>
        <v>593312</v>
      </c>
      <c r="H50" s="6">
        <f>ROUND(+'Cat Scan'!F145,0)</f>
        <v>191766</v>
      </c>
      <c r="I50" s="7">
        <f t="shared" si="1"/>
        <v>3.09</v>
      </c>
      <c r="J50" s="7"/>
      <c r="K50" s="8">
        <f t="shared" si="2"/>
        <v>-0.0608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Scan'!J46,0)</f>
        <v>0</v>
      </c>
      <c r="E51" s="6">
        <f>ROUND(+'Cat Scan'!F46,0)</f>
        <v>0</v>
      </c>
      <c r="F51" s="7">
        <f t="shared" si="0"/>
      </c>
      <c r="G51" s="6">
        <f>ROUND(+'Cat Scan'!J146,0)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Scan'!J47,0)</f>
        <v>432242</v>
      </c>
      <c r="E52" s="6">
        <f>ROUND(+'Cat Scan'!F47,0)</f>
        <v>16892</v>
      </c>
      <c r="F52" s="7">
        <f t="shared" si="0"/>
        <v>25.59</v>
      </c>
      <c r="G52" s="6">
        <f>ROUND(+'Cat Scan'!J147,0)</f>
        <v>605096</v>
      </c>
      <c r="H52" s="6">
        <f>ROUND(+'Cat Scan'!F147,0)</f>
        <v>18871</v>
      </c>
      <c r="I52" s="7">
        <f t="shared" si="1"/>
        <v>32.06</v>
      </c>
      <c r="J52" s="7"/>
      <c r="K52" s="8">
        <f t="shared" si="2"/>
        <v>0.2528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Scan'!J48,0)</f>
        <v>280294</v>
      </c>
      <c r="E53" s="6">
        <f>ROUND(+'Cat Scan'!F48,0)</f>
        <v>132458</v>
      </c>
      <c r="F53" s="7">
        <f t="shared" si="0"/>
        <v>2.12</v>
      </c>
      <c r="G53" s="6">
        <f>ROUND(+'Cat Scan'!J148,0)</f>
        <v>239441</v>
      </c>
      <c r="H53" s="6">
        <f>ROUND(+'Cat Scan'!F148,0)</f>
        <v>142267</v>
      </c>
      <c r="I53" s="7">
        <f t="shared" si="1"/>
        <v>1.68</v>
      </c>
      <c r="J53" s="7"/>
      <c r="K53" s="8">
        <f t="shared" si="2"/>
        <v>-0.2075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Scan'!J49,0)</f>
        <v>128047</v>
      </c>
      <c r="E54" s="6">
        <f>ROUND(+'Cat Scan'!F49,0)</f>
        <v>83469</v>
      </c>
      <c r="F54" s="7">
        <f t="shared" si="0"/>
        <v>1.53</v>
      </c>
      <c r="G54" s="6">
        <f>ROUND(+'Cat Scan'!J149,0)</f>
        <v>77412</v>
      </c>
      <c r="H54" s="6">
        <f>ROUND(+'Cat Scan'!F149,0)</f>
        <v>81715</v>
      </c>
      <c r="I54" s="7">
        <f t="shared" si="1"/>
        <v>0.95</v>
      </c>
      <c r="J54" s="7"/>
      <c r="K54" s="8">
        <f t="shared" si="2"/>
        <v>-0.3791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Scan'!J50,0)</f>
        <v>93044</v>
      </c>
      <c r="E55" s="6">
        <f>ROUND(+'Cat Scan'!F50,0)</f>
        <v>6789</v>
      </c>
      <c r="F55" s="7">
        <f t="shared" si="0"/>
        <v>13.71</v>
      </c>
      <c r="G55" s="6">
        <f>ROUND(+'Cat Scan'!J150,0)</f>
        <v>100098</v>
      </c>
      <c r="H55" s="6">
        <f>ROUND(+'Cat Scan'!F150,0)</f>
        <v>6768</v>
      </c>
      <c r="I55" s="7">
        <f t="shared" si="1"/>
        <v>14.79</v>
      </c>
      <c r="J55" s="7"/>
      <c r="K55" s="8">
        <f t="shared" si="2"/>
        <v>0.0788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Scan'!J51,0)</f>
        <v>22849</v>
      </c>
      <c r="E56" s="6">
        <f>ROUND(+'Cat Scan'!F51,0)</f>
        <v>1365</v>
      </c>
      <c r="F56" s="7">
        <f t="shared" si="0"/>
        <v>16.74</v>
      </c>
      <c r="G56" s="6">
        <f>ROUND(+'Cat Scan'!J151,0)</f>
        <v>22102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Scan'!J52,0)</f>
        <v>198364</v>
      </c>
      <c r="E57" s="6">
        <f>ROUND(+'Cat Scan'!F52,0)</f>
        <v>104379</v>
      </c>
      <c r="F57" s="7">
        <f t="shared" si="0"/>
        <v>1.9</v>
      </c>
      <c r="G57" s="6">
        <f>ROUND(+'Cat Scan'!J152,0)</f>
        <v>168528</v>
      </c>
      <c r="H57" s="6">
        <f>ROUND(+'Cat Scan'!F152,0)</f>
        <v>109362</v>
      </c>
      <c r="I57" s="7">
        <f t="shared" si="1"/>
        <v>1.54</v>
      </c>
      <c r="J57" s="7"/>
      <c r="K57" s="8">
        <f t="shared" si="2"/>
        <v>-0.1895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Scan'!J53,0)</f>
        <v>0</v>
      </c>
      <c r="E58" s="6">
        <f>ROUND(+'Cat Scan'!F53,0)</f>
        <v>0</v>
      </c>
      <c r="F58" s="7">
        <f t="shared" si="0"/>
      </c>
      <c r="G58" s="6">
        <f>ROUND(+'Cat Scan'!J153,0)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Scan'!J54,0)</f>
        <v>0</v>
      </c>
      <c r="E59" s="6">
        <f>ROUND(+'Cat Scan'!F54,0)</f>
        <v>0</v>
      </c>
      <c r="F59" s="7">
        <f t="shared" si="0"/>
      </c>
      <c r="G59" s="6">
        <f>ROUND(+'Cat Scan'!J154,0)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Scan'!J55,0)</f>
        <v>0</v>
      </c>
      <c r="E60" s="6">
        <f>ROUND(+'Cat Scan'!F55,0)</f>
        <v>0</v>
      </c>
      <c r="F60" s="7">
        <f t="shared" si="0"/>
      </c>
      <c r="G60" s="6">
        <f>ROUND(+'Cat Scan'!J155,0)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Scan'!J56,0)</f>
        <v>332035</v>
      </c>
      <c r="E61" s="6">
        <f>ROUND(+'Cat Scan'!F56,0)</f>
        <v>141165</v>
      </c>
      <c r="F61" s="7">
        <f t="shared" si="0"/>
        <v>2.35</v>
      </c>
      <c r="G61" s="6">
        <f>ROUND(+'Cat Scan'!J156,0)</f>
        <v>251545</v>
      </c>
      <c r="H61" s="6">
        <f>ROUND(+'Cat Scan'!F156,0)</f>
        <v>133453</v>
      </c>
      <c r="I61" s="7">
        <f t="shared" si="1"/>
        <v>1.88</v>
      </c>
      <c r="J61" s="7"/>
      <c r="K61" s="8">
        <f t="shared" si="2"/>
        <v>-0.2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Scan'!J57,0)</f>
        <v>222662</v>
      </c>
      <c r="E62" s="6">
        <f>ROUND(+'Cat Scan'!F57,0)</f>
        <v>131483</v>
      </c>
      <c r="F62" s="7">
        <f t="shared" si="0"/>
        <v>1.69</v>
      </c>
      <c r="G62" s="6">
        <f>ROUND(+'Cat Scan'!J157,0)</f>
        <v>205609</v>
      </c>
      <c r="H62" s="6">
        <f>ROUND(+'Cat Scan'!F157,0)</f>
        <v>150738</v>
      </c>
      <c r="I62" s="7">
        <f t="shared" si="1"/>
        <v>1.36</v>
      </c>
      <c r="J62" s="7"/>
      <c r="K62" s="8">
        <f t="shared" si="2"/>
        <v>-0.1953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Scan'!J58,0)</f>
        <v>0</v>
      </c>
      <c r="E63" s="6">
        <f>ROUND(+'Cat Scan'!F58,0)</f>
        <v>0</v>
      </c>
      <c r="F63" s="7">
        <f t="shared" si="0"/>
      </c>
      <c r="G63" s="6">
        <f>ROUND(+'Cat Scan'!J158,0)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Scan'!J59,0)</f>
        <v>0</v>
      </c>
      <c r="E64" s="6">
        <f>ROUND(+'Cat Scan'!F59,0)</f>
        <v>106</v>
      </c>
      <c r="F64" s="7">
        <f t="shared" si="0"/>
      </c>
      <c r="G64" s="6">
        <f>ROUND(+'Cat Scan'!J159,0)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Scan'!J60,0)</f>
        <v>1126</v>
      </c>
      <c r="E65" s="6">
        <f>ROUND(+'Cat Scan'!F60,0)</f>
        <v>1220</v>
      </c>
      <c r="F65" s="7">
        <f t="shared" si="0"/>
        <v>0.92</v>
      </c>
      <c r="G65" s="6">
        <f>ROUND(+'Cat Scan'!J160,0)</f>
        <v>0</v>
      </c>
      <c r="H65" s="6">
        <f>ROUND(+'Cat Scan'!F160,0)</f>
        <v>1350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Scan'!J61,0)</f>
        <v>48717</v>
      </c>
      <c r="E66" s="6">
        <f>ROUND(+'Cat Scan'!F61,0)</f>
        <v>34906</v>
      </c>
      <c r="F66" s="7">
        <f t="shared" si="0"/>
        <v>1.4</v>
      </c>
      <c r="G66" s="6">
        <f>ROUND(+'Cat Scan'!J161,0)</f>
        <v>44719</v>
      </c>
      <c r="H66" s="6">
        <f>ROUND(+'Cat Scan'!F161,0)</f>
        <v>37302</v>
      </c>
      <c r="I66" s="7">
        <f t="shared" si="1"/>
        <v>1.2</v>
      </c>
      <c r="J66" s="7"/>
      <c r="K66" s="8">
        <f t="shared" si="2"/>
        <v>-0.1429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Scan'!J62,0)</f>
        <v>0</v>
      </c>
      <c r="E67" s="6">
        <f>ROUND(+'Cat Scan'!F62,0)</f>
        <v>0</v>
      </c>
      <c r="F67" s="7">
        <f t="shared" si="0"/>
      </c>
      <c r="G67" s="6">
        <f>ROUND(+'Cat Scan'!J162,0)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Scan'!J63,0)</f>
        <v>594392</v>
      </c>
      <c r="E68" s="6">
        <f>ROUND(+'Cat Scan'!F63,0)</f>
        <v>496779</v>
      </c>
      <c r="F68" s="7">
        <f t="shared" si="0"/>
        <v>1.2</v>
      </c>
      <c r="G68" s="6">
        <f>ROUND(+'Cat Scan'!J163,0)</f>
        <v>442621</v>
      </c>
      <c r="H68" s="6">
        <f>ROUND(+'Cat Scan'!F163,0)</f>
        <v>523527</v>
      </c>
      <c r="I68" s="7">
        <f t="shared" si="1"/>
        <v>0.85</v>
      </c>
      <c r="J68" s="7"/>
      <c r="K68" s="8">
        <f t="shared" si="2"/>
        <v>-0.2917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Scan'!J64,0)</f>
        <v>97296</v>
      </c>
      <c r="E69" s="6">
        <f>ROUND(+'Cat Scan'!F64,0)</f>
        <v>4730</v>
      </c>
      <c r="F69" s="7">
        <f t="shared" si="0"/>
        <v>20.57</v>
      </c>
      <c r="G69" s="6">
        <f>ROUND(+'Cat Scan'!J164,0)</f>
        <v>73871</v>
      </c>
      <c r="H69" s="6">
        <f>ROUND(+'Cat Scan'!F164,0)</f>
        <v>4964</v>
      </c>
      <c r="I69" s="7">
        <f t="shared" si="1"/>
        <v>14.88</v>
      </c>
      <c r="J69" s="7"/>
      <c r="K69" s="8">
        <f t="shared" si="2"/>
        <v>-0.2766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Scan'!J65,0)</f>
        <v>0</v>
      </c>
      <c r="E70" s="6">
        <f>ROUND(+'Cat Scan'!F65,0)</f>
        <v>0</v>
      </c>
      <c r="F70" s="7">
        <f t="shared" si="0"/>
      </c>
      <c r="G70" s="6">
        <f>ROUND(+'Cat Scan'!J165,0)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Scan'!J66,0)</f>
        <v>11574</v>
      </c>
      <c r="E71" s="6">
        <f>ROUND(+'Cat Scan'!F66,0)</f>
        <v>453</v>
      </c>
      <c r="F71" s="7">
        <f t="shared" si="0"/>
        <v>25.55</v>
      </c>
      <c r="G71" s="6">
        <f>ROUND(+'Cat Scan'!J166,0)</f>
        <v>6724</v>
      </c>
      <c r="H71" s="6">
        <f>ROUND(+'Cat Scan'!F166,0)</f>
        <v>379</v>
      </c>
      <c r="I71" s="7">
        <f t="shared" si="1"/>
        <v>17.74</v>
      </c>
      <c r="J71" s="7"/>
      <c r="K71" s="8">
        <f t="shared" si="2"/>
        <v>-0.3057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Scan'!J67,0)</f>
        <v>430050</v>
      </c>
      <c r="E72" s="6">
        <f>ROUND(+'Cat Scan'!F67,0)</f>
        <v>247978</v>
      </c>
      <c r="F72" s="7">
        <f t="shared" si="0"/>
        <v>1.73</v>
      </c>
      <c r="G72" s="6">
        <f>ROUND(+'Cat Scan'!J167,0)</f>
        <v>411799</v>
      </c>
      <c r="H72" s="6">
        <f>ROUND(+'Cat Scan'!F167,0)</f>
        <v>181091</v>
      </c>
      <c r="I72" s="7">
        <f t="shared" si="1"/>
        <v>2.27</v>
      </c>
      <c r="J72" s="7"/>
      <c r="K72" s="8">
        <f t="shared" si="2"/>
        <v>0.3121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Scan'!J68,0)</f>
        <v>369083</v>
      </c>
      <c r="E73" s="6">
        <f>ROUND(+'Cat Scan'!F68,0)</f>
        <v>27391</v>
      </c>
      <c r="F73" s="7">
        <f t="shared" si="0"/>
        <v>13.47</v>
      </c>
      <c r="G73" s="6">
        <f>ROUND(+'Cat Scan'!J168,0)</f>
        <v>484489</v>
      </c>
      <c r="H73" s="6">
        <f>ROUND(+'Cat Scan'!F168,0)</f>
        <v>30115</v>
      </c>
      <c r="I73" s="7">
        <f t="shared" si="1"/>
        <v>16.09</v>
      </c>
      <c r="J73" s="7"/>
      <c r="K73" s="8">
        <f t="shared" si="2"/>
        <v>0.1945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Scan'!J69,0)</f>
        <v>310108</v>
      </c>
      <c r="E74" s="6">
        <f>ROUND(+'Cat Scan'!F69,0)</f>
        <v>31002</v>
      </c>
      <c r="F74" s="7">
        <f t="shared" si="0"/>
        <v>10</v>
      </c>
      <c r="G74" s="6">
        <f>ROUND(+'Cat Scan'!J169,0)</f>
        <v>322341</v>
      </c>
      <c r="H74" s="6">
        <f>ROUND(+'Cat Scan'!F169,0)</f>
        <v>33912</v>
      </c>
      <c r="I74" s="7">
        <f t="shared" si="1"/>
        <v>9.51</v>
      </c>
      <c r="J74" s="7"/>
      <c r="K74" s="8">
        <f t="shared" si="2"/>
        <v>-0.049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Scan'!J70,0)</f>
        <v>590192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Scan'!J170,0)</f>
        <v>494301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Scan'!J71,0)</f>
        <v>0</v>
      </c>
      <c r="E76" s="6">
        <f>ROUND(+'Cat Scan'!F71,0)</f>
        <v>0</v>
      </c>
      <c r="F76" s="7">
        <f t="shared" si="3"/>
      </c>
      <c r="G76" s="6">
        <f>ROUND(+'Cat Scan'!J171,0)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Scan'!J72,0)</f>
        <v>0</v>
      </c>
      <c r="E77" s="6">
        <f>ROUND(+'Cat Scan'!F72,0)</f>
        <v>535</v>
      </c>
      <c r="F77" s="7">
        <f t="shared" si="3"/>
      </c>
      <c r="G77" s="6">
        <f>ROUND(+'Cat Scan'!J172,0)</f>
        <v>3916</v>
      </c>
      <c r="H77" s="6">
        <f>ROUND(+'Cat Scan'!F172,0)</f>
        <v>564</v>
      </c>
      <c r="I77" s="7">
        <f t="shared" si="4"/>
        <v>6.94</v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Scan'!J73,0)</f>
        <v>57035</v>
      </c>
      <c r="E78" s="6">
        <f>ROUND(+'Cat Scan'!F73,0)</f>
        <v>66965</v>
      </c>
      <c r="F78" s="7">
        <f t="shared" si="3"/>
        <v>0.85</v>
      </c>
      <c r="G78" s="6">
        <f>ROUND(+'Cat Scan'!J173,0)</f>
        <v>64594</v>
      </c>
      <c r="H78" s="6">
        <f>ROUND(+'Cat Scan'!F173,0)</f>
        <v>78522</v>
      </c>
      <c r="I78" s="7">
        <f t="shared" si="4"/>
        <v>0.82</v>
      </c>
      <c r="J78" s="7"/>
      <c r="K78" s="8">
        <f t="shared" si="5"/>
        <v>-0.0353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Scan'!J74,0)</f>
        <v>88615</v>
      </c>
      <c r="E79" s="6">
        <f>ROUND(+'Cat Scan'!F74,0)</f>
        <v>5493</v>
      </c>
      <c r="F79" s="7">
        <f t="shared" si="3"/>
        <v>16.13</v>
      </c>
      <c r="G79" s="6">
        <f>ROUND(+'Cat Scan'!J174,0)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Scan'!J75,0)</f>
        <v>852320</v>
      </c>
      <c r="E80" s="6">
        <f>ROUND(+'Cat Scan'!F75,0)</f>
        <v>42415</v>
      </c>
      <c r="F80" s="7">
        <f t="shared" si="3"/>
        <v>20.09</v>
      </c>
      <c r="G80" s="6">
        <f>ROUND(+'Cat Scan'!J175,0)</f>
        <v>915800</v>
      </c>
      <c r="H80" s="6">
        <f>ROUND(+'Cat Scan'!F175,0)</f>
        <v>46621</v>
      </c>
      <c r="I80" s="7">
        <f t="shared" si="4"/>
        <v>19.64</v>
      </c>
      <c r="J80" s="7"/>
      <c r="K80" s="8">
        <f t="shared" si="5"/>
        <v>-0.0224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Scan'!J76,0)</f>
        <v>155</v>
      </c>
      <c r="E81" s="6">
        <f>ROUND(+'Cat Scan'!F76,0)</f>
        <v>4594</v>
      </c>
      <c r="F81" s="7">
        <f t="shared" si="3"/>
        <v>0.03</v>
      </c>
      <c r="G81" s="6">
        <f>ROUND(+'Cat Scan'!J176,0)</f>
        <v>307</v>
      </c>
      <c r="H81" s="6">
        <f>ROUND(+'Cat Scan'!F176,0)</f>
        <v>4388</v>
      </c>
      <c r="I81" s="7">
        <f t="shared" si="4"/>
        <v>0.07</v>
      </c>
      <c r="J81" s="7"/>
      <c r="K81" s="8">
        <f t="shared" si="5"/>
        <v>1.3333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Scan'!J77,0)</f>
        <v>45152</v>
      </c>
      <c r="E82" s="6">
        <f>ROUND(+'Cat Scan'!F77,0)</f>
        <v>1238</v>
      </c>
      <c r="F82" s="7">
        <f t="shared" si="3"/>
        <v>36.47</v>
      </c>
      <c r="G82" s="6">
        <f>ROUND(+'Cat Scan'!J177,0)</f>
        <v>37004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Scan'!J78,0)</f>
        <v>0</v>
      </c>
      <c r="E83" s="6">
        <f>ROUND(+'Cat Scan'!F78,0)</f>
        <v>0</v>
      </c>
      <c r="F83" s="7">
        <f t="shared" si="3"/>
      </c>
      <c r="G83" s="6">
        <f>ROUND(+'Cat Scan'!J178,0)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Scan'!J79,0)</f>
        <v>582283</v>
      </c>
      <c r="E84" s="6">
        <f>ROUND(+'Cat Scan'!F79,0)</f>
        <v>2384273</v>
      </c>
      <c r="F84" s="7">
        <f t="shared" si="3"/>
        <v>0.24</v>
      </c>
      <c r="G84" s="6">
        <f>ROUND(+'Cat Scan'!J179,0)</f>
        <v>566236</v>
      </c>
      <c r="H84" s="6">
        <f>ROUND(+'Cat Scan'!F179,0)</f>
        <v>2065630</v>
      </c>
      <c r="I84" s="7">
        <f t="shared" si="4"/>
        <v>0.27</v>
      </c>
      <c r="J84" s="7"/>
      <c r="K84" s="8">
        <f t="shared" si="5"/>
        <v>0.125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Scan'!J80,0)</f>
        <v>0</v>
      </c>
      <c r="E85" s="6">
        <f>ROUND(+'Cat Scan'!F80,0)</f>
        <v>0</v>
      </c>
      <c r="F85" s="7">
        <f t="shared" si="3"/>
      </c>
      <c r="G85" s="6">
        <f>ROUND(+'Cat Scan'!J180,0)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Scan'!J81,0)</f>
        <v>142891</v>
      </c>
      <c r="E86" s="6">
        <f>ROUND(+'Cat Scan'!F81,0)</f>
        <v>63334</v>
      </c>
      <c r="F86" s="7">
        <f t="shared" si="3"/>
        <v>2.26</v>
      </c>
      <c r="G86" s="6">
        <f>ROUND(+'Cat Scan'!J181,0)</f>
        <v>84272</v>
      </c>
      <c r="H86" s="6">
        <f>ROUND(+'Cat Scan'!F181,0)</f>
        <v>12814</v>
      </c>
      <c r="I86" s="7">
        <f t="shared" si="4"/>
        <v>6.58</v>
      </c>
      <c r="J86" s="7"/>
      <c r="K86" s="8">
        <f t="shared" si="5"/>
        <v>1.9115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Scan'!J82,0)</f>
        <v>34214</v>
      </c>
      <c r="E87" s="6">
        <f>ROUND(+'Cat Scan'!F82,0)</f>
        <v>28439</v>
      </c>
      <c r="F87" s="7">
        <f t="shared" si="3"/>
        <v>1.2</v>
      </c>
      <c r="G87" s="6">
        <f>ROUND(+'Cat Scan'!J182,0)</f>
        <v>52796</v>
      </c>
      <c r="H87" s="6">
        <f>ROUND(+'Cat Scan'!F182,0)</f>
        <v>28381</v>
      </c>
      <c r="I87" s="7">
        <f t="shared" si="4"/>
        <v>1.86</v>
      </c>
      <c r="J87" s="7"/>
      <c r="K87" s="8">
        <f t="shared" si="5"/>
        <v>0.55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Scan'!J83,0)</f>
        <v>11696</v>
      </c>
      <c r="E88" s="6">
        <f>ROUND(+'Cat Scan'!F83,0)</f>
        <v>5754</v>
      </c>
      <c r="F88" s="7">
        <f t="shared" si="3"/>
        <v>2.03</v>
      </c>
      <c r="G88" s="6">
        <f>ROUND(+'Cat Scan'!J183,0)</f>
        <v>16394</v>
      </c>
      <c r="H88" s="6">
        <f>ROUND(+'Cat Scan'!F183,0)</f>
        <v>8263</v>
      </c>
      <c r="I88" s="7">
        <f t="shared" si="4"/>
        <v>1.98</v>
      </c>
      <c r="J88" s="7"/>
      <c r="K88" s="8">
        <f t="shared" si="5"/>
        <v>-0.0246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Scan'!J84,0)</f>
        <v>59807</v>
      </c>
      <c r="E89" s="6">
        <f>ROUND(+'Cat Scan'!F84,0)</f>
        <v>81314</v>
      </c>
      <c r="F89" s="7">
        <f t="shared" si="3"/>
        <v>0.74</v>
      </c>
      <c r="G89" s="6">
        <f>ROUND(+'Cat Scan'!J184,0)</f>
        <v>34151</v>
      </c>
      <c r="H89" s="6">
        <f>ROUND(+'Cat Scan'!F184,0)</f>
        <v>73433</v>
      </c>
      <c r="I89" s="7">
        <f t="shared" si="4"/>
        <v>0.47</v>
      </c>
      <c r="J89" s="7"/>
      <c r="K89" s="8">
        <f t="shared" si="5"/>
        <v>-0.3649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Scan'!J85,0)</f>
        <v>30</v>
      </c>
      <c r="E90" s="6">
        <f>ROUND(+'Cat Scan'!F85,0)</f>
        <v>0</v>
      </c>
      <c r="F90" s="7">
        <f t="shared" si="3"/>
      </c>
      <c r="G90" s="6">
        <f>ROUND(+'Cat Scan'!J185,0)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Scan'!J86,0)</f>
        <v>0</v>
      </c>
      <c r="E91" s="6">
        <f>ROUND(+'Cat Scan'!F86,0)</f>
        <v>0</v>
      </c>
      <c r="F91" s="7">
        <f t="shared" si="3"/>
      </c>
      <c r="G91" s="6">
        <f>ROUND(+'Cat Scan'!J186,0)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Scan'!J87,0)</f>
        <v>0</v>
      </c>
      <c r="E92" s="6">
        <f>ROUND(+'Cat Scan'!F87,0)</f>
        <v>1180</v>
      </c>
      <c r="F92" s="7">
        <f t="shared" si="3"/>
      </c>
      <c r="G92" s="6">
        <f>ROUND(+'Cat Scan'!J187,0)</f>
        <v>0</v>
      </c>
      <c r="H92" s="6">
        <f>ROUND(+'Cat Scan'!F187,0)</f>
        <v>1219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Scan'!J88,0)</f>
        <v>37140</v>
      </c>
      <c r="E93" s="6">
        <f>ROUND(+'Cat Scan'!F88,0)</f>
        <v>7431</v>
      </c>
      <c r="F93" s="7">
        <f t="shared" si="3"/>
        <v>5</v>
      </c>
      <c r="G93" s="6">
        <f>ROUND(+'Cat Scan'!J188,0)</f>
        <v>36337</v>
      </c>
      <c r="H93" s="6">
        <f>ROUND(+'Cat Scan'!F188,0)</f>
        <v>8089</v>
      </c>
      <c r="I93" s="7">
        <f t="shared" si="4"/>
        <v>4.49</v>
      </c>
      <c r="J93" s="7"/>
      <c r="K93" s="8">
        <f t="shared" si="5"/>
        <v>-0.102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Scan'!J89,0)</f>
        <v>45393</v>
      </c>
      <c r="E94" s="6">
        <f>ROUND(+'Cat Scan'!F89,0)</f>
        <v>151934</v>
      </c>
      <c r="F94" s="7">
        <f t="shared" si="3"/>
        <v>0.3</v>
      </c>
      <c r="G94" s="6">
        <f>ROUND(+'Cat Scan'!J189,0)</f>
        <v>47276</v>
      </c>
      <c r="H94" s="6">
        <f>ROUND(+'Cat Scan'!F189,0)</f>
        <v>153331</v>
      </c>
      <c r="I94" s="7">
        <f t="shared" si="4"/>
        <v>0.31</v>
      </c>
      <c r="J94" s="7"/>
      <c r="K94" s="8">
        <f t="shared" si="5"/>
        <v>0.0333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Scan'!J90,0)</f>
        <v>4282</v>
      </c>
      <c r="E95" s="6">
        <f>ROUND(+'Cat Scan'!F90,0)</f>
        <v>4798</v>
      </c>
      <c r="F95" s="7">
        <f t="shared" si="3"/>
        <v>0.89</v>
      </c>
      <c r="G95" s="6">
        <f>ROUND(+'Cat Scan'!J190,0)</f>
        <v>2634</v>
      </c>
      <c r="H95" s="6">
        <f>ROUND(+'Cat Scan'!F190,0)</f>
        <v>5134</v>
      </c>
      <c r="I95" s="7">
        <f t="shared" si="4"/>
        <v>0.51</v>
      </c>
      <c r="J95" s="7"/>
      <c r="K95" s="8">
        <f t="shared" si="5"/>
        <v>-0.427</v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Scan'!J91,0)</f>
        <v>102853</v>
      </c>
      <c r="E96" s="6">
        <f>ROUND(+'Cat Scan'!F91,0)</f>
        <v>94865</v>
      </c>
      <c r="F96" s="7">
        <f t="shared" si="3"/>
        <v>1.08</v>
      </c>
      <c r="G96" s="6">
        <f>ROUND(+'Cat Scan'!J191,0)</f>
        <v>86169</v>
      </c>
      <c r="H96" s="6">
        <f>ROUND(+'Cat Scan'!F191,0)</f>
        <v>103105</v>
      </c>
      <c r="I96" s="7">
        <f t="shared" si="4"/>
        <v>0.84</v>
      </c>
      <c r="J96" s="7"/>
      <c r="K96" s="8">
        <f t="shared" si="5"/>
        <v>-0.2222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Scan'!J92,0)</f>
        <v>0</v>
      </c>
      <c r="E97" s="6">
        <f>ROUND(+'Cat Scan'!F92,0)</f>
        <v>0</v>
      </c>
      <c r="F97" s="7">
        <f t="shared" si="3"/>
      </c>
      <c r="G97" s="6">
        <f>ROUND(+'Cat Scan'!J192,0)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Scan'!J93,0)</f>
        <v>442967</v>
      </c>
      <c r="E98" s="6">
        <f>ROUND(+'Cat Scan'!F93,0)</f>
        <v>0</v>
      </c>
      <c r="F98" s="7">
        <f t="shared" si="3"/>
      </c>
      <c r="G98" s="6">
        <f>ROUND(+'Cat Scan'!J193,0)</f>
        <v>330031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Scan'!J94,0)</f>
        <v>0</v>
      </c>
      <c r="E99" s="6">
        <f>ROUND(+'Cat Scan'!F94,0)</f>
        <v>43211</v>
      </c>
      <c r="F99" s="7">
        <f t="shared" si="3"/>
      </c>
      <c r="G99" s="6">
        <f>ROUND(+'Cat Scan'!J194,0)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Scan'!J95,0)</f>
        <v>92778</v>
      </c>
      <c r="E100" s="6">
        <f>ROUND(+'Cat Scan'!F95,0)</f>
        <v>39502</v>
      </c>
      <c r="F100" s="7">
        <f t="shared" si="3"/>
        <v>2.35</v>
      </c>
      <c r="G100" s="6">
        <f>ROUND(+'Cat Scan'!J195,0)</f>
        <v>88559</v>
      </c>
      <c r="H100" s="6">
        <f>ROUND(+'Cat Scan'!F195,0)</f>
        <v>42539</v>
      </c>
      <c r="I100" s="7">
        <f t="shared" si="4"/>
        <v>2.08</v>
      </c>
      <c r="J100" s="7"/>
      <c r="K100" s="8">
        <f t="shared" si="5"/>
        <v>-0.1149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Scan'!J96,0)</f>
        <v>0</v>
      </c>
      <c r="E101" s="6">
        <f>ROUND(+'Cat Scan'!F96,0)</f>
        <v>65243</v>
      </c>
      <c r="F101" s="7">
        <f t="shared" si="3"/>
      </c>
      <c r="G101" s="6">
        <f>ROUND(+'Cat Scan'!J196,0)</f>
        <v>0</v>
      </c>
      <c r="H101" s="6">
        <f>ROUND(+'Cat Scan'!F196,0)</f>
        <v>65765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Scan'!J97,0)</f>
        <v>273741</v>
      </c>
      <c r="E102" s="6">
        <f>ROUND(+'Cat Scan'!F97,0)</f>
        <v>116821</v>
      </c>
      <c r="F102" s="7">
        <f t="shared" si="3"/>
        <v>2.34</v>
      </c>
      <c r="G102" s="6">
        <f>ROUND(+'Cat Scan'!J197,0)</f>
        <v>264936</v>
      </c>
      <c r="H102" s="6">
        <f>ROUND(+'Cat Scan'!F197,0)</f>
        <v>120359</v>
      </c>
      <c r="I102" s="7">
        <f t="shared" si="4"/>
        <v>2.2</v>
      </c>
      <c r="J102" s="7"/>
      <c r="K102" s="8">
        <f t="shared" si="5"/>
        <v>-0.0598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Scan'!J98,0)</f>
        <v>0</v>
      </c>
      <c r="E103" s="6">
        <f>ROUND(+'Cat Scan'!F98,0)</f>
        <v>0</v>
      </c>
      <c r="F103" s="7">
        <f t="shared" si="3"/>
      </c>
      <c r="G103" s="6">
        <f>ROUND(+'Cat Scan'!J198,0)</f>
        <v>28645</v>
      </c>
      <c r="H103" s="6">
        <f>ROUND(+'Cat Scan'!F198,0)</f>
        <v>17149</v>
      </c>
      <c r="I103" s="7">
        <f t="shared" si="4"/>
        <v>1.67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Scan'!J99,0)</f>
        <v>0</v>
      </c>
      <c r="E104" s="6">
        <f>ROUND(+'Cat Scan'!F99,0)</f>
        <v>0</v>
      </c>
      <c r="F104" s="7">
        <f t="shared" si="3"/>
      </c>
      <c r="G104" s="6">
        <f>ROUND(+'Cat Scan'!J199,0)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Scan'!J100,0)</f>
        <v>0</v>
      </c>
      <c r="E105" s="6">
        <f>ROUND(+'Cat Scan'!F100,0)</f>
        <v>0</v>
      </c>
      <c r="F105" s="7">
        <f t="shared" si="3"/>
      </c>
      <c r="G105" s="6">
        <f>ROUND(+'Cat Scan'!J200,0)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Scan'!J101,0)</f>
        <v>0</v>
      </c>
      <c r="E106" s="6">
        <f>ROUND(+'Cat Scan'!F101,0)</f>
        <v>0</v>
      </c>
      <c r="F106" s="7">
        <f t="shared" si="3"/>
      </c>
      <c r="G106" s="6">
        <f>ROUND(+'Cat Scan'!J201,0)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7.875" style="0" bestFit="1" customWidth="1"/>
    <col min="6" max="6" width="6.875" style="0" bestFit="1" customWidth="1"/>
    <col min="7" max="7" width="11.50390625" style="0" bestFit="1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10.125" style="0" bestFit="1" customWidth="1"/>
  </cols>
  <sheetData>
    <row r="1" spans="1:10" ht="1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244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ROUND(SUM('Cat Scan'!K5:L5),0)</f>
        <v>572771</v>
      </c>
      <c r="E10" s="6">
        <f>ROUND(+'Cat Scan'!F5,0)</f>
        <v>188344</v>
      </c>
      <c r="F10" s="7">
        <f>IF(D10=0,"",IF(E10=0,"",ROUND(D10/E10,2)))</f>
        <v>3.04</v>
      </c>
      <c r="G10" s="6">
        <f>ROUND(SUM('Cat Scan'!K105:L105),0)</f>
        <v>686069</v>
      </c>
      <c r="H10" s="6">
        <f>ROUND(+'Cat Scan'!F105,0)</f>
        <v>175849</v>
      </c>
      <c r="I10" s="7">
        <f>IF(G10=0,"",IF(H10=0,"",ROUND(G10/H10,2)))</f>
        <v>3.9</v>
      </c>
      <c r="J10" s="7"/>
      <c r="K10" s="8">
        <f>IF(D10=0,"",IF(E10=0,"",IF(G10=0,"",IF(H10=0,"",ROUND(I10/F10-1,4)))))</f>
        <v>0.2829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ROUND(SUM('Cat Scan'!K6:L6),0)</f>
        <v>353237</v>
      </c>
      <c r="E11" s="6">
        <f>ROUND(+'Cat Scan'!F6,0)</f>
        <v>465518</v>
      </c>
      <c r="F11" s="7">
        <f aca="true" t="shared" si="0" ref="F11:F74">IF(D11=0,"",IF(E11=0,"",ROUND(D11/E11,2)))</f>
        <v>0.76</v>
      </c>
      <c r="G11" s="6">
        <f>ROUND(SUM('Cat Scan'!K106:L106),0)</f>
        <v>393477</v>
      </c>
      <c r="H11" s="6">
        <f>ROUND(+'Cat Scan'!F106,0)</f>
        <v>490526</v>
      </c>
      <c r="I11" s="7">
        <f aca="true" t="shared" si="1" ref="I11:I74">IF(G11=0,"",IF(H11=0,"",ROUND(G11/H11,2)))</f>
        <v>0.8</v>
      </c>
      <c r="J11" s="7"/>
      <c r="K11" s="8">
        <f aca="true" t="shared" si="2" ref="K11:K74">IF(D11=0,"",IF(E11=0,"",IF(G11=0,"",IF(H11=0,"",ROUND(I11/F11-1,4)))))</f>
        <v>0.0526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ROUND(SUM('Cat Scan'!K7:L7),0)</f>
        <v>77426</v>
      </c>
      <c r="E12" s="6">
        <f>ROUND(+'Cat Scan'!F7,0)</f>
        <v>1308</v>
      </c>
      <c r="F12" s="7">
        <f t="shared" si="0"/>
        <v>59.19</v>
      </c>
      <c r="G12" s="6">
        <f>ROUND(SUM('Cat Scan'!K107:L107),0)</f>
        <v>79161</v>
      </c>
      <c r="H12" s="6">
        <f>ROUND(+'Cat Scan'!F107,0)</f>
        <v>1365</v>
      </c>
      <c r="I12" s="7">
        <f t="shared" si="1"/>
        <v>57.99</v>
      </c>
      <c r="J12" s="7"/>
      <c r="K12" s="8">
        <f t="shared" si="2"/>
        <v>-0.0203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ROUND(SUM('Cat Scan'!K8:L8),0)</f>
        <v>15727</v>
      </c>
      <c r="E13" s="6">
        <f>ROUND(+'Cat Scan'!F8,0)</f>
        <v>63780</v>
      </c>
      <c r="F13" s="7">
        <f t="shared" si="0"/>
        <v>0.25</v>
      </c>
      <c r="G13" s="6">
        <f>ROUND(SUM('Cat Scan'!K108:L108),0)</f>
        <v>15381</v>
      </c>
      <c r="H13" s="6">
        <f>ROUND(+'Cat Scan'!F108,0)</f>
        <v>72999</v>
      </c>
      <c r="I13" s="7">
        <f t="shared" si="1"/>
        <v>0.21</v>
      </c>
      <c r="J13" s="7"/>
      <c r="K13" s="8">
        <f t="shared" si="2"/>
        <v>-0.16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ROUND(SUM('Cat Scan'!K9:L9),0)</f>
        <v>84044</v>
      </c>
      <c r="E14" s="6">
        <f>ROUND(+'Cat Scan'!F9,0)</f>
        <v>10925</v>
      </c>
      <c r="F14" s="7">
        <f t="shared" si="0"/>
        <v>7.69</v>
      </c>
      <c r="G14" s="6">
        <f>ROUND(SUM('Cat Scan'!K109:L109),0)</f>
        <v>1340</v>
      </c>
      <c r="H14" s="6">
        <f>ROUND(+'Cat Scan'!F109,0)</f>
        <v>11266</v>
      </c>
      <c r="I14" s="7">
        <f t="shared" si="1"/>
        <v>0.12</v>
      </c>
      <c r="J14" s="7"/>
      <c r="K14" s="8">
        <f t="shared" si="2"/>
        <v>-0.9844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ROUND(SUM('Cat Scan'!K10:L10),0)</f>
        <v>50813</v>
      </c>
      <c r="E15" s="6">
        <f>ROUND(+'Cat Scan'!F10,0)</f>
        <v>12805</v>
      </c>
      <c r="F15" s="7">
        <f t="shared" si="0"/>
        <v>3.97</v>
      </c>
      <c r="G15" s="6">
        <f>ROUND(SUM('Cat Scan'!K110:L110),0)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ROUND(SUM('Cat Scan'!K11:L11),0)</f>
        <v>82667</v>
      </c>
      <c r="E16" s="6">
        <f>ROUND(+'Cat Scan'!F11,0)</f>
        <v>3487</v>
      </c>
      <c r="F16" s="7">
        <f t="shared" si="0"/>
        <v>23.71</v>
      </c>
      <c r="G16" s="6">
        <f>ROUND(SUM('Cat Scan'!K111:L111),0)</f>
        <v>82652</v>
      </c>
      <c r="H16" s="6">
        <f>ROUND(+'Cat Scan'!F111,0)</f>
        <v>2881</v>
      </c>
      <c r="I16" s="7">
        <f t="shared" si="1"/>
        <v>28.69</v>
      </c>
      <c r="J16" s="7"/>
      <c r="K16" s="8">
        <f t="shared" si="2"/>
        <v>0.21</v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ROUND(SUM('Cat Scan'!K12:L12),0)</f>
        <v>900</v>
      </c>
      <c r="E17" s="6">
        <f>ROUND(+'Cat Scan'!F12,0)</f>
        <v>0</v>
      </c>
      <c r="F17" s="7">
        <f t="shared" si="0"/>
      </c>
      <c r="G17" s="6">
        <f>ROUND(SUM('Cat Scan'!K112:L112),0)</f>
        <v>550</v>
      </c>
      <c r="H17" s="6">
        <f>ROUND(+'Cat Scan'!F112,0)</f>
        <v>58785</v>
      </c>
      <c r="I17" s="7">
        <f t="shared" si="1"/>
        <v>0.01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ROUND(SUM('Cat Scan'!K13:L13),0)</f>
        <v>0</v>
      </c>
      <c r="E18" s="6">
        <f>ROUND(+'Cat Scan'!F13,0)</f>
        <v>1254</v>
      </c>
      <c r="F18" s="7">
        <f t="shared" si="0"/>
      </c>
      <c r="G18" s="6">
        <f>ROUND(SUM('Cat Scan'!K113:L113),0)</f>
        <v>550</v>
      </c>
      <c r="H18" s="6">
        <f>ROUND(+'Cat Scan'!F113,0)</f>
        <v>1306</v>
      </c>
      <c r="I18" s="7">
        <f t="shared" si="1"/>
        <v>0.42</v>
      </c>
      <c r="J18" s="7"/>
      <c r="K18" s="8">
        <f t="shared" si="2"/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ROUND(SUM('Cat Scan'!K14:L14),0)</f>
        <v>2035</v>
      </c>
      <c r="E19" s="6">
        <f>ROUND(+'Cat Scan'!F14,0)</f>
        <v>411253</v>
      </c>
      <c r="F19" s="7">
        <f t="shared" si="0"/>
        <v>0</v>
      </c>
      <c r="G19" s="6">
        <f>ROUND(SUM('Cat Scan'!K114:L114),0)</f>
        <v>3515</v>
      </c>
      <c r="H19" s="6">
        <f>ROUND(+'Cat Scan'!F114,0)</f>
        <v>418857</v>
      </c>
      <c r="I19" s="7">
        <f t="shared" si="1"/>
        <v>0.01</v>
      </c>
      <c r="J19" s="7"/>
      <c r="K19" s="8" t="e">
        <f t="shared" si="2"/>
        <v>#DIV/0!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ROUND(SUM('Cat Scan'!K15:L15),0)</f>
        <v>344</v>
      </c>
      <c r="E20" s="6">
        <f>ROUND(+'Cat Scan'!F15,0)</f>
        <v>367215</v>
      </c>
      <c r="F20" s="7">
        <f t="shared" si="0"/>
        <v>0</v>
      </c>
      <c r="G20" s="6">
        <f>ROUND(SUM('Cat Scan'!K115:L115),0)</f>
        <v>1627</v>
      </c>
      <c r="H20" s="6">
        <f>ROUND(+'Cat Scan'!F115,0)</f>
        <v>349977</v>
      </c>
      <c r="I20" s="7">
        <f t="shared" si="1"/>
        <v>0</v>
      </c>
      <c r="J20" s="7"/>
      <c r="K20" s="8" t="e">
        <f t="shared" si="2"/>
        <v>#DIV/0!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ROUND(SUM('Cat Scan'!K16:L16),0)</f>
        <v>8032</v>
      </c>
      <c r="E21" s="6">
        <f>ROUND(+'Cat Scan'!F16,0)</f>
        <v>193664</v>
      </c>
      <c r="F21" s="7">
        <f t="shared" si="0"/>
        <v>0.04</v>
      </c>
      <c r="G21" s="6">
        <f>ROUND(SUM('Cat Scan'!K116:L116),0)</f>
        <v>12433</v>
      </c>
      <c r="H21" s="6">
        <f>ROUND(+'Cat Scan'!F116,0)</f>
        <v>200402</v>
      </c>
      <c r="I21" s="7">
        <f t="shared" si="1"/>
        <v>0.06</v>
      </c>
      <c r="J21" s="7"/>
      <c r="K21" s="8">
        <f t="shared" si="2"/>
        <v>0.5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ROUND(SUM('Cat Scan'!K17:L17),0)</f>
        <v>92587</v>
      </c>
      <c r="E22" s="6">
        <f>ROUND(+'Cat Scan'!F17,0)</f>
        <v>47694</v>
      </c>
      <c r="F22" s="7">
        <f t="shared" si="0"/>
        <v>1.94</v>
      </c>
      <c r="G22" s="6">
        <f>ROUND(SUM('Cat Scan'!K117:L117),0)</f>
        <v>111363</v>
      </c>
      <c r="H22" s="6">
        <f>ROUND(+'Cat Scan'!F117,0)</f>
        <v>48237</v>
      </c>
      <c r="I22" s="7">
        <f t="shared" si="1"/>
        <v>2.31</v>
      </c>
      <c r="J22" s="7"/>
      <c r="K22" s="8">
        <f t="shared" si="2"/>
        <v>0.1907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ROUND(SUM('Cat Scan'!K18:L18),0)</f>
        <v>21183</v>
      </c>
      <c r="E23" s="6">
        <f>ROUND(+'Cat Scan'!F18,0)</f>
        <v>84688</v>
      </c>
      <c r="F23" s="7">
        <f t="shared" si="0"/>
        <v>0.25</v>
      </c>
      <c r="G23" s="6">
        <f>ROUND(SUM('Cat Scan'!K118:L118),0)</f>
        <v>147161</v>
      </c>
      <c r="H23" s="6">
        <f>ROUND(+'Cat Scan'!F118,0)</f>
        <v>15672</v>
      </c>
      <c r="I23" s="7">
        <f t="shared" si="1"/>
        <v>9.39</v>
      </c>
      <c r="J23" s="7"/>
      <c r="K23" s="8">
        <f t="shared" si="2"/>
        <v>36.56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ROUND(SUM('Cat Scan'!K19:L19),0)</f>
        <v>1080</v>
      </c>
      <c r="E24" s="6">
        <f>ROUND(+'Cat Scan'!F19,0)</f>
        <v>11786</v>
      </c>
      <c r="F24" s="7">
        <f t="shared" si="0"/>
        <v>0.09</v>
      </c>
      <c r="G24" s="6">
        <f>ROUND(SUM('Cat Scan'!K119:L119),0)</f>
        <v>6807</v>
      </c>
      <c r="H24" s="6">
        <f>ROUND(+'Cat Scan'!F119,0)</f>
        <v>11770</v>
      </c>
      <c r="I24" s="7">
        <f t="shared" si="1"/>
        <v>0.58</v>
      </c>
      <c r="J24" s="7"/>
      <c r="K24" s="8">
        <f t="shared" si="2"/>
        <v>5.4444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ROUND(SUM('Cat Scan'!K20:L20),0)</f>
        <v>109974</v>
      </c>
      <c r="E25" s="6">
        <f>ROUND(+'Cat Scan'!F20,0)</f>
        <v>70145</v>
      </c>
      <c r="F25" s="7">
        <f t="shared" si="0"/>
        <v>1.57</v>
      </c>
      <c r="G25" s="6">
        <f>ROUND(SUM('Cat Scan'!K120:L120),0)</f>
        <v>143283</v>
      </c>
      <c r="H25" s="6">
        <f>ROUND(+'Cat Scan'!F120,0)</f>
        <v>70499</v>
      </c>
      <c r="I25" s="7">
        <f t="shared" si="1"/>
        <v>2.03</v>
      </c>
      <c r="J25" s="7"/>
      <c r="K25" s="8">
        <f t="shared" si="2"/>
        <v>0.293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ROUND(SUM('Cat Scan'!K21:L21),0)</f>
        <v>46763</v>
      </c>
      <c r="E26" s="6">
        <f>ROUND(+'Cat Scan'!F21,0)</f>
        <v>6496</v>
      </c>
      <c r="F26" s="7">
        <f t="shared" si="0"/>
        <v>7.2</v>
      </c>
      <c r="G26" s="6">
        <f>ROUND(SUM('Cat Scan'!K121:L121),0)</f>
        <v>-9000</v>
      </c>
      <c r="H26" s="6">
        <f>ROUND(+'Cat Scan'!F121,0)</f>
        <v>7109</v>
      </c>
      <c r="I26" s="7">
        <f t="shared" si="1"/>
        <v>-1.27</v>
      </c>
      <c r="J26" s="7"/>
      <c r="K26" s="8">
        <f t="shared" si="2"/>
        <v>-1.1764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ROUND(SUM('Cat Scan'!K22:L22),0)</f>
        <v>1311</v>
      </c>
      <c r="E27" s="6">
        <f>ROUND(+'Cat Scan'!F22,0)</f>
        <v>6829</v>
      </c>
      <c r="F27" s="7">
        <f t="shared" si="0"/>
        <v>0.19</v>
      </c>
      <c r="G27" s="6">
        <f>ROUND(SUM('Cat Scan'!K122:L122),0)</f>
        <v>0</v>
      </c>
      <c r="H27" s="6">
        <f>ROUND(+'Cat Scan'!F122,0)</f>
        <v>8885</v>
      </c>
      <c r="I27" s="7">
        <f t="shared" si="1"/>
      </c>
      <c r="J27" s="7"/>
      <c r="K27" s="8">
        <f t="shared" si="2"/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ROUND(SUM('Cat Scan'!K23:L23),0)</f>
        <v>0</v>
      </c>
      <c r="E28" s="6">
        <f>ROUND(+'Cat Scan'!F23,0)</f>
        <v>0</v>
      </c>
      <c r="F28" s="7">
        <f t="shared" si="0"/>
      </c>
      <c r="G28" s="6">
        <f>ROUND(SUM('Cat Scan'!K123:L123),0)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ROUND(SUM('Cat Scan'!K24:L24),0)</f>
        <v>229276</v>
      </c>
      <c r="E29" s="6">
        <f>ROUND(+'Cat Scan'!F24,0)</f>
        <v>63002</v>
      </c>
      <c r="F29" s="7">
        <f t="shared" si="0"/>
        <v>3.64</v>
      </c>
      <c r="G29" s="6">
        <f>ROUND(SUM('Cat Scan'!K124:L124),0)</f>
        <v>276281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ROUND(SUM('Cat Scan'!K25:L25),0)</f>
        <v>68957</v>
      </c>
      <c r="E30" s="6">
        <f>ROUND(+'Cat Scan'!F25,0)</f>
        <v>8157</v>
      </c>
      <c r="F30" s="7">
        <f t="shared" si="0"/>
        <v>8.45</v>
      </c>
      <c r="G30" s="6">
        <f>ROUND(SUM('Cat Scan'!K125:L125),0)</f>
        <v>68906</v>
      </c>
      <c r="H30" s="6">
        <f>ROUND(+'Cat Scan'!F125,0)</f>
        <v>8342</v>
      </c>
      <c r="I30" s="7">
        <f t="shared" si="1"/>
        <v>8.26</v>
      </c>
      <c r="J30" s="7"/>
      <c r="K30" s="8">
        <f t="shared" si="2"/>
        <v>-0.0225</v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ROUND(SUM('Cat Scan'!K26:L26),0)</f>
        <v>100259</v>
      </c>
      <c r="E31" s="6">
        <f>ROUND(+'Cat Scan'!F26,0)</f>
        <v>2064</v>
      </c>
      <c r="F31" s="7">
        <f t="shared" si="0"/>
        <v>48.58</v>
      </c>
      <c r="G31" s="6">
        <f>ROUND(SUM('Cat Scan'!K126:L126),0)</f>
        <v>108414</v>
      </c>
      <c r="H31" s="6">
        <f>ROUND(+'Cat Scan'!F126,0)</f>
        <v>2202</v>
      </c>
      <c r="I31" s="7">
        <f t="shared" si="1"/>
        <v>49.23</v>
      </c>
      <c r="J31" s="7"/>
      <c r="K31" s="8">
        <f t="shared" si="2"/>
        <v>0.0134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ROUND(SUM('Cat Scan'!K27:L27),0)</f>
        <v>232575</v>
      </c>
      <c r="E32" s="6">
        <f>ROUND(+'Cat Scan'!F27,0)</f>
        <v>25998</v>
      </c>
      <c r="F32" s="7">
        <f t="shared" si="0"/>
        <v>8.95</v>
      </c>
      <c r="G32" s="6">
        <f>ROUND(SUM('Cat Scan'!K127:L127),0)</f>
        <v>229088</v>
      </c>
      <c r="H32" s="6">
        <f>ROUND(+'Cat Scan'!F127,0)</f>
        <v>28237</v>
      </c>
      <c r="I32" s="7">
        <f t="shared" si="1"/>
        <v>8.11</v>
      </c>
      <c r="J32" s="7"/>
      <c r="K32" s="8">
        <f t="shared" si="2"/>
        <v>-0.0939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ROUND(SUM('Cat Scan'!K28:L28),0)</f>
        <v>144050</v>
      </c>
      <c r="E33" s="6">
        <f>ROUND(+'Cat Scan'!F28,0)</f>
        <v>67108</v>
      </c>
      <c r="F33" s="7">
        <f t="shared" si="0"/>
        <v>2.15</v>
      </c>
      <c r="G33" s="6">
        <f>ROUND(SUM('Cat Scan'!K128:L128),0)</f>
        <v>253111</v>
      </c>
      <c r="H33" s="6">
        <f>ROUND(+'Cat Scan'!F128,0)</f>
        <v>89833</v>
      </c>
      <c r="I33" s="7">
        <f t="shared" si="1"/>
        <v>2.82</v>
      </c>
      <c r="J33" s="7"/>
      <c r="K33" s="8">
        <f t="shared" si="2"/>
        <v>0.3116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ROUND(SUM('Cat Scan'!K29:L29),0)</f>
        <v>72349</v>
      </c>
      <c r="E34" s="6">
        <f>ROUND(+'Cat Scan'!F29,0)</f>
        <v>41691</v>
      </c>
      <c r="F34" s="7">
        <f t="shared" si="0"/>
        <v>1.74</v>
      </c>
      <c r="G34" s="6">
        <f>ROUND(SUM('Cat Scan'!K129:L129),0)</f>
        <v>283790</v>
      </c>
      <c r="H34" s="6">
        <f>ROUND(+'Cat Scan'!F129,0)</f>
        <v>42006</v>
      </c>
      <c r="I34" s="7">
        <f t="shared" si="1"/>
        <v>6.76</v>
      </c>
      <c r="J34" s="7"/>
      <c r="K34" s="8">
        <f t="shared" si="2"/>
        <v>2.8851</v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ROUND(SUM('Cat Scan'!K30:L30),0)</f>
        <v>0</v>
      </c>
      <c r="E35" s="6">
        <f>ROUND(+'Cat Scan'!F30,0)</f>
        <v>0</v>
      </c>
      <c r="F35" s="7">
        <f t="shared" si="0"/>
      </c>
      <c r="G35" s="6">
        <f>ROUND(SUM('Cat Scan'!K130:L130),0)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ROUND(SUM('Cat Scan'!K31:L31),0)</f>
        <v>0</v>
      </c>
      <c r="E36" s="6">
        <f>ROUND(+'Cat Scan'!F31,0)</f>
        <v>0</v>
      </c>
      <c r="F36" s="7">
        <f t="shared" si="0"/>
      </c>
      <c r="G36" s="6">
        <f>ROUND(SUM('Cat Scan'!K131:L131),0)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ROUND(SUM('Cat Scan'!K32:L32),0)</f>
        <v>559377</v>
      </c>
      <c r="E37" s="6">
        <f>ROUND(+'Cat Scan'!F32,0)</f>
        <v>169434</v>
      </c>
      <c r="F37" s="7">
        <f t="shared" si="0"/>
        <v>3.3</v>
      </c>
      <c r="G37" s="6">
        <f>ROUND(SUM('Cat Scan'!K132:L132),0)</f>
        <v>289988</v>
      </c>
      <c r="H37" s="6">
        <f>ROUND(+'Cat Scan'!F132,0)</f>
        <v>159837</v>
      </c>
      <c r="I37" s="7">
        <f t="shared" si="1"/>
        <v>1.81</v>
      </c>
      <c r="J37" s="7"/>
      <c r="K37" s="8">
        <f t="shared" si="2"/>
        <v>-0.4515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ROUND(SUM('Cat Scan'!K33:L33),0)</f>
        <v>0</v>
      </c>
      <c r="E38" s="6">
        <f>ROUND(+'Cat Scan'!F33,0)</f>
        <v>0</v>
      </c>
      <c r="F38" s="7">
        <f t="shared" si="0"/>
      </c>
      <c r="G38" s="6">
        <f>ROUND(SUM('Cat Scan'!K133:L133),0)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ROUND(SUM('Cat Scan'!K34:L34),0)</f>
        <v>188237</v>
      </c>
      <c r="E39" s="6">
        <f>ROUND(+'Cat Scan'!F34,0)</f>
        <v>48293</v>
      </c>
      <c r="F39" s="7">
        <f t="shared" si="0"/>
        <v>3.9</v>
      </c>
      <c r="G39" s="6">
        <f>ROUND(SUM('Cat Scan'!K134:L134),0)</f>
        <v>86948</v>
      </c>
      <c r="H39" s="6">
        <f>ROUND(+'Cat Scan'!F134,0)</f>
        <v>48584</v>
      </c>
      <c r="I39" s="7">
        <f t="shared" si="1"/>
        <v>1.79</v>
      </c>
      <c r="J39" s="7"/>
      <c r="K39" s="8">
        <f t="shared" si="2"/>
        <v>-0.541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ROUND(SUM('Cat Scan'!K35:L35),0)</f>
        <v>94768</v>
      </c>
      <c r="E40" s="6">
        <f>ROUND(+'Cat Scan'!F35,0)</f>
        <v>38564</v>
      </c>
      <c r="F40" s="7">
        <f t="shared" si="0"/>
        <v>2.46</v>
      </c>
      <c r="G40" s="6">
        <f>ROUND(SUM('Cat Scan'!K135:L135),0)</f>
        <v>87326</v>
      </c>
      <c r="H40" s="6">
        <f>ROUND(+'Cat Scan'!F135,0)</f>
        <v>38204</v>
      </c>
      <c r="I40" s="7">
        <f t="shared" si="1"/>
        <v>2.29</v>
      </c>
      <c r="J40" s="7"/>
      <c r="K40" s="8">
        <f t="shared" si="2"/>
        <v>-0.0691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ROUND(SUM('Cat Scan'!K36:L36),0)</f>
        <v>0</v>
      </c>
      <c r="E41" s="6">
        <f>ROUND(+'Cat Scan'!F36,0)</f>
        <v>0</v>
      </c>
      <c r="F41" s="7">
        <f t="shared" si="0"/>
      </c>
      <c r="G41" s="6">
        <f>ROUND(SUM('Cat Scan'!K136:L136),0)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ROUND(SUM('Cat Scan'!K37:L37),0)</f>
        <v>19825</v>
      </c>
      <c r="E42" s="6">
        <f>ROUND(+'Cat Scan'!F37,0)</f>
        <v>16708</v>
      </c>
      <c r="F42" s="7">
        <f t="shared" si="0"/>
        <v>1.19</v>
      </c>
      <c r="G42" s="6">
        <f>ROUND(SUM('Cat Scan'!K137:L137),0)</f>
        <v>21192</v>
      </c>
      <c r="H42" s="6">
        <f>ROUND(+'Cat Scan'!F137,0)</f>
        <v>18285</v>
      </c>
      <c r="I42" s="7">
        <f t="shared" si="1"/>
        <v>1.16</v>
      </c>
      <c r="J42" s="7"/>
      <c r="K42" s="8">
        <f t="shared" si="2"/>
        <v>-0.0252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ROUND(SUM('Cat Scan'!K38:L38),0)</f>
        <v>91777</v>
      </c>
      <c r="E43" s="6">
        <f>ROUND(+'Cat Scan'!F38,0)</f>
        <v>49914</v>
      </c>
      <c r="F43" s="7">
        <f t="shared" si="0"/>
        <v>1.84</v>
      </c>
      <c r="G43" s="6">
        <f>ROUND(SUM('Cat Scan'!K138:L138),0)</f>
        <v>123516</v>
      </c>
      <c r="H43" s="6">
        <f>ROUND(+'Cat Scan'!F138,0)</f>
        <v>51328</v>
      </c>
      <c r="I43" s="7">
        <f t="shared" si="1"/>
        <v>2.41</v>
      </c>
      <c r="J43" s="7"/>
      <c r="K43" s="8">
        <f t="shared" si="2"/>
        <v>0.3098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ROUND(SUM('Cat Scan'!K39:L39),0)</f>
        <v>98124</v>
      </c>
      <c r="E44" s="6">
        <f>ROUND(+'Cat Scan'!F39,0)</f>
        <v>11652</v>
      </c>
      <c r="F44" s="7">
        <f t="shared" si="0"/>
        <v>8.42</v>
      </c>
      <c r="G44" s="6">
        <f>ROUND(SUM('Cat Scan'!K139:L139),0)</f>
        <v>202848</v>
      </c>
      <c r="H44" s="6">
        <f>ROUND(+'Cat Scan'!F139,0)</f>
        <v>11474</v>
      </c>
      <c r="I44" s="7">
        <f t="shared" si="1"/>
        <v>17.68</v>
      </c>
      <c r="J44" s="7"/>
      <c r="K44" s="8">
        <f t="shared" si="2"/>
        <v>1.0998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ROUND(SUM('Cat Scan'!K40:L40),0)</f>
        <v>0</v>
      </c>
      <c r="E45" s="6">
        <f>ROUND(+'Cat Scan'!F40,0)</f>
        <v>0</v>
      </c>
      <c r="F45" s="7">
        <f t="shared" si="0"/>
      </c>
      <c r="G45" s="6">
        <f>ROUND(SUM('Cat Scan'!K140:L140),0)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ROUND(SUM('Cat Scan'!K41:L41),0)</f>
        <v>0</v>
      </c>
      <c r="E46" s="6">
        <f>ROUND(+'Cat Scan'!F41,0)</f>
        <v>0</v>
      </c>
      <c r="F46" s="7">
        <f t="shared" si="0"/>
      </c>
      <c r="G46" s="6">
        <f>ROUND(SUM('Cat Scan'!K141:L141),0)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ROUND(SUM('Cat Scan'!K42:L42),0)</f>
        <v>0</v>
      </c>
      <c r="E47" s="6">
        <f>ROUND(+'Cat Scan'!F42,0)</f>
        <v>339</v>
      </c>
      <c r="F47" s="7">
        <f t="shared" si="0"/>
      </c>
      <c r="G47" s="6">
        <f>ROUND(SUM('Cat Scan'!K142:L142),0)</f>
        <v>0</v>
      </c>
      <c r="H47" s="6">
        <f>ROUND(+'Cat Scan'!F142,0)</f>
        <v>354</v>
      </c>
      <c r="I47" s="7">
        <f t="shared" si="1"/>
      </c>
      <c r="J47" s="7"/>
      <c r="K47" s="8">
        <f t="shared" si="2"/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ROUND(SUM('Cat Scan'!K43:L43),0)</f>
        <v>0</v>
      </c>
      <c r="E48" s="6">
        <f>ROUND(+'Cat Scan'!F43,0)</f>
        <v>0</v>
      </c>
      <c r="F48" s="7">
        <f t="shared" si="0"/>
      </c>
      <c r="G48" s="6">
        <f>ROUND(SUM('Cat Scan'!K143:L143),0)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ROUND(SUM('Cat Scan'!K44:L44),0)</f>
        <v>519353</v>
      </c>
      <c r="E49" s="6">
        <f>ROUND(+'Cat Scan'!F44,0)</f>
        <v>134028</v>
      </c>
      <c r="F49" s="7">
        <f t="shared" si="0"/>
        <v>3.87</v>
      </c>
      <c r="G49" s="6">
        <f>ROUND(SUM('Cat Scan'!K144:L144),0)</f>
        <v>526277</v>
      </c>
      <c r="H49" s="6">
        <f>ROUND(+'Cat Scan'!F144,0)</f>
        <v>139477</v>
      </c>
      <c r="I49" s="7">
        <f t="shared" si="1"/>
        <v>3.77</v>
      </c>
      <c r="J49" s="7"/>
      <c r="K49" s="8">
        <f t="shared" si="2"/>
        <v>-0.0258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ROUND(SUM('Cat Scan'!K45:L45),0)</f>
        <v>604782</v>
      </c>
      <c r="E50" s="6">
        <f>ROUND(+'Cat Scan'!F45,0)</f>
        <v>180327</v>
      </c>
      <c r="F50" s="7">
        <f t="shared" si="0"/>
        <v>3.35</v>
      </c>
      <c r="G50" s="6">
        <f>ROUND(SUM('Cat Scan'!K145:L145),0)</f>
        <v>599865</v>
      </c>
      <c r="H50" s="6">
        <f>ROUND(+'Cat Scan'!F145,0)</f>
        <v>191766</v>
      </c>
      <c r="I50" s="7">
        <f t="shared" si="1"/>
        <v>3.13</v>
      </c>
      <c r="J50" s="7"/>
      <c r="K50" s="8">
        <f t="shared" si="2"/>
        <v>-0.0657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ROUND(SUM('Cat Scan'!K46:L46),0)</f>
        <v>0</v>
      </c>
      <c r="E51" s="6">
        <f>ROUND(+'Cat Scan'!F46,0)</f>
        <v>0</v>
      </c>
      <c r="F51" s="7">
        <f t="shared" si="0"/>
      </c>
      <c r="G51" s="6">
        <f>ROUND(SUM('Cat Scan'!K146:L146),0)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ROUND(SUM('Cat Scan'!K47:L47),0)</f>
        <v>55527</v>
      </c>
      <c r="E52" s="6">
        <f>ROUND(+'Cat Scan'!F47,0)</f>
        <v>16892</v>
      </c>
      <c r="F52" s="7">
        <f t="shared" si="0"/>
        <v>3.29</v>
      </c>
      <c r="G52" s="6">
        <f>ROUND(SUM('Cat Scan'!K147:L147),0)</f>
        <v>313979</v>
      </c>
      <c r="H52" s="6">
        <f>ROUND(+'Cat Scan'!F147,0)</f>
        <v>18871</v>
      </c>
      <c r="I52" s="7">
        <f t="shared" si="1"/>
        <v>16.64</v>
      </c>
      <c r="J52" s="7"/>
      <c r="K52" s="8">
        <f t="shared" si="2"/>
        <v>4.0578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ROUND(SUM('Cat Scan'!K48:L48),0)</f>
        <v>158173</v>
      </c>
      <c r="E53" s="6">
        <f>ROUND(+'Cat Scan'!F48,0)</f>
        <v>132458</v>
      </c>
      <c r="F53" s="7">
        <f t="shared" si="0"/>
        <v>1.19</v>
      </c>
      <c r="G53" s="6">
        <f>ROUND(SUM('Cat Scan'!K148:L148),0)</f>
        <v>285466</v>
      </c>
      <c r="H53" s="6">
        <f>ROUND(+'Cat Scan'!F148,0)</f>
        <v>142267</v>
      </c>
      <c r="I53" s="7">
        <f t="shared" si="1"/>
        <v>2.01</v>
      </c>
      <c r="J53" s="7"/>
      <c r="K53" s="8">
        <f t="shared" si="2"/>
        <v>0.6891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ROUND(SUM('Cat Scan'!K49:L49),0)</f>
        <v>2539</v>
      </c>
      <c r="E54" s="6">
        <f>ROUND(+'Cat Scan'!F49,0)</f>
        <v>83469</v>
      </c>
      <c r="F54" s="7">
        <f t="shared" si="0"/>
        <v>0.03</v>
      </c>
      <c r="G54" s="6">
        <f>ROUND(SUM('Cat Scan'!K149:L149),0)</f>
        <v>585</v>
      </c>
      <c r="H54" s="6">
        <f>ROUND(+'Cat Scan'!F149,0)</f>
        <v>81715</v>
      </c>
      <c r="I54" s="7">
        <f t="shared" si="1"/>
        <v>0.01</v>
      </c>
      <c r="J54" s="7"/>
      <c r="K54" s="8">
        <f t="shared" si="2"/>
        <v>-0.6667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ROUND(SUM('Cat Scan'!K50:L50),0)</f>
        <v>144063</v>
      </c>
      <c r="E55" s="6">
        <f>ROUND(+'Cat Scan'!F50,0)</f>
        <v>6789</v>
      </c>
      <c r="F55" s="7">
        <f t="shared" si="0"/>
        <v>21.22</v>
      </c>
      <c r="G55" s="6">
        <f>ROUND(SUM('Cat Scan'!K150:L150),0)</f>
        <v>134581</v>
      </c>
      <c r="H55" s="6">
        <f>ROUND(+'Cat Scan'!F150,0)</f>
        <v>6768</v>
      </c>
      <c r="I55" s="7">
        <f t="shared" si="1"/>
        <v>19.88</v>
      </c>
      <c r="J55" s="7"/>
      <c r="K55" s="8">
        <f t="shared" si="2"/>
        <v>-0.0631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ROUND(SUM('Cat Scan'!K51:L51),0)</f>
        <v>1125</v>
      </c>
      <c r="E56" s="6">
        <f>ROUND(+'Cat Scan'!F51,0)</f>
        <v>1365</v>
      </c>
      <c r="F56" s="7">
        <f t="shared" si="0"/>
        <v>0.82</v>
      </c>
      <c r="G56" s="6">
        <f>ROUND(SUM('Cat Scan'!K151:L151),0)</f>
        <v>0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ROUND(SUM('Cat Scan'!K52:L52),0)</f>
        <v>25588</v>
      </c>
      <c r="E57" s="6">
        <f>ROUND(+'Cat Scan'!F52,0)</f>
        <v>104379</v>
      </c>
      <c r="F57" s="7">
        <f t="shared" si="0"/>
        <v>0.25</v>
      </c>
      <c r="G57" s="6">
        <f>ROUND(SUM('Cat Scan'!K152:L152),0)</f>
        <v>15368</v>
      </c>
      <c r="H57" s="6">
        <f>ROUND(+'Cat Scan'!F152,0)</f>
        <v>109362</v>
      </c>
      <c r="I57" s="7">
        <f t="shared" si="1"/>
        <v>0.14</v>
      </c>
      <c r="J57" s="7"/>
      <c r="K57" s="8">
        <f t="shared" si="2"/>
        <v>-0.44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ROUND(SUM('Cat Scan'!K53:L53),0)</f>
        <v>0</v>
      </c>
      <c r="E58" s="6">
        <f>ROUND(+'Cat Scan'!F53,0)</f>
        <v>0</v>
      </c>
      <c r="F58" s="7">
        <f t="shared" si="0"/>
      </c>
      <c r="G58" s="6">
        <f>ROUND(SUM('Cat Scan'!K153:L153),0)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ROUND(SUM('Cat Scan'!K54:L54),0)</f>
        <v>0</v>
      </c>
      <c r="E59" s="6">
        <f>ROUND(+'Cat Scan'!F54,0)</f>
        <v>0</v>
      </c>
      <c r="F59" s="7">
        <f t="shared" si="0"/>
      </c>
      <c r="G59" s="6">
        <f>ROUND(SUM('Cat Scan'!K154:L154),0)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ROUND(SUM('Cat Scan'!K55:L55),0)</f>
        <v>0</v>
      </c>
      <c r="E60" s="6">
        <f>ROUND(+'Cat Scan'!F55,0)</f>
        <v>0</v>
      </c>
      <c r="F60" s="7">
        <f t="shared" si="0"/>
      </c>
      <c r="G60" s="6">
        <f>ROUND(SUM('Cat Scan'!K155:L155),0)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ROUND(SUM('Cat Scan'!K56:L56),0)</f>
        <v>491338</v>
      </c>
      <c r="E61" s="6">
        <f>ROUND(+'Cat Scan'!F56,0)</f>
        <v>141165</v>
      </c>
      <c r="F61" s="7">
        <f t="shared" si="0"/>
        <v>3.48</v>
      </c>
      <c r="G61" s="6">
        <f>ROUND(SUM('Cat Scan'!K156:L156),0)</f>
        <v>396112</v>
      </c>
      <c r="H61" s="6">
        <f>ROUND(+'Cat Scan'!F156,0)</f>
        <v>133453</v>
      </c>
      <c r="I61" s="7">
        <f t="shared" si="1"/>
        <v>2.97</v>
      </c>
      <c r="J61" s="7"/>
      <c r="K61" s="8">
        <f t="shared" si="2"/>
        <v>-0.1466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ROUND(SUM('Cat Scan'!K57:L57),0)</f>
        <v>24228</v>
      </c>
      <c r="E62" s="6">
        <f>ROUND(+'Cat Scan'!F57,0)</f>
        <v>131483</v>
      </c>
      <c r="F62" s="7">
        <f t="shared" si="0"/>
        <v>0.18</v>
      </c>
      <c r="G62" s="6">
        <f>ROUND(SUM('Cat Scan'!K157:L157),0)</f>
        <v>0</v>
      </c>
      <c r="H62" s="6">
        <f>ROUND(+'Cat Scan'!F157,0)</f>
        <v>150738</v>
      </c>
      <c r="I62" s="7">
        <f t="shared" si="1"/>
      </c>
      <c r="J62" s="7"/>
      <c r="K62" s="8">
        <f t="shared" si="2"/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ROUND(SUM('Cat Scan'!K58:L58),0)</f>
        <v>0</v>
      </c>
      <c r="E63" s="6">
        <f>ROUND(+'Cat Scan'!F58,0)</f>
        <v>0</v>
      </c>
      <c r="F63" s="7">
        <f t="shared" si="0"/>
      </c>
      <c r="G63" s="6">
        <f>ROUND(SUM('Cat Scan'!K158:L158),0)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ROUND(SUM('Cat Scan'!K59:L59),0)</f>
        <v>87848</v>
      </c>
      <c r="E64" s="6">
        <f>ROUND(+'Cat Scan'!F59,0)</f>
        <v>106</v>
      </c>
      <c r="F64" s="7">
        <f t="shared" si="0"/>
        <v>828.75</v>
      </c>
      <c r="G64" s="6">
        <f>ROUND(SUM('Cat Scan'!K159:L159),0)</f>
        <v>154374</v>
      </c>
      <c r="H64" s="6">
        <f>ROUND(+'Cat Scan'!F159,0)</f>
        <v>176</v>
      </c>
      <c r="I64" s="7">
        <f t="shared" si="1"/>
        <v>877.13</v>
      </c>
      <c r="J64" s="7"/>
      <c r="K64" s="8">
        <f t="shared" si="2"/>
        <v>0.0584</v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ROUND(SUM('Cat Scan'!K60:L60),0)</f>
        <v>60451</v>
      </c>
      <c r="E65" s="6">
        <f>ROUND(+'Cat Scan'!F60,0)</f>
        <v>1220</v>
      </c>
      <c r="F65" s="7">
        <f t="shared" si="0"/>
        <v>49.55</v>
      </c>
      <c r="G65" s="6">
        <f>ROUND(SUM('Cat Scan'!K160:L160),0)</f>
        <v>62069</v>
      </c>
      <c r="H65" s="6">
        <f>ROUND(+'Cat Scan'!F160,0)</f>
        <v>1350</v>
      </c>
      <c r="I65" s="7">
        <f t="shared" si="1"/>
        <v>45.98</v>
      </c>
      <c r="J65" s="7"/>
      <c r="K65" s="8">
        <f t="shared" si="2"/>
        <v>-0.072</v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ROUND(SUM('Cat Scan'!K61:L61),0)</f>
        <v>116820</v>
      </c>
      <c r="E66" s="6">
        <f>ROUND(+'Cat Scan'!F61,0)</f>
        <v>34906</v>
      </c>
      <c r="F66" s="7">
        <f t="shared" si="0"/>
        <v>3.35</v>
      </c>
      <c r="G66" s="6">
        <f>ROUND(SUM('Cat Scan'!K161:L161),0)</f>
        <v>130226</v>
      </c>
      <c r="H66" s="6">
        <f>ROUND(+'Cat Scan'!F161,0)</f>
        <v>37302</v>
      </c>
      <c r="I66" s="7">
        <f t="shared" si="1"/>
        <v>3.49</v>
      </c>
      <c r="J66" s="7"/>
      <c r="K66" s="8">
        <f t="shared" si="2"/>
        <v>0.0418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ROUND(SUM('Cat Scan'!K62:L62),0)</f>
        <v>0</v>
      </c>
      <c r="E67" s="6">
        <f>ROUND(+'Cat Scan'!F62,0)</f>
        <v>0</v>
      </c>
      <c r="F67" s="7">
        <f t="shared" si="0"/>
      </c>
      <c r="G67" s="6">
        <f>ROUND(SUM('Cat Scan'!K162:L162),0)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ROUND(SUM('Cat Scan'!K63:L63),0)</f>
        <v>138</v>
      </c>
      <c r="E68" s="6">
        <f>ROUND(+'Cat Scan'!F63,0)</f>
        <v>496779</v>
      </c>
      <c r="F68" s="7">
        <f t="shared" si="0"/>
        <v>0</v>
      </c>
      <c r="G68" s="6">
        <f>ROUND(SUM('Cat Scan'!K163:L163),0)</f>
        <v>104</v>
      </c>
      <c r="H68" s="6">
        <f>ROUND(+'Cat Scan'!F163,0)</f>
        <v>523527</v>
      </c>
      <c r="I68" s="7">
        <f t="shared" si="1"/>
        <v>0</v>
      </c>
      <c r="J68" s="7"/>
      <c r="K68" s="8" t="e">
        <f t="shared" si="2"/>
        <v>#DIV/0!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ROUND(SUM('Cat Scan'!K64:L64),0)</f>
        <v>155452</v>
      </c>
      <c r="E69" s="6">
        <f>ROUND(+'Cat Scan'!F64,0)</f>
        <v>4730</v>
      </c>
      <c r="F69" s="7">
        <f t="shared" si="0"/>
        <v>32.87</v>
      </c>
      <c r="G69" s="6">
        <f>ROUND(SUM('Cat Scan'!K164:L164),0)</f>
        <v>133592</v>
      </c>
      <c r="H69" s="6">
        <f>ROUND(+'Cat Scan'!F164,0)</f>
        <v>4964</v>
      </c>
      <c r="I69" s="7">
        <f t="shared" si="1"/>
        <v>26.91</v>
      </c>
      <c r="J69" s="7"/>
      <c r="K69" s="8">
        <f t="shared" si="2"/>
        <v>-0.1813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ROUND(SUM('Cat Scan'!K65:L65),0)</f>
        <v>0</v>
      </c>
      <c r="E70" s="6">
        <f>ROUND(+'Cat Scan'!F65,0)</f>
        <v>0</v>
      </c>
      <c r="F70" s="7">
        <f t="shared" si="0"/>
      </c>
      <c r="G70" s="6">
        <f>ROUND(SUM('Cat Scan'!K165:L165),0)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ROUND(SUM('Cat Scan'!K66:L66),0)</f>
        <v>1399</v>
      </c>
      <c r="E71" s="6">
        <f>ROUND(+'Cat Scan'!F66,0)</f>
        <v>453</v>
      </c>
      <c r="F71" s="7">
        <f t="shared" si="0"/>
        <v>3.09</v>
      </c>
      <c r="G71" s="6">
        <f>ROUND(SUM('Cat Scan'!K166:L166),0)</f>
        <v>1913</v>
      </c>
      <c r="H71" s="6">
        <f>ROUND(+'Cat Scan'!F166,0)</f>
        <v>379</v>
      </c>
      <c r="I71" s="7">
        <f t="shared" si="1"/>
        <v>5.05</v>
      </c>
      <c r="J71" s="7"/>
      <c r="K71" s="8">
        <f t="shared" si="2"/>
        <v>0.6343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ROUND(SUM('Cat Scan'!K67:L67),0)</f>
        <v>15805</v>
      </c>
      <c r="E72" s="6">
        <f>ROUND(+'Cat Scan'!F67,0)</f>
        <v>247978</v>
      </c>
      <c r="F72" s="7">
        <f t="shared" si="0"/>
        <v>0.06</v>
      </c>
      <c r="G72" s="6">
        <f>ROUND(SUM('Cat Scan'!K167:L167),0)</f>
        <v>36005</v>
      </c>
      <c r="H72" s="6">
        <f>ROUND(+'Cat Scan'!F167,0)</f>
        <v>181091</v>
      </c>
      <c r="I72" s="7">
        <f t="shared" si="1"/>
        <v>0.2</v>
      </c>
      <c r="J72" s="7"/>
      <c r="K72" s="8">
        <f t="shared" si="2"/>
        <v>2.3333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ROUND(SUM('Cat Scan'!K68:L68),0)</f>
        <v>333009</v>
      </c>
      <c r="E73" s="6">
        <f>ROUND(+'Cat Scan'!F68,0)</f>
        <v>27391</v>
      </c>
      <c r="F73" s="7">
        <f t="shared" si="0"/>
        <v>12.16</v>
      </c>
      <c r="G73" s="6">
        <f>ROUND(SUM('Cat Scan'!K168:L168),0)</f>
        <v>276255</v>
      </c>
      <c r="H73" s="6">
        <f>ROUND(+'Cat Scan'!F168,0)</f>
        <v>30115</v>
      </c>
      <c r="I73" s="7">
        <f t="shared" si="1"/>
        <v>9.17</v>
      </c>
      <c r="J73" s="7"/>
      <c r="K73" s="8">
        <f t="shared" si="2"/>
        <v>-0.2459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ROUND(SUM('Cat Scan'!K69:L69),0)</f>
        <v>438325</v>
      </c>
      <c r="E74" s="6">
        <f>ROUND(+'Cat Scan'!F69,0)</f>
        <v>31002</v>
      </c>
      <c r="F74" s="7">
        <f t="shared" si="0"/>
        <v>14.14</v>
      </c>
      <c r="G74" s="6">
        <f>ROUND(SUM('Cat Scan'!K169:L169),0)</f>
        <v>592072</v>
      </c>
      <c r="H74" s="6">
        <f>ROUND(+'Cat Scan'!F169,0)</f>
        <v>33912</v>
      </c>
      <c r="I74" s="7">
        <f t="shared" si="1"/>
        <v>17.46</v>
      </c>
      <c r="J74" s="7"/>
      <c r="K74" s="8">
        <f t="shared" si="2"/>
        <v>0.2348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ROUND(SUM('Cat Scan'!K70:L70),0)</f>
        <v>210552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ROUND(SUM('Cat Scan'!K170:L170),0)</f>
        <v>404957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ROUND(SUM('Cat Scan'!K71:L71),0)</f>
        <v>0</v>
      </c>
      <c r="E76" s="6">
        <f>ROUND(+'Cat Scan'!F71,0)</f>
        <v>0</v>
      </c>
      <c r="F76" s="7">
        <f t="shared" si="3"/>
      </c>
      <c r="G76" s="6">
        <f>ROUND(SUM('Cat Scan'!K171:L171),0)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ROUND(SUM('Cat Scan'!K72:L72),0)</f>
        <v>0</v>
      </c>
      <c r="E77" s="6">
        <f>ROUND(+'Cat Scan'!F72,0)</f>
        <v>535</v>
      </c>
      <c r="F77" s="7">
        <f t="shared" si="3"/>
      </c>
      <c r="G77" s="6">
        <f>ROUND(SUM('Cat Scan'!K172:L172),0)</f>
        <v>115</v>
      </c>
      <c r="H77" s="6">
        <f>ROUND(+'Cat Scan'!F172,0)</f>
        <v>564</v>
      </c>
      <c r="I77" s="7">
        <f t="shared" si="4"/>
        <v>0.2</v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ROUND(SUM('Cat Scan'!K73:L73),0)</f>
        <v>137227</v>
      </c>
      <c r="E78" s="6">
        <f>ROUND(+'Cat Scan'!F73,0)</f>
        <v>66965</v>
      </c>
      <c r="F78" s="7">
        <f t="shared" si="3"/>
        <v>2.05</v>
      </c>
      <c r="G78" s="6">
        <f>ROUND(SUM('Cat Scan'!K173:L173),0)</f>
        <v>-945</v>
      </c>
      <c r="H78" s="6">
        <f>ROUND(+'Cat Scan'!F173,0)</f>
        <v>78522</v>
      </c>
      <c r="I78" s="7">
        <f t="shared" si="4"/>
        <v>-0.01</v>
      </c>
      <c r="J78" s="7"/>
      <c r="K78" s="8">
        <f t="shared" si="5"/>
        <v>-1.0049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ROUND(SUM('Cat Scan'!K74:L74),0)</f>
        <v>4552</v>
      </c>
      <c r="E79" s="6">
        <f>ROUND(+'Cat Scan'!F74,0)</f>
        <v>5493</v>
      </c>
      <c r="F79" s="7">
        <f t="shared" si="3"/>
        <v>0.83</v>
      </c>
      <c r="G79" s="6">
        <f>ROUND(SUM('Cat Scan'!K174:L174),0)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ROUND(SUM('Cat Scan'!K75:L75),0)</f>
        <v>516621</v>
      </c>
      <c r="E80" s="6">
        <f>ROUND(+'Cat Scan'!F75,0)</f>
        <v>42415</v>
      </c>
      <c r="F80" s="7">
        <f t="shared" si="3"/>
        <v>12.18</v>
      </c>
      <c r="G80" s="6">
        <f>ROUND(SUM('Cat Scan'!K175:L175),0)</f>
        <v>532318</v>
      </c>
      <c r="H80" s="6">
        <f>ROUND(+'Cat Scan'!F175,0)</f>
        <v>46621</v>
      </c>
      <c r="I80" s="7">
        <f t="shared" si="4"/>
        <v>11.42</v>
      </c>
      <c r="J80" s="7"/>
      <c r="K80" s="8">
        <f t="shared" si="5"/>
        <v>-0.0624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ROUND(SUM('Cat Scan'!K76:L76),0)</f>
        <v>180621</v>
      </c>
      <c r="E81" s="6">
        <f>ROUND(+'Cat Scan'!F76,0)</f>
        <v>4594</v>
      </c>
      <c r="F81" s="7">
        <f t="shared" si="3"/>
        <v>39.32</v>
      </c>
      <c r="G81" s="6">
        <f>ROUND(SUM('Cat Scan'!K176:L176),0)</f>
        <v>131346</v>
      </c>
      <c r="H81" s="6">
        <f>ROUND(+'Cat Scan'!F176,0)</f>
        <v>4388</v>
      </c>
      <c r="I81" s="7">
        <f t="shared" si="4"/>
        <v>29.93</v>
      </c>
      <c r="J81" s="7"/>
      <c r="K81" s="8">
        <f t="shared" si="5"/>
        <v>-0.2388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ROUND(SUM('Cat Scan'!K77:L77),0)</f>
        <v>36052</v>
      </c>
      <c r="E82" s="6">
        <f>ROUND(+'Cat Scan'!F77,0)</f>
        <v>1238</v>
      </c>
      <c r="F82" s="7">
        <f t="shared" si="3"/>
        <v>29.12</v>
      </c>
      <c r="G82" s="6">
        <f>ROUND(SUM('Cat Scan'!K177:L177),0)</f>
        <v>132257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ROUND(SUM('Cat Scan'!K78:L78),0)</f>
        <v>0</v>
      </c>
      <c r="E83" s="6">
        <f>ROUND(+'Cat Scan'!F78,0)</f>
        <v>0</v>
      </c>
      <c r="F83" s="7">
        <f t="shared" si="3"/>
      </c>
      <c r="G83" s="6">
        <f>ROUND(SUM('Cat Scan'!K178:L178),0)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ROUND(SUM('Cat Scan'!K79:L79),0)</f>
        <v>108079</v>
      </c>
      <c r="E84" s="6">
        <f>ROUND(+'Cat Scan'!F79,0)</f>
        <v>2384273</v>
      </c>
      <c r="F84" s="7">
        <f t="shared" si="3"/>
        <v>0.05</v>
      </c>
      <c r="G84" s="6">
        <f>ROUND(SUM('Cat Scan'!K179:L179),0)</f>
        <v>179723</v>
      </c>
      <c r="H84" s="6">
        <f>ROUND(+'Cat Scan'!F179,0)</f>
        <v>2065630</v>
      </c>
      <c r="I84" s="7">
        <f t="shared" si="4"/>
        <v>0.09</v>
      </c>
      <c r="J84" s="7"/>
      <c r="K84" s="8">
        <f t="shared" si="5"/>
        <v>0.8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ROUND(SUM('Cat Scan'!K80:L80),0)</f>
        <v>0</v>
      </c>
      <c r="E85" s="6">
        <f>ROUND(+'Cat Scan'!F80,0)</f>
        <v>0</v>
      </c>
      <c r="F85" s="7">
        <f t="shared" si="3"/>
      </c>
      <c r="G85" s="6">
        <f>ROUND(SUM('Cat Scan'!K180:L180),0)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ROUND(SUM('Cat Scan'!K81:L81),0)</f>
        <v>15761</v>
      </c>
      <c r="E86" s="6">
        <f>ROUND(+'Cat Scan'!F81,0)</f>
        <v>63334</v>
      </c>
      <c r="F86" s="7">
        <f t="shared" si="3"/>
        <v>0.25</v>
      </c>
      <c r="G86" s="6">
        <f>ROUND(SUM('Cat Scan'!K181:L181),0)</f>
        <v>43259</v>
      </c>
      <c r="H86" s="6">
        <f>ROUND(+'Cat Scan'!F181,0)</f>
        <v>12814</v>
      </c>
      <c r="I86" s="7">
        <f t="shared" si="4"/>
        <v>3.38</v>
      </c>
      <c r="J86" s="7"/>
      <c r="K86" s="8">
        <f t="shared" si="5"/>
        <v>12.52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ROUND(SUM('Cat Scan'!K82:L82),0)</f>
        <v>7097</v>
      </c>
      <c r="E87" s="6">
        <f>ROUND(+'Cat Scan'!F82,0)</f>
        <v>28439</v>
      </c>
      <c r="F87" s="7">
        <f t="shared" si="3"/>
        <v>0.25</v>
      </c>
      <c r="G87" s="6">
        <f>ROUND(SUM('Cat Scan'!K182:L182),0)</f>
        <v>2031</v>
      </c>
      <c r="H87" s="6">
        <f>ROUND(+'Cat Scan'!F182,0)</f>
        <v>28381</v>
      </c>
      <c r="I87" s="7">
        <f t="shared" si="4"/>
        <v>0.07</v>
      </c>
      <c r="J87" s="7"/>
      <c r="K87" s="8">
        <f t="shared" si="5"/>
        <v>-0.72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ROUND(SUM('Cat Scan'!K83:L83),0)</f>
        <v>45495</v>
      </c>
      <c r="E88" s="6">
        <f>ROUND(+'Cat Scan'!F83,0)</f>
        <v>5754</v>
      </c>
      <c r="F88" s="7">
        <f t="shared" si="3"/>
        <v>7.91</v>
      </c>
      <c r="G88" s="6">
        <f>ROUND(SUM('Cat Scan'!K183:L183),0)</f>
        <v>135194</v>
      </c>
      <c r="H88" s="6">
        <f>ROUND(+'Cat Scan'!F183,0)</f>
        <v>8263</v>
      </c>
      <c r="I88" s="7">
        <f t="shared" si="4"/>
        <v>16.36</v>
      </c>
      <c r="J88" s="7"/>
      <c r="K88" s="8">
        <f t="shared" si="5"/>
        <v>1.0683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ROUND(SUM('Cat Scan'!K84:L84),0)</f>
        <v>90687</v>
      </c>
      <c r="E89" s="6">
        <f>ROUND(+'Cat Scan'!F84,0)</f>
        <v>81314</v>
      </c>
      <c r="F89" s="7">
        <f t="shared" si="3"/>
        <v>1.12</v>
      </c>
      <c r="G89" s="6">
        <f>ROUND(SUM('Cat Scan'!K184:L184),0)</f>
        <v>208434</v>
      </c>
      <c r="H89" s="6">
        <f>ROUND(+'Cat Scan'!F184,0)</f>
        <v>73433</v>
      </c>
      <c r="I89" s="7">
        <f t="shared" si="4"/>
        <v>2.84</v>
      </c>
      <c r="J89" s="7"/>
      <c r="K89" s="8">
        <f t="shared" si="5"/>
        <v>1.5357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ROUND(SUM('Cat Scan'!K85:L85),0)</f>
        <v>0</v>
      </c>
      <c r="E90" s="6">
        <f>ROUND(+'Cat Scan'!F85,0)</f>
        <v>0</v>
      </c>
      <c r="F90" s="7">
        <f t="shared" si="3"/>
      </c>
      <c r="G90" s="6">
        <f>ROUND(SUM('Cat Scan'!K185:L185),0)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ROUND(SUM('Cat Scan'!K86:L86),0)</f>
        <v>0</v>
      </c>
      <c r="E91" s="6">
        <f>ROUND(+'Cat Scan'!F86,0)</f>
        <v>0</v>
      </c>
      <c r="F91" s="7">
        <f t="shared" si="3"/>
      </c>
      <c r="G91" s="6">
        <f>ROUND(SUM('Cat Scan'!K186:L186),0)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ROUND(SUM('Cat Scan'!K87:L87),0)</f>
        <v>0</v>
      </c>
      <c r="E92" s="6">
        <f>ROUND(+'Cat Scan'!F87,0)</f>
        <v>1180</v>
      </c>
      <c r="F92" s="7">
        <f t="shared" si="3"/>
      </c>
      <c r="G92" s="6">
        <f>ROUND(SUM('Cat Scan'!K187:L187),0)</f>
        <v>0</v>
      </c>
      <c r="H92" s="6">
        <f>ROUND(+'Cat Scan'!F187,0)</f>
        <v>1219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ROUND(SUM('Cat Scan'!K88:L88),0)</f>
        <v>90</v>
      </c>
      <c r="E93" s="6">
        <f>ROUND(+'Cat Scan'!F88,0)</f>
        <v>7431</v>
      </c>
      <c r="F93" s="7">
        <f t="shared" si="3"/>
        <v>0.01</v>
      </c>
      <c r="G93" s="6">
        <f>ROUND(SUM('Cat Scan'!K188:L188),0)</f>
        <v>214</v>
      </c>
      <c r="H93" s="6">
        <f>ROUND(+'Cat Scan'!F188,0)</f>
        <v>8089</v>
      </c>
      <c r="I93" s="7">
        <f t="shared" si="4"/>
        <v>0.03</v>
      </c>
      <c r="J93" s="7"/>
      <c r="K93" s="8">
        <f t="shared" si="5"/>
        <v>2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ROUND(SUM('Cat Scan'!K89:L89),0)</f>
        <v>123613</v>
      </c>
      <c r="E94" s="6">
        <f>ROUND(+'Cat Scan'!F89,0)</f>
        <v>151934</v>
      </c>
      <c r="F94" s="7">
        <f t="shared" si="3"/>
        <v>0.81</v>
      </c>
      <c r="G94" s="6">
        <f>ROUND(SUM('Cat Scan'!K189:L189),0)</f>
        <v>122447</v>
      </c>
      <c r="H94" s="6">
        <f>ROUND(+'Cat Scan'!F189,0)</f>
        <v>153331</v>
      </c>
      <c r="I94" s="7">
        <f t="shared" si="4"/>
        <v>0.8</v>
      </c>
      <c r="J94" s="7"/>
      <c r="K94" s="8">
        <f t="shared" si="5"/>
        <v>-0.0123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ROUND(SUM('Cat Scan'!K90:L90),0)</f>
        <v>0</v>
      </c>
      <c r="E95" s="6">
        <f>ROUND(+'Cat Scan'!F90,0)</f>
        <v>4798</v>
      </c>
      <c r="F95" s="7">
        <f t="shared" si="3"/>
      </c>
      <c r="G95" s="6">
        <f>ROUND(SUM('Cat Scan'!K190:L190),0)</f>
        <v>0</v>
      </c>
      <c r="H95" s="6">
        <f>ROUND(+'Cat Scan'!F190,0)</f>
        <v>5134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ROUND(SUM('Cat Scan'!K91:L91),0)</f>
        <v>145</v>
      </c>
      <c r="E96" s="6">
        <f>ROUND(+'Cat Scan'!F91,0)</f>
        <v>94865</v>
      </c>
      <c r="F96" s="7">
        <f t="shared" si="3"/>
        <v>0</v>
      </c>
      <c r="G96" s="6">
        <f>ROUND(SUM('Cat Scan'!K191:L191),0)</f>
        <v>66</v>
      </c>
      <c r="H96" s="6">
        <f>ROUND(+'Cat Scan'!F191,0)</f>
        <v>103105</v>
      </c>
      <c r="I96" s="7">
        <f t="shared" si="4"/>
        <v>0</v>
      </c>
      <c r="J96" s="7"/>
      <c r="K96" s="8" t="e">
        <f t="shared" si="5"/>
        <v>#DIV/0!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ROUND(SUM('Cat Scan'!K92:L92),0)</f>
        <v>141110</v>
      </c>
      <c r="E97" s="6">
        <f>ROUND(+'Cat Scan'!F92,0)</f>
        <v>0</v>
      </c>
      <c r="F97" s="7">
        <f t="shared" si="3"/>
      </c>
      <c r="G97" s="6">
        <f>ROUND(SUM('Cat Scan'!K192:L192),0)</f>
        <v>185543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ROUND(SUM('Cat Scan'!K93:L93),0)</f>
        <v>68172</v>
      </c>
      <c r="E98" s="6">
        <f>ROUND(+'Cat Scan'!F93,0)</f>
        <v>0</v>
      </c>
      <c r="F98" s="7">
        <f t="shared" si="3"/>
      </c>
      <c r="G98" s="6">
        <f>ROUND(SUM('Cat Scan'!K193:L193),0)</f>
        <v>129608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ROUND(SUM('Cat Scan'!K94:L94),0)</f>
        <v>492442</v>
      </c>
      <c r="E99" s="6">
        <f>ROUND(+'Cat Scan'!F94,0)</f>
        <v>43211</v>
      </c>
      <c r="F99" s="7">
        <f t="shared" si="3"/>
        <v>11.4</v>
      </c>
      <c r="G99" s="6">
        <f>ROUND(SUM('Cat Scan'!K194:L194),0)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ROUND(SUM('Cat Scan'!K95:L95),0)</f>
        <v>130946</v>
      </c>
      <c r="E100" s="6">
        <f>ROUND(+'Cat Scan'!F95,0)</f>
        <v>39502</v>
      </c>
      <c r="F100" s="7">
        <f t="shared" si="3"/>
        <v>3.31</v>
      </c>
      <c r="G100" s="6">
        <f>ROUND(SUM('Cat Scan'!K195:L195),0)</f>
        <v>138598</v>
      </c>
      <c r="H100" s="6">
        <f>ROUND(+'Cat Scan'!F195,0)</f>
        <v>42539</v>
      </c>
      <c r="I100" s="7">
        <f t="shared" si="4"/>
        <v>3.26</v>
      </c>
      <c r="J100" s="7"/>
      <c r="K100" s="8">
        <f t="shared" si="5"/>
        <v>-0.0151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ROUND(SUM('Cat Scan'!K96:L96),0)</f>
        <v>2071909</v>
      </c>
      <c r="E101" s="6">
        <f>ROUND(+'Cat Scan'!F96,0)</f>
        <v>65243</v>
      </c>
      <c r="F101" s="7">
        <f t="shared" si="3"/>
        <v>31.76</v>
      </c>
      <c r="G101" s="6">
        <f>ROUND(SUM('Cat Scan'!K196:L196),0)</f>
        <v>2232649</v>
      </c>
      <c r="H101" s="6">
        <f>ROUND(+'Cat Scan'!F196,0)</f>
        <v>65765</v>
      </c>
      <c r="I101" s="7">
        <f t="shared" si="4"/>
        <v>33.95</v>
      </c>
      <c r="J101" s="7"/>
      <c r="K101" s="8">
        <f t="shared" si="5"/>
        <v>0.069</v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ROUND(SUM('Cat Scan'!K97:L97),0)</f>
        <v>155202</v>
      </c>
      <c r="E102" s="6">
        <f>ROUND(+'Cat Scan'!F97,0)</f>
        <v>116821</v>
      </c>
      <c r="F102" s="7">
        <f t="shared" si="3"/>
        <v>1.33</v>
      </c>
      <c r="G102" s="6">
        <f>ROUND(SUM('Cat Scan'!K197:L197),0)</f>
        <v>163645</v>
      </c>
      <c r="H102" s="6">
        <f>ROUND(+'Cat Scan'!F197,0)</f>
        <v>120359</v>
      </c>
      <c r="I102" s="7">
        <f t="shared" si="4"/>
        <v>1.36</v>
      </c>
      <c r="J102" s="7"/>
      <c r="K102" s="8">
        <f t="shared" si="5"/>
        <v>0.0226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ROUND(SUM('Cat Scan'!K98:L98),0)</f>
        <v>0</v>
      </c>
      <c r="E103" s="6">
        <f>ROUND(+'Cat Scan'!F98,0)</f>
        <v>0</v>
      </c>
      <c r="F103" s="7">
        <f t="shared" si="3"/>
      </c>
      <c r="G103" s="6">
        <f>ROUND(SUM('Cat Scan'!K198:L198),0)</f>
        <v>2700</v>
      </c>
      <c r="H103" s="6">
        <f>ROUND(+'Cat Scan'!F198,0)</f>
        <v>17149</v>
      </c>
      <c r="I103" s="7">
        <f t="shared" si="4"/>
        <v>0.16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ROUND(SUM('Cat Scan'!K99:L99),0)</f>
        <v>0</v>
      </c>
      <c r="E104" s="6">
        <f>ROUND(+'Cat Scan'!F99,0)</f>
        <v>0</v>
      </c>
      <c r="F104" s="7">
        <f t="shared" si="3"/>
      </c>
      <c r="G104" s="6">
        <f>ROUND(SUM('Cat Scan'!K199:L199),0)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ROUND(SUM('Cat Scan'!K100:L100),0)</f>
        <v>0</v>
      </c>
      <c r="E105" s="6">
        <f>ROUND(+'Cat Scan'!F100,0)</f>
        <v>0</v>
      </c>
      <c r="F105" s="7">
        <f t="shared" si="3"/>
      </c>
      <c r="G105" s="6">
        <f>ROUND(SUM('Cat Scan'!K200:L200),0)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ROUND(SUM('Cat Scan'!K101:L101),0)</f>
        <v>0</v>
      </c>
      <c r="E106" s="6">
        <f>ROUND(+'Cat Scan'!F101,0)</f>
        <v>0</v>
      </c>
      <c r="F106" s="7">
        <f t="shared" si="3"/>
      </c>
      <c r="G106" s="6">
        <f>ROUND(SUM('Cat Scan'!K201:L201),0)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7.875" style="0" bestFit="1" customWidth="1"/>
    <col min="6" max="6" width="6.875" style="0" bestFit="1" customWidth="1"/>
    <col min="7" max="7" width="11.50390625" style="0" bestFit="1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246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ROUND(SUM('Cat Scan'!M5:N5),0)</f>
        <v>37121</v>
      </c>
      <c r="E10" s="6">
        <f>ROUND(+'Cat Scan'!F5,0)</f>
        <v>188344</v>
      </c>
      <c r="F10" s="7">
        <f>IF(D10=0,"",IF(E10=0,"",ROUND(D10/E10,2)))</f>
        <v>0.2</v>
      </c>
      <c r="G10" s="6">
        <f>ROUND(SUM('Cat Scan'!M105:N105),0)</f>
        <v>40220</v>
      </c>
      <c r="H10" s="6">
        <f>ROUND(+'Cat Scan'!F105,0)</f>
        <v>175849</v>
      </c>
      <c r="I10" s="7">
        <f>IF(G10=0,"",IF(H10=0,"",ROUND(G10/H10,2)))</f>
        <v>0.23</v>
      </c>
      <c r="J10" s="7"/>
      <c r="K10" s="8">
        <f>IF(D10=0,"",IF(E10=0,"",IF(G10=0,"",IF(H10=0,"",ROUND(I10/F10-1,4)))))</f>
        <v>0.15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ROUND(SUM('Cat Scan'!M6:N6),0)</f>
        <v>18809</v>
      </c>
      <c r="E11" s="6">
        <f>ROUND(+'Cat Scan'!F6,0)</f>
        <v>465518</v>
      </c>
      <c r="F11" s="7">
        <f aca="true" t="shared" si="0" ref="F11:F74">IF(D11=0,"",IF(E11=0,"",ROUND(D11/E11,2)))</f>
        <v>0.04</v>
      </c>
      <c r="G11" s="6">
        <f>ROUND(SUM('Cat Scan'!M106:N106),0)</f>
        <v>19491</v>
      </c>
      <c r="H11" s="6">
        <f>ROUND(+'Cat Scan'!F106,0)</f>
        <v>490526</v>
      </c>
      <c r="I11" s="7">
        <f aca="true" t="shared" si="1" ref="I11:I74">IF(G11=0,"",IF(H11=0,"",ROUND(G11/H11,2)))</f>
        <v>0.04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ROUND(SUM('Cat Scan'!M7:N7),0)</f>
        <v>0</v>
      </c>
      <c r="E12" s="6">
        <f>ROUND(+'Cat Scan'!F7,0)</f>
        <v>1308</v>
      </c>
      <c r="F12" s="7">
        <f t="shared" si="0"/>
      </c>
      <c r="G12" s="6">
        <f>ROUND(SUM('Cat Scan'!M107:N107),0)</f>
        <v>0</v>
      </c>
      <c r="H12" s="6">
        <f>ROUND(+'Cat Scan'!F107,0)</f>
        <v>1365</v>
      </c>
      <c r="I12" s="7">
        <f t="shared" si="1"/>
      </c>
      <c r="J12" s="7"/>
      <c r="K12" s="8">
        <f t="shared" si="2"/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ROUND(SUM('Cat Scan'!M8:N8),0)</f>
        <v>676248</v>
      </c>
      <c r="E13" s="6">
        <f>ROUND(+'Cat Scan'!F8,0)</f>
        <v>63780</v>
      </c>
      <c r="F13" s="7">
        <f t="shared" si="0"/>
        <v>10.6</v>
      </c>
      <c r="G13" s="6">
        <f>ROUND(SUM('Cat Scan'!M108:N108),0)</f>
        <v>679643</v>
      </c>
      <c r="H13" s="6">
        <f>ROUND(+'Cat Scan'!F108,0)</f>
        <v>72999</v>
      </c>
      <c r="I13" s="7">
        <f t="shared" si="1"/>
        <v>9.31</v>
      </c>
      <c r="J13" s="7"/>
      <c r="K13" s="8">
        <f t="shared" si="2"/>
        <v>-0.1217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ROUND(SUM('Cat Scan'!M9:N9),0)</f>
        <v>439417</v>
      </c>
      <c r="E14" s="6">
        <f>ROUND(+'Cat Scan'!F9,0)</f>
        <v>10925</v>
      </c>
      <c r="F14" s="7">
        <f t="shared" si="0"/>
        <v>40.22</v>
      </c>
      <c r="G14" s="6">
        <f>ROUND(SUM('Cat Scan'!M109:N109),0)</f>
        <v>96825</v>
      </c>
      <c r="H14" s="6">
        <f>ROUND(+'Cat Scan'!F109,0)</f>
        <v>11266</v>
      </c>
      <c r="I14" s="7">
        <f t="shared" si="1"/>
        <v>8.59</v>
      </c>
      <c r="J14" s="7"/>
      <c r="K14" s="8">
        <f t="shared" si="2"/>
        <v>-0.7864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ROUND(SUM('Cat Scan'!M10:N10),0)</f>
        <v>0</v>
      </c>
      <c r="E15" s="6">
        <f>ROUND(+'Cat Scan'!F10,0)</f>
        <v>12805</v>
      </c>
      <c r="F15" s="7">
        <f t="shared" si="0"/>
      </c>
      <c r="G15" s="6">
        <f>ROUND(SUM('Cat Scan'!M110:N110),0)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ROUND(SUM('Cat Scan'!M11:N11),0)</f>
        <v>0</v>
      </c>
      <c r="E16" s="6">
        <f>ROUND(+'Cat Scan'!F11,0)</f>
        <v>3487</v>
      </c>
      <c r="F16" s="7">
        <f t="shared" si="0"/>
      </c>
      <c r="G16" s="6">
        <f>ROUND(SUM('Cat Scan'!M111:N111),0)</f>
        <v>0</v>
      </c>
      <c r="H16" s="6">
        <f>ROUND(+'Cat Scan'!F111,0)</f>
        <v>2881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ROUND(SUM('Cat Scan'!M12:N12),0)</f>
        <v>178034</v>
      </c>
      <c r="E17" s="6">
        <f>ROUND(+'Cat Scan'!F12,0)</f>
        <v>0</v>
      </c>
      <c r="F17" s="7">
        <f t="shared" si="0"/>
      </c>
      <c r="G17" s="6">
        <f>ROUND(SUM('Cat Scan'!M112:N112),0)</f>
        <v>178037</v>
      </c>
      <c r="H17" s="6">
        <f>ROUND(+'Cat Scan'!F112,0)</f>
        <v>58785</v>
      </c>
      <c r="I17" s="7">
        <f t="shared" si="1"/>
        <v>3.03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ROUND(SUM('Cat Scan'!M13:N13),0)</f>
        <v>3262</v>
      </c>
      <c r="E18" s="6">
        <f>ROUND(+'Cat Scan'!F13,0)</f>
        <v>1254</v>
      </c>
      <c r="F18" s="7">
        <f t="shared" si="0"/>
        <v>2.6</v>
      </c>
      <c r="G18" s="6">
        <f>ROUND(SUM('Cat Scan'!M113:N113),0)</f>
        <v>3661</v>
      </c>
      <c r="H18" s="6">
        <f>ROUND(+'Cat Scan'!F113,0)</f>
        <v>1306</v>
      </c>
      <c r="I18" s="7">
        <f t="shared" si="1"/>
        <v>2.8</v>
      </c>
      <c r="J18" s="7"/>
      <c r="K18" s="8">
        <f t="shared" si="2"/>
        <v>0.0769</v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ROUND(SUM('Cat Scan'!M14:N14),0)</f>
        <v>394881</v>
      </c>
      <c r="E19" s="6">
        <f>ROUND(+'Cat Scan'!F14,0)</f>
        <v>411253</v>
      </c>
      <c r="F19" s="7">
        <f t="shared" si="0"/>
        <v>0.96</v>
      </c>
      <c r="G19" s="6">
        <f>ROUND(SUM('Cat Scan'!M114:N114),0)</f>
        <v>248983</v>
      </c>
      <c r="H19" s="6">
        <f>ROUND(+'Cat Scan'!F114,0)</f>
        <v>418857</v>
      </c>
      <c r="I19" s="7">
        <f t="shared" si="1"/>
        <v>0.59</v>
      </c>
      <c r="J19" s="7"/>
      <c r="K19" s="8">
        <f t="shared" si="2"/>
        <v>-0.3854</v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ROUND(SUM('Cat Scan'!M15:N15),0)</f>
        <v>38598</v>
      </c>
      <c r="E20" s="6">
        <f>ROUND(+'Cat Scan'!F15,0)</f>
        <v>367215</v>
      </c>
      <c r="F20" s="7">
        <f t="shared" si="0"/>
        <v>0.11</v>
      </c>
      <c r="G20" s="6">
        <f>ROUND(SUM('Cat Scan'!M115:N115),0)</f>
        <v>33878</v>
      </c>
      <c r="H20" s="6">
        <f>ROUND(+'Cat Scan'!F115,0)</f>
        <v>349977</v>
      </c>
      <c r="I20" s="7">
        <f t="shared" si="1"/>
        <v>0.1</v>
      </c>
      <c r="J20" s="7"/>
      <c r="K20" s="8">
        <f t="shared" si="2"/>
        <v>-0.0909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ROUND(SUM('Cat Scan'!M16:N16),0)</f>
        <v>312348</v>
      </c>
      <c r="E21" s="6">
        <f>ROUND(+'Cat Scan'!F16,0)</f>
        <v>193664</v>
      </c>
      <c r="F21" s="7">
        <f t="shared" si="0"/>
        <v>1.61</v>
      </c>
      <c r="G21" s="6">
        <f>ROUND(SUM('Cat Scan'!M116:N116),0)</f>
        <v>277087</v>
      </c>
      <c r="H21" s="6">
        <f>ROUND(+'Cat Scan'!F116,0)</f>
        <v>200402</v>
      </c>
      <c r="I21" s="7">
        <f t="shared" si="1"/>
        <v>1.38</v>
      </c>
      <c r="J21" s="7"/>
      <c r="K21" s="8">
        <f t="shared" si="2"/>
        <v>-0.1429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ROUND(SUM('Cat Scan'!M17:N17),0)</f>
        <v>49944</v>
      </c>
      <c r="E22" s="6">
        <f>ROUND(+'Cat Scan'!F17,0)</f>
        <v>47694</v>
      </c>
      <c r="F22" s="7">
        <f t="shared" si="0"/>
        <v>1.05</v>
      </c>
      <c r="G22" s="6">
        <f>ROUND(SUM('Cat Scan'!M117:N117),0)</f>
        <v>27188</v>
      </c>
      <c r="H22" s="6">
        <f>ROUND(+'Cat Scan'!F117,0)</f>
        <v>48237</v>
      </c>
      <c r="I22" s="7">
        <f t="shared" si="1"/>
        <v>0.56</v>
      </c>
      <c r="J22" s="7"/>
      <c r="K22" s="8">
        <f t="shared" si="2"/>
        <v>-0.4667</v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ROUND(SUM('Cat Scan'!M18:N18),0)</f>
        <v>153756</v>
      </c>
      <c r="E23" s="6">
        <f>ROUND(+'Cat Scan'!F18,0)</f>
        <v>84688</v>
      </c>
      <c r="F23" s="7">
        <f t="shared" si="0"/>
        <v>1.82</v>
      </c>
      <c r="G23" s="6">
        <f>ROUND(SUM('Cat Scan'!M118:N118),0)</f>
        <v>96322</v>
      </c>
      <c r="H23" s="6">
        <f>ROUND(+'Cat Scan'!F118,0)</f>
        <v>15672</v>
      </c>
      <c r="I23" s="7">
        <f t="shared" si="1"/>
        <v>6.15</v>
      </c>
      <c r="J23" s="7"/>
      <c r="K23" s="8">
        <f t="shared" si="2"/>
        <v>2.3791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ROUND(SUM('Cat Scan'!M19:N19),0)</f>
        <v>28070</v>
      </c>
      <c r="E24" s="6">
        <f>ROUND(+'Cat Scan'!F19,0)</f>
        <v>11786</v>
      </c>
      <c r="F24" s="7">
        <f t="shared" si="0"/>
        <v>2.38</v>
      </c>
      <c r="G24" s="6">
        <f>ROUND(SUM('Cat Scan'!M119:N119),0)</f>
        <v>113887</v>
      </c>
      <c r="H24" s="6">
        <f>ROUND(+'Cat Scan'!F119,0)</f>
        <v>11770</v>
      </c>
      <c r="I24" s="7">
        <f t="shared" si="1"/>
        <v>9.68</v>
      </c>
      <c r="J24" s="7"/>
      <c r="K24" s="8">
        <f t="shared" si="2"/>
        <v>3.0672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ROUND(SUM('Cat Scan'!M20:N20),0)</f>
        <v>157199</v>
      </c>
      <c r="E25" s="6">
        <f>ROUND(+'Cat Scan'!F20,0)</f>
        <v>70145</v>
      </c>
      <c r="F25" s="7">
        <f t="shared" si="0"/>
        <v>2.24</v>
      </c>
      <c r="G25" s="6">
        <f>ROUND(SUM('Cat Scan'!M120:N120),0)</f>
        <v>158319</v>
      </c>
      <c r="H25" s="6">
        <f>ROUND(+'Cat Scan'!F120,0)</f>
        <v>70499</v>
      </c>
      <c r="I25" s="7">
        <f t="shared" si="1"/>
        <v>2.25</v>
      </c>
      <c r="J25" s="7"/>
      <c r="K25" s="8">
        <f t="shared" si="2"/>
        <v>0.0045</v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ROUND(SUM('Cat Scan'!M21:N21),0)</f>
        <v>12181</v>
      </c>
      <c r="E26" s="6">
        <f>ROUND(+'Cat Scan'!F21,0)</f>
        <v>6496</v>
      </c>
      <c r="F26" s="7">
        <f t="shared" si="0"/>
        <v>1.88</v>
      </c>
      <c r="G26" s="6">
        <f>ROUND(SUM('Cat Scan'!M121:N121),0)</f>
        <v>12694</v>
      </c>
      <c r="H26" s="6">
        <f>ROUND(+'Cat Scan'!F121,0)</f>
        <v>7109</v>
      </c>
      <c r="I26" s="7">
        <f t="shared" si="1"/>
        <v>1.79</v>
      </c>
      <c r="J26" s="7"/>
      <c r="K26" s="8">
        <f t="shared" si="2"/>
        <v>-0.0479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ROUND(SUM('Cat Scan'!M22:N22),0)</f>
        <v>202288</v>
      </c>
      <c r="E27" s="6">
        <f>ROUND(+'Cat Scan'!F22,0)</f>
        <v>6829</v>
      </c>
      <c r="F27" s="7">
        <f t="shared" si="0"/>
        <v>29.62</v>
      </c>
      <c r="G27" s="6">
        <f>ROUND(SUM('Cat Scan'!M122:N122),0)</f>
        <v>199695</v>
      </c>
      <c r="H27" s="6">
        <f>ROUND(+'Cat Scan'!F122,0)</f>
        <v>8885</v>
      </c>
      <c r="I27" s="7">
        <f t="shared" si="1"/>
        <v>22.48</v>
      </c>
      <c r="J27" s="7"/>
      <c r="K27" s="8">
        <f t="shared" si="2"/>
        <v>-0.2411</v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ROUND(SUM('Cat Scan'!M23:N23),0)</f>
        <v>0</v>
      </c>
      <c r="E28" s="6">
        <f>ROUND(+'Cat Scan'!F23,0)</f>
        <v>0</v>
      </c>
      <c r="F28" s="7">
        <f t="shared" si="0"/>
      </c>
      <c r="G28" s="6">
        <f>ROUND(SUM('Cat Scan'!M123:N123),0)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ROUND(SUM('Cat Scan'!M24:N24),0)</f>
        <v>37530</v>
      </c>
      <c r="E29" s="6">
        <f>ROUND(+'Cat Scan'!F24,0)</f>
        <v>63002</v>
      </c>
      <c r="F29" s="7">
        <f t="shared" si="0"/>
        <v>0.6</v>
      </c>
      <c r="G29" s="6">
        <f>ROUND(SUM('Cat Scan'!M124:N124),0)</f>
        <v>46409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ROUND(SUM('Cat Scan'!M25:N25),0)</f>
        <v>70887</v>
      </c>
      <c r="E30" s="6">
        <f>ROUND(+'Cat Scan'!F25,0)</f>
        <v>8157</v>
      </c>
      <c r="F30" s="7">
        <f t="shared" si="0"/>
        <v>8.69</v>
      </c>
      <c r="G30" s="6">
        <f>ROUND(SUM('Cat Scan'!M125:N125),0)</f>
        <v>70557</v>
      </c>
      <c r="H30" s="6">
        <f>ROUND(+'Cat Scan'!F125,0)</f>
        <v>8342</v>
      </c>
      <c r="I30" s="7">
        <f t="shared" si="1"/>
        <v>8.46</v>
      </c>
      <c r="J30" s="7"/>
      <c r="K30" s="8">
        <f t="shared" si="2"/>
        <v>-0.0265</v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ROUND(SUM('Cat Scan'!M26:N26),0)</f>
        <v>104369</v>
      </c>
      <c r="E31" s="6">
        <f>ROUND(+'Cat Scan'!F26,0)</f>
        <v>2064</v>
      </c>
      <c r="F31" s="7">
        <f t="shared" si="0"/>
        <v>50.57</v>
      </c>
      <c r="G31" s="6">
        <f>ROUND(SUM('Cat Scan'!M126:N126),0)</f>
        <v>60882</v>
      </c>
      <c r="H31" s="6">
        <f>ROUND(+'Cat Scan'!F126,0)</f>
        <v>2202</v>
      </c>
      <c r="I31" s="7">
        <f t="shared" si="1"/>
        <v>27.65</v>
      </c>
      <c r="J31" s="7"/>
      <c r="K31" s="8">
        <f t="shared" si="2"/>
        <v>-0.4532</v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ROUND(SUM('Cat Scan'!M27:N27),0)</f>
        <v>291064</v>
      </c>
      <c r="E32" s="6">
        <f>ROUND(+'Cat Scan'!F27,0)</f>
        <v>25998</v>
      </c>
      <c r="F32" s="7">
        <f t="shared" si="0"/>
        <v>11.2</v>
      </c>
      <c r="G32" s="6">
        <f>ROUND(SUM('Cat Scan'!M127:N127),0)</f>
        <v>156884</v>
      </c>
      <c r="H32" s="6">
        <f>ROUND(+'Cat Scan'!F127,0)</f>
        <v>28237</v>
      </c>
      <c r="I32" s="7">
        <f t="shared" si="1"/>
        <v>5.56</v>
      </c>
      <c r="J32" s="7"/>
      <c r="K32" s="8">
        <f t="shared" si="2"/>
        <v>-0.5036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ROUND(SUM('Cat Scan'!M28:N28),0)</f>
        <v>288339</v>
      </c>
      <c r="E33" s="6">
        <f>ROUND(+'Cat Scan'!F28,0)</f>
        <v>67108</v>
      </c>
      <c r="F33" s="7">
        <f t="shared" si="0"/>
        <v>4.3</v>
      </c>
      <c r="G33" s="6">
        <f>ROUND(SUM('Cat Scan'!M128:N128),0)</f>
        <v>253796</v>
      </c>
      <c r="H33" s="6">
        <f>ROUND(+'Cat Scan'!F128,0)</f>
        <v>89833</v>
      </c>
      <c r="I33" s="7">
        <f t="shared" si="1"/>
        <v>2.83</v>
      </c>
      <c r="J33" s="7"/>
      <c r="K33" s="8">
        <f t="shared" si="2"/>
        <v>-0.3419</v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ROUND(SUM('Cat Scan'!M29:N29),0)</f>
        <v>0</v>
      </c>
      <c r="E34" s="6">
        <f>ROUND(+'Cat Scan'!F29,0)</f>
        <v>41691</v>
      </c>
      <c r="F34" s="7">
        <f t="shared" si="0"/>
      </c>
      <c r="G34" s="6">
        <f>ROUND(SUM('Cat Scan'!M129:N129),0)</f>
        <v>0</v>
      </c>
      <c r="H34" s="6">
        <f>ROUND(+'Cat Scan'!F129,0)</f>
        <v>42006</v>
      </c>
      <c r="I34" s="7">
        <f t="shared" si="1"/>
      </c>
      <c r="J34" s="7"/>
      <c r="K34" s="8">
        <f t="shared" si="2"/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ROUND(SUM('Cat Scan'!M30:N30),0)</f>
        <v>0</v>
      </c>
      <c r="E35" s="6">
        <f>ROUND(+'Cat Scan'!F30,0)</f>
        <v>0</v>
      </c>
      <c r="F35" s="7">
        <f t="shared" si="0"/>
      </c>
      <c r="G35" s="6">
        <f>ROUND(SUM('Cat Scan'!M130:N130),0)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ROUND(SUM('Cat Scan'!M31:N31),0)</f>
        <v>0</v>
      </c>
      <c r="E36" s="6">
        <f>ROUND(+'Cat Scan'!F31,0)</f>
        <v>0</v>
      </c>
      <c r="F36" s="7">
        <f t="shared" si="0"/>
      </c>
      <c r="G36" s="6">
        <f>ROUND(SUM('Cat Scan'!M131:N131),0)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ROUND(SUM('Cat Scan'!M32:N32),0)</f>
        <v>52182</v>
      </c>
      <c r="E37" s="6">
        <f>ROUND(+'Cat Scan'!F32,0)</f>
        <v>169434</v>
      </c>
      <c r="F37" s="7">
        <f t="shared" si="0"/>
        <v>0.31</v>
      </c>
      <c r="G37" s="6">
        <f>ROUND(SUM('Cat Scan'!M132:N132),0)</f>
        <v>422206</v>
      </c>
      <c r="H37" s="6">
        <f>ROUND(+'Cat Scan'!F132,0)</f>
        <v>159837</v>
      </c>
      <c r="I37" s="7">
        <f t="shared" si="1"/>
        <v>2.64</v>
      </c>
      <c r="J37" s="7"/>
      <c r="K37" s="8">
        <f t="shared" si="2"/>
        <v>7.5161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ROUND(SUM('Cat Scan'!M33:N33),0)</f>
        <v>0</v>
      </c>
      <c r="E38" s="6">
        <f>ROUND(+'Cat Scan'!F33,0)</f>
        <v>0</v>
      </c>
      <c r="F38" s="7">
        <f t="shared" si="0"/>
      </c>
      <c r="G38" s="6">
        <f>ROUND(SUM('Cat Scan'!M133:N133),0)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ROUND(SUM('Cat Scan'!M34:N34),0)</f>
        <v>574509</v>
      </c>
      <c r="E39" s="6">
        <f>ROUND(+'Cat Scan'!F34,0)</f>
        <v>48293</v>
      </c>
      <c r="F39" s="7">
        <f t="shared" si="0"/>
        <v>11.9</v>
      </c>
      <c r="G39" s="6">
        <f>ROUND(SUM('Cat Scan'!M134:N134),0)</f>
        <v>538142</v>
      </c>
      <c r="H39" s="6">
        <f>ROUND(+'Cat Scan'!F134,0)</f>
        <v>48584</v>
      </c>
      <c r="I39" s="7">
        <f t="shared" si="1"/>
        <v>11.08</v>
      </c>
      <c r="J39" s="7"/>
      <c r="K39" s="8">
        <f t="shared" si="2"/>
        <v>-0.0689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ROUND(SUM('Cat Scan'!M35:N35),0)</f>
        <v>7237</v>
      </c>
      <c r="E40" s="6">
        <f>ROUND(+'Cat Scan'!F35,0)</f>
        <v>38564</v>
      </c>
      <c r="F40" s="7">
        <f t="shared" si="0"/>
        <v>0.19</v>
      </c>
      <c r="G40" s="6">
        <f>ROUND(SUM('Cat Scan'!M135:N135),0)</f>
        <v>7405</v>
      </c>
      <c r="H40" s="6">
        <f>ROUND(+'Cat Scan'!F135,0)</f>
        <v>38204</v>
      </c>
      <c r="I40" s="7">
        <f t="shared" si="1"/>
        <v>0.19</v>
      </c>
      <c r="J40" s="7"/>
      <c r="K40" s="8">
        <f t="shared" si="2"/>
        <v>0</v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ROUND(SUM('Cat Scan'!M36:N36),0)</f>
        <v>0</v>
      </c>
      <c r="E41" s="6">
        <f>ROUND(+'Cat Scan'!F36,0)</f>
        <v>0</v>
      </c>
      <c r="F41" s="7">
        <f t="shared" si="0"/>
      </c>
      <c r="G41" s="6">
        <f>ROUND(SUM('Cat Scan'!M136:N136),0)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ROUND(SUM('Cat Scan'!M37:N37),0)</f>
        <v>15896</v>
      </c>
      <c r="E42" s="6">
        <f>ROUND(+'Cat Scan'!F37,0)</f>
        <v>16708</v>
      </c>
      <c r="F42" s="7">
        <f t="shared" si="0"/>
        <v>0.95</v>
      </c>
      <c r="G42" s="6">
        <f>ROUND(SUM('Cat Scan'!M137:N137),0)</f>
        <v>14681</v>
      </c>
      <c r="H42" s="6">
        <f>ROUND(+'Cat Scan'!F137,0)</f>
        <v>18285</v>
      </c>
      <c r="I42" s="7">
        <f t="shared" si="1"/>
        <v>0.8</v>
      </c>
      <c r="J42" s="7"/>
      <c r="K42" s="8">
        <f t="shared" si="2"/>
        <v>-0.1579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ROUND(SUM('Cat Scan'!M38:N38),0)</f>
        <v>114203</v>
      </c>
      <c r="E43" s="6">
        <f>ROUND(+'Cat Scan'!F38,0)</f>
        <v>49914</v>
      </c>
      <c r="F43" s="7">
        <f t="shared" si="0"/>
        <v>2.29</v>
      </c>
      <c r="G43" s="6">
        <f>ROUND(SUM('Cat Scan'!M138:N138),0)</f>
        <v>113387</v>
      </c>
      <c r="H43" s="6">
        <f>ROUND(+'Cat Scan'!F138,0)</f>
        <v>51328</v>
      </c>
      <c r="I43" s="7">
        <f t="shared" si="1"/>
        <v>2.21</v>
      </c>
      <c r="J43" s="7"/>
      <c r="K43" s="8">
        <f t="shared" si="2"/>
        <v>-0.0349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ROUND(SUM('Cat Scan'!M39:N39),0)</f>
        <v>10318</v>
      </c>
      <c r="E44" s="6">
        <f>ROUND(+'Cat Scan'!F39,0)</f>
        <v>11652</v>
      </c>
      <c r="F44" s="7">
        <f t="shared" si="0"/>
        <v>0.89</v>
      </c>
      <c r="G44" s="6">
        <f>ROUND(SUM('Cat Scan'!M139:N139),0)</f>
        <v>10925</v>
      </c>
      <c r="H44" s="6">
        <f>ROUND(+'Cat Scan'!F139,0)</f>
        <v>11474</v>
      </c>
      <c r="I44" s="7">
        <f t="shared" si="1"/>
        <v>0.95</v>
      </c>
      <c r="J44" s="7"/>
      <c r="K44" s="8">
        <f t="shared" si="2"/>
        <v>0.0674</v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ROUND(SUM('Cat Scan'!M40:N40),0)</f>
        <v>0</v>
      </c>
      <c r="E45" s="6">
        <f>ROUND(+'Cat Scan'!F40,0)</f>
        <v>0</v>
      </c>
      <c r="F45" s="7">
        <f t="shared" si="0"/>
      </c>
      <c r="G45" s="6">
        <f>ROUND(SUM('Cat Scan'!M140:N140),0)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ROUND(SUM('Cat Scan'!M41:N41),0)</f>
        <v>0</v>
      </c>
      <c r="E46" s="6">
        <f>ROUND(+'Cat Scan'!F41,0)</f>
        <v>0</v>
      </c>
      <c r="F46" s="7">
        <f t="shared" si="0"/>
      </c>
      <c r="G46" s="6">
        <f>ROUND(SUM('Cat Scan'!M141:N141),0)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ROUND(SUM('Cat Scan'!M42:N42),0)</f>
        <v>0</v>
      </c>
      <c r="E47" s="6">
        <f>ROUND(+'Cat Scan'!F42,0)</f>
        <v>339</v>
      </c>
      <c r="F47" s="7">
        <f t="shared" si="0"/>
      </c>
      <c r="G47" s="6">
        <f>ROUND(SUM('Cat Scan'!M142:N142),0)</f>
        <v>0</v>
      </c>
      <c r="H47" s="6">
        <f>ROUND(+'Cat Scan'!F142,0)</f>
        <v>354</v>
      </c>
      <c r="I47" s="7">
        <f t="shared" si="1"/>
      </c>
      <c r="J47" s="7"/>
      <c r="K47" s="8">
        <f t="shared" si="2"/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ROUND(SUM('Cat Scan'!M43:N43),0)</f>
        <v>0</v>
      </c>
      <c r="E48" s="6">
        <f>ROUND(+'Cat Scan'!F43,0)</f>
        <v>0</v>
      </c>
      <c r="F48" s="7">
        <f t="shared" si="0"/>
      </c>
      <c r="G48" s="6">
        <f>ROUND(SUM('Cat Scan'!M143:N143),0)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ROUND(SUM('Cat Scan'!M44:N44),0)</f>
        <v>144868</v>
      </c>
      <c r="E49" s="6">
        <f>ROUND(+'Cat Scan'!F44,0)</f>
        <v>134028</v>
      </c>
      <c r="F49" s="7">
        <f t="shared" si="0"/>
        <v>1.08</v>
      </c>
      <c r="G49" s="6">
        <f>ROUND(SUM('Cat Scan'!M144:N144),0)</f>
        <v>146434</v>
      </c>
      <c r="H49" s="6">
        <f>ROUND(+'Cat Scan'!F144,0)</f>
        <v>139477</v>
      </c>
      <c r="I49" s="7">
        <f t="shared" si="1"/>
        <v>1.05</v>
      </c>
      <c r="J49" s="7"/>
      <c r="K49" s="8">
        <f t="shared" si="2"/>
        <v>-0.0278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ROUND(SUM('Cat Scan'!M45:N45),0)</f>
        <v>956352</v>
      </c>
      <c r="E50" s="6">
        <f>ROUND(+'Cat Scan'!F45,0)</f>
        <v>180327</v>
      </c>
      <c r="F50" s="7">
        <f t="shared" si="0"/>
        <v>5.3</v>
      </c>
      <c r="G50" s="6">
        <f>ROUND(SUM('Cat Scan'!M145:N145),0)</f>
        <v>1008976</v>
      </c>
      <c r="H50" s="6">
        <f>ROUND(+'Cat Scan'!F145,0)</f>
        <v>191766</v>
      </c>
      <c r="I50" s="7">
        <f t="shared" si="1"/>
        <v>5.26</v>
      </c>
      <c r="J50" s="7"/>
      <c r="K50" s="8">
        <f t="shared" si="2"/>
        <v>-0.0075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ROUND(SUM('Cat Scan'!M46:N46),0)</f>
        <v>0</v>
      </c>
      <c r="E51" s="6">
        <f>ROUND(+'Cat Scan'!F46,0)</f>
        <v>0</v>
      </c>
      <c r="F51" s="7">
        <f t="shared" si="0"/>
      </c>
      <c r="G51" s="6">
        <f>ROUND(SUM('Cat Scan'!M146:N146),0)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ROUND(SUM('Cat Scan'!M47:N47),0)</f>
        <v>319526</v>
      </c>
      <c r="E52" s="6">
        <f>ROUND(+'Cat Scan'!F47,0)</f>
        <v>16892</v>
      </c>
      <c r="F52" s="7">
        <f t="shared" si="0"/>
        <v>18.92</v>
      </c>
      <c r="G52" s="6">
        <f>ROUND(SUM('Cat Scan'!M147:N147),0)</f>
        <v>589088</v>
      </c>
      <c r="H52" s="6">
        <f>ROUND(+'Cat Scan'!F147,0)</f>
        <v>18871</v>
      </c>
      <c r="I52" s="7">
        <f t="shared" si="1"/>
        <v>31.22</v>
      </c>
      <c r="J52" s="7"/>
      <c r="K52" s="8">
        <f t="shared" si="2"/>
        <v>0.6501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ROUND(SUM('Cat Scan'!M48:N48),0)</f>
        <v>399936</v>
      </c>
      <c r="E53" s="6">
        <f>ROUND(+'Cat Scan'!F48,0)</f>
        <v>132458</v>
      </c>
      <c r="F53" s="7">
        <f t="shared" si="0"/>
        <v>3.02</v>
      </c>
      <c r="G53" s="6">
        <f>ROUND(SUM('Cat Scan'!M148:N148),0)</f>
        <v>471546</v>
      </c>
      <c r="H53" s="6">
        <f>ROUND(+'Cat Scan'!F148,0)</f>
        <v>142267</v>
      </c>
      <c r="I53" s="7">
        <f t="shared" si="1"/>
        <v>3.31</v>
      </c>
      <c r="J53" s="7"/>
      <c r="K53" s="8">
        <f t="shared" si="2"/>
        <v>0.096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ROUND(SUM('Cat Scan'!M49:N49),0)</f>
        <v>74405</v>
      </c>
      <c r="E54" s="6">
        <f>ROUND(+'Cat Scan'!F49,0)</f>
        <v>83469</v>
      </c>
      <c r="F54" s="7">
        <f t="shared" si="0"/>
        <v>0.89</v>
      </c>
      <c r="G54" s="6">
        <f>ROUND(SUM('Cat Scan'!M149:N149),0)</f>
        <v>7925</v>
      </c>
      <c r="H54" s="6">
        <f>ROUND(+'Cat Scan'!F149,0)</f>
        <v>81715</v>
      </c>
      <c r="I54" s="7">
        <f t="shared" si="1"/>
        <v>0.1</v>
      </c>
      <c r="J54" s="7"/>
      <c r="K54" s="8">
        <f t="shared" si="2"/>
        <v>-0.8876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ROUND(SUM('Cat Scan'!M50:N50),0)</f>
        <v>162068</v>
      </c>
      <c r="E55" s="6">
        <f>ROUND(+'Cat Scan'!F50,0)</f>
        <v>6789</v>
      </c>
      <c r="F55" s="7">
        <f t="shared" si="0"/>
        <v>23.87</v>
      </c>
      <c r="G55" s="6">
        <f>ROUND(SUM('Cat Scan'!M150:N150),0)</f>
        <v>155433</v>
      </c>
      <c r="H55" s="6">
        <f>ROUND(+'Cat Scan'!F150,0)</f>
        <v>6768</v>
      </c>
      <c r="I55" s="7">
        <f t="shared" si="1"/>
        <v>22.97</v>
      </c>
      <c r="J55" s="7"/>
      <c r="K55" s="8">
        <f t="shared" si="2"/>
        <v>-0.0377</v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ROUND(SUM('Cat Scan'!M51:N51),0)</f>
        <v>1896</v>
      </c>
      <c r="E56" s="6">
        <f>ROUND(+'Cat Scan'!F51,0)</f>
        <v>1365</v>
      </c>
      <c r="F56" s="7">
        <f t="shared" si="0"/>
        <v>1.39</v>
      </c>
      <c r="G56" s="6">
        <f>ROUND(SUM('Cat Scan'!M151:N151),0)</f>
        <v>1896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ROUND(SUM('Cat Scan'!M52:N52),0)</f>
        <v>44854</v>
      </c>
      <c r="E57" s="6">
        <f>ROUND(+'Cat Scan'!F52,0)</f>
        <v>104379</v>
      </c>
      <c r="F57" s="7">
        <f t="shared" si="0"/>
        <v>0.43</v>
      </c>
      <c r="G57" s="6">
        <f>ROUND(SUM('Cat Scan'!M152:N152),0)</f>
        <v>49817</v>
      </c>
      <c r="H57" s="6">
        <f>ROUND(+'Cat Scan'!F152,0)</f>
        <v>109362</v>
      </c>
      <c r="I57" s="7">
        <f t="shared" si="1"/>
        <v>0.46</v>
      </c>
      <c r="J57" s="7"/>
      <c r="K57" s="8">
        <f t="shared" si="2"/>
        <v>0.0698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ROUND(SUM('Cat Scan'!M53:N53),0)</f>
        <v>0</v>
      </c>
      <c r="E58" s="6">
        <f>ROUND(+'Cat Scan'!F53,0)</f>
        <v>0</v>
      </c>
      <c r="F58" s="7">
        <f t="shared" si="0"/>
      </c>
      <c r="G58" s="6">
        <f>ROUND(SUM('Cat Scan'!M153:N153),0)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ROUND(SUM('Cat Scan'!M54:N54),0)</f>
        <v>0</v>
      </c>
      <c r="E59" s="6">
        <f>ROUND(+'Cat Scan'!F54,0)</f>
        <v>0</v>
      </c>
      <c r="F59" s="7">
        <f t="shared" si="0"/>
      </c>
      <c r="G59" s="6">
        <f>ROUND(SUM('Cat Scan'!M154:N154),0)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ROUND(SUM('Cat Scan'!M55:N55),0)</f>
        <v>0</v>
      </c>
      <c r="E60" s="6">
        <f>ROUND(+'Cat Scan'!F55,0)</f>
        <v>0</v>
      </c>
      <c r="F60" s="7">
        <f t="shared" si="0"/>
      </c>
      <c r="G60" s="6">
        <f>ROUND(SUM('Cat Scan'!M155:N155),0)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ROUND(SUM('Cat Scan'!M56:N56),0)</f>
        <v>295998</v>
      </c>
      <c r="E61" s="6">
        <f>ROUND(+'Cat Scan'!F56,0)</f>
        <v>141165</v>
      </c>
      <c r="F61" s="7">
        <f t="shared" si="0"/>
        <v>2.1</v>
      </c>
      <c r="G61" s="6">
        <f>ROUND(SUM('Cat Scan'!M156:N156),0)</f>
        <v>303049</v>
      </c>
      <c r="H61" s="6">
        <f>ROUND(+'Cat Scan'!F156,0)</f>
        <v>133453</v>
      </c>
      <c r="I61" s="7">
        <f t="shared" si="1"/>
        <v>2.27</v>
      </c>
      <c r="J61" s="7"/>
      <c r="K61" s="8">
        <f t="shared" si="2"/>
        <v>0.081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ROUND(SUM('Cat Scan'!M57:N57),0)</f>
        <v>374259</v>
      </c>
      <c r="E62" s="6">
        <f>ROUND(+'Cat Scan'!F57,0)</f>
        <v>131483</v>
      </c>
      <c r="F62" s="7">
        <f t="shared" si="0"/>
        <v>2.85</v>
      </c>
      <c r="G62" s="6">
        <f>ROUND(SUM('Cat Scan'!M157:N157),0)</f>
        <v>373455</v>
      </c>
      <c r="H62" s="6">
        <f>ROUND(+'Cat Scan'!F157,0)</f>
        <v>150738</v>
      </c>
      <c r="I62" s="7">
        <f t="shared" si="1"/>
        <v>2.48</v>
      </c>
      <c r="J62" s="7"/>
      <c r="K62" s="8">
        <f t="shared" si="2"/>
        <v>-0.1298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ROUND(SUM('Cat Scan'!M58:N58),0)</f>
        <v>0</v>
      </c>
      <c r="E63" s="6">
        <f>ROUND(+'Cat Scan'!F58,0)</f>
        <v>0</v>
      </c>
      <c r="F63" s="7">
        <f t="shared" si="0"/>
      </c>
      <c r="G63" s="6">
        <f>ROUND(SUM('Cat Scan'!M158:N158),0)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ROUND(SUM('Cat Scan'!M59:N59),0)</f>
        <v>0</v>
      </c>
      <c r="E64" s="6">
        <f>ROUND(+'Cat Scan'!F59,0)</f>
        <v>106</v>
      </c>
      <c r="F64" s="7">
        <f t="shared" si="0"/>
      </c>
      <c r="G64" s="6">
        <f>ROUND(SUM('Cat Scan'!M159:N159),0)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ROUND(SUM('Cat Scan'!M60:N60),0)</f>
        <v>0</v>
      </c>
      <c r="E65" s="6">
        <f>ROUND(+'Cat Scan'!F60,0)</f>
        <v>1220</v>
      </c>
      <c r="F65" s="7">
        <f t="shared" si="0"/>
      </c>
      <c r="G65" s="6">
        <f>ROUND(SUM('Cat Scan'!M160:N160),0)</f>
        <v>0</v>
      </c>
      <c r="H65" s="6">
        <f>ROUND(+'Cat Scan'!F160,0)</f>
        <v>1350</v>
      </c>
      <c r="I65" s="7">
        <f t="shared" si="1"/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ROUND(SUM('Cat Scan'!M61:N61),0)</f>
        <v>11948</v>
      </c>
      <c r="E66" s="6">
        <f>ROUND(+'Cat Scan'!F61,0)</f>
        <v>34906</v>
      </c>
      <c r="F66" s="7">
        <f t="shared" si="0"/>
        <v>0.34</v>
      </c>
      <c r="G66" s="6">
        <f>ROUND(SUM('Cat Scan'!M161:N161),0)</f>
        <v>15378</v>
      </c>
      <c r="H66" s="6">
        <f>ROUND(+'Cat Scan'!F161,0)</f>
        <v>37302</v>
      </c>
      <c r="I66" s="7">
        <f t="shared" si="1"/>
        <v>0.41</v>
      </c>
      <c r="J66" s="7"/>
      <c r="K66" s="8">
        <f t="shared" si="2"/>
        <v>0.2059</v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ROUND(SUM('Cat Scan'!M62:N62),0)</f>
        <v>0</v>
      </c>
      <c r="E67" s="6">
        <f>ROUND(+'Cat Scan'!F62,0)</f>
        <v>0</v>
      </c>
      <c r="F67" s="7">
        <f t="shared" si="0"/>
      </c>
      <c r="G67" s="6">
        <f>ROUND(SUM('Cat Scan'!M162:N162),0)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ROUND(SUM('Cat Scan'!M63:N63),0)</f>
        <v>273703</v>
      </c>
      <c r="E68" s="6">
        <f>ROUND(+'Cat Scan'!F63,0)</f>
        <v>496779</v>
      </c>
      <c r="F68" s="7">
        <f t="shared" si="0"/>
        <v>0.55</v>
      </c>
      <c r="G68" s="6">
        <f>ROUND(SUM('Cat Scan'!M163:N163),0)</f>
        <v>257004</v>
      </c>
      <c r="H68" s="6">
        <f>ROUND(+'Cat Scan'!F163,0)</f>
        <v>523527</v>
      </c>
      <c r="I68" s="7">
        <f t="shared" si="1"/>
        <v>0.49</v>
      </c>
      <c r="J68" s="7"/>
      <c r="K68" s="8">
        <f t="shared" si="2"/>
        <v>-0.1091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ROUND(SUM('Cat Scan'!M64:N64),0)</f>
        <v>0</v>
      </c>
      <c r="E69" s="6">
        <f>ROUND(+'Cat Scan'!F64,0)</f>
        <v>4730</v>
      </c>
      <c r="F69" s="7">
        <f t="shared" si="0"/>
      </c>
      <c r="G69" s="6">
        <f>ROUND(SUM('Cat Scan'!M164:N164),0)</f>
        <v>0</v>
      </c>
      <c r="H69" s="6">
        <f>ROUND(+'Cat Scan'!F164,0)</f>
        <v>4964</v>
      </c>
      <c r="I69" s="7">
        <f t="shared" si="1"/>
      </c>
      <c r="J69" s="7"/>
      <c r="K69" s="8">
        <f t="shared" si="2"/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ROUND(SUM('Cat Scan'!M65:N65),0)</f>
        <v>0</v>
      </c>
      <c r="E70" s="6">
        <f>ROUND(+'Cat Scan'!F65,0)</f>
        <v>0</v>
      </c>
      <c r="F70" s="7">
        <f t="shared" si="0"/>
      </c>
      <c r="G70" s="6">
        <f>ROUND(SUM('Cat Scan'!M165:N165),0)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ROUND(SUM('Cat Scan'!M66:N66),0)</f>
        <v>7885</v>
      </c>
      <c r="E71" s="6">
        <f>ROUND(+'Cat Scan'!F66,0)</f>
        <v>453</v>
      </c>
      <c r="F71" s="7">
        <f t="shared" si="0"/>
        <v>17.41</v>
      </c>
      <c r="G71" s="6">
        <f>ROUND(SUM('Cat Scan'!M166:N166),0)</f>
        <v>8655</v>
      </c>
      <c r="H71" s="6">
        <f>ROUND(+'Cat Scan'!F166,0)</f>
        <v>379</v>
      </c>
      <c r="I71" s="7">
        <f t="shared" si="1"/>
        <v>22.84</v>
      </c>
      <c r="J71" s="7"/>
      <c r="K71" s="8">
        <f t="shared" si="2"/>
        <v>0.3119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ROUND(SUM('Cat Scan'!M67:N67),0)</f>
        <v>26794</v>
      </c>
      <c r="E72" s="6">
        <f>ROUND(+'Cat Scan'!F67,0)</f>
        <v>247978</v>
      </c>
      <c r="F72" s="7">
        <f t="shared" si="0"/>
        <v>0.11</v>
      </c>
      <c r="G72" s="6">
        <f>ROUND(SUM('Cat Scan'!M167:N167),0)</f>
        <v>26483</v>
      </c>
      <c r="H72" s="6">
        <f>ROUND(+'Cat Scan'!F167,0)</f>
        <v>181091</v>
      </c>
      <c r="I72" s="7">
        <f t="shared" si="1"/>
        <v>0.15</v>
      </c>
      <c r="J72" s="7"/>
      <c r="K72" s="8">
        <f t="shared" si="2"/>
        <v>0.3636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ROUND(SUM('Cat Scan'!M68:N68),0)</f>
        <v>238407</v>
      </c>
      <c r="E73" s="6">
        <f>ROUND(+'Cat Scan'!F68,0)</f>
        <v>27391</v>
      </c>
      <c r="F73" s="7">
        <f t="shared" si="0"/>
        <v>8.7</v>
      </c>
      <c r="G73" s="6">
        <f>ROUND(SUM('Cat Scan'!M168:N168),0)</f>
        <v>427221</v>
      </c>
      <c r="H73" s="6">
        <f>ROUND(+'Cat Scan'!F168,0)</f>
        <v>30115</v>
      </c>
      <c r="I73" s="7">
        <f t="shared" si="1"/>
        <v>14.19</v>
      </c>
      <c r="J73" s="7"/>
      <c r="K73" s="8">
        <f t="shared" si="2"/>
        <v>0.631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ROUND(SUM('Cat Scan'!M69:N69),0)</f>
        <v>1146448</v>
      </c>
      <c r="E74" s="6">
        <f>ROUND(+'Cat Scan'!F69,0)</f>
        <v>31002</v>
      </c>
      <c r="F74" s="7">
        <f t="shared" si="0"/>
        <v>36.98</v>
      </c>
      <c r="G74" s="6">
        <f>ROUND(SUM('Cat Scan'!M169:N169),0)</f>
        <v>57025</v>
      </c>
      <c r="H74" s="6">
        <f>ROUND(+'Cat Scan'!F169,0)</f>
        <v>33912</v>
      </c>
      <c r="I74" s="7">
        <f t="shared" si="1"/>
        <v>1.68</v>
      </c>
      <c r="J74" s="7"/>
      <c r="K74" s="8">
        <f t="shared" si="2"/>
        <v>-0.9546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ROUND(SUM('Cat Scan'!M70:N70),0)</f>
        <v>273763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ROUND(SUM('Cat Scan'!M170:N170),0)</f>
        <v>375364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ROUND(SUM('Cat Scan'!M71:N71),0)</f>
        <v>0</v>
      </c>
      <c r="E76" s="6">
        <f>ROUND(+'Cat Scan'!F71,0)</f>
        <v>0</v>
      </c>
      <c r="F76" s="7">
        <f t="shared" si="3"/>
      </c>
      <c r="G76" s="6">
        <f>ROUND(SUM('Cat Scan'!M171:N171),0)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ROUND(SUM('Cat Scan'!M72:N72),0)</f>
        <v>3860</v>
      </c>
      <c r="E77" s="6">
        <f>ROUND(+'Cat Scan'!F72,0)</f>
        <v>535</v>
      </c>
      <c r="F77" s="7">
        <f t="shared" si="3"/>
        <v>7.21</v>
      </c>
      <c r="G77" s="6">
        <f>ROUND(SUM('Cat Scan'!M172:N172),0)</f>
        <v>4368</v>
      </c>
      <c r="H77" s="6">
        <f>ROUND(+'Cat Scan'!F172,0)</f>
        <v>564</v>
      </c>
      <c r="I77" s="7">
        <f t="shared" si="4"/>
        <v>7.74</v>
      </c>
      <c r="J77" s="7"/>
      <c r="K77" s="8">
        <f t="shared" si="5"/>
        <v>0.0735</v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ROUND(SUM('Cat Scan'!M73:N73),0)</f>
        <v>312579</v>
      </c>
      <c r="E78" s="6">
        <f>ROUND(+'Cat Scan'!F73,0)</f>
        <v>66965</v>
      </c>
      <c r="F78" s="7">
        <f t="shared" si="3"/>
        <v>4.67</v>
      </c>
      <c r="G78" s="6">
        <f>ROUND(SUM('Cat Scan'!M173:N173),0)</f>
        <v>289368</v>
      </c>
      <c r="H78" s="6">
        <f>ROUND(+'Cat Scan'!F173,0)</f>
        <v>78522</v>
      </c>
      <c r="I78" s="7">
        <f t="shared" si="4"/>
        <v>3.69</v>
      </c>
      <c r="J78" s="7"/>
      <c r="K78" s="8">
        <f t="shared" si="5"/>
        <v>-0.2099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ROUND(SUM('Cat Scan'!M74:N74),0)</f>
        <v>1490</v>
      </c>
      <c r="E79" s="6">
        <f>ROUND(+'Cat Scan'!F74,0)</f>
        <v>5493</v>
      </c>
      <c r="F79" s="7">
        <f t="shared" si="3"/>
        <v>0.27</v>
      </c>
      <c r="G79" s="6">
        <f>ROUND(SUM('Cat Scan'!M174:N174),0)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ROUND(SUM('Cat Scan'!M75:N75),0)</f>
        <v>106593</v>
      </c>
      <c r="E80" s="6">
        <f>ROUND(+'Cat Scan'!F75,0)</f>
        <v>42415</v>
      </c>
      <c r="F80" s="7">
        <f t="shared" si="3"/>
        <v>2.51</v>
      </c>
      <c r="G80" s="6">
        <f>ROUND(SUM('Cat Scan'!M175:N175),0)</f>
        <v>117768</v>
      </c>
      <c r="H80" s="6">
        <f>ROUND(+'Cat Scan'!F175,0)</f>
        <v>46621</v>
      </c>
      <c r="I80" s="7">
        <f t="shared" si="4"/>
        <v>2.53</v>
      </c>
      <c r="J80" s="7"/>
      <c r="K80" s="8">
        <f t="shared" si="5"/>
        <v>0.008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ROUND(SUM('Cat Scan'!M76:N76),0)</f>
        <v>14644</v>
      </c>
      <c r="E81" s="6">
        <f>ROUND(+'Cat Scan'!F76,0)</f>
        <v>4594</v>
      </c>
      <c r="F81" s="7">
        <f t="shared" si="3"/>
        <v>3.19</v>
      </c>
      <c r="G81" s="6">
        <f>ROUND(SUM('Cat Scan'!M176:N176),0)</f>
        <v>14495</v>
      </c>
      <c r="H81" s="6">
        <f>ROUND(+'Cat Scan'!F176,0)</f>
        <v>4388</v>
      </c>
      <c r="I81" s="7">
        <f t="shared" si="4"/>
        <v>3.3</v>
      </c>
      <c r="J81" s="7"/>
      <c r="K81" s="8">
        <f t="shared" si="5"/>
        <v>0.0345</v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ROUND(SUM('Cat Scan'!M77:N77),0)</f>
        <v>96241</v>
      </c>
      <c r="E82" s="6">
        <f>ROUND(+'Cat Scan'!F77,0)</f>
        <v>1238</v>
      </c>
      <c r="F82" s="7">
        <f t="shared" si="3"/>
        <v>77.74</v>
      </c>
      <c r="G82" s="6">
        <f>ROUND(SUM('Cat Scan'!M177:N177),0)</f>
        <v>54450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ROUND(SUM('Cat Scan'!M78:N78),0)</f>
        <v>0</v>
      </c>
      <c r="E83" s="6">
        <f>ROUND(+'Cat Scan'!F78,0)</f>
        <v>0</v>
      </c>
      <c r="F83" s="7">
        <f t="shared" si="3"/>
      </c>
      <c r="G83" s="6">
        <f>ROUND(SUM('Cat Scan'!M178:N178),0)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ROUND(SUM('Cat Scan'!M79:N79),0)</f>
        <v>1532622</v>
      </c>
      <c r="E84" s="6">
        <f>ROUND(+'Cat Scan'!F79,0)</f>
        <v>2384273</v>
      </c>
      <c r="F84" s="7">
        <f t="shared" si="3"/>
        <v>0.64</v>
      </c>
      <c r="G84" s="6">
        <f>ROUND(SUM('Cat Scan'!M179:N179),0)</f>
        <v>999328</v>
      </c>
      <c r="H84" s="6">
        <f>ROUND(+'Cat Scan'!F179,0)</f>
        <v>2065630</v>
      </c>
      <c r="I84" s="7">
        <f t="shared" si="4"/>
        <v>0.48</v>
      </c>
      <c r="J84" s="7"/>
      <c r="K84" s="8">
        <f t="shared" si="5"/>
        <v>-0.25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ROUND(SUM('Cat Scan'!M80:N80),0)</f>
        <v>0</v>
      </c>
      <c r="E85" s="6">
        <f>ROUND(+'Cat Scan'!F80,0)</f>
        <v>0</v>
      </c>
      <c r="F85" s="7">
        <f t="shared" si="3"/>
      </c>
      <c r="G85" s="6">
        <f>ROUND(SUM('Cat Scan'!M180:N180),0)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ROUND(SUM('Cat Scan'!M81:N81),0)</f>
        <v>7201</v>
      </c>
      <c r="E86" s="6">
        <f>ROUND(+'Cat Scan'!F81,0)</f>
        <v>63334</v>
      </c>
      <c r="F86" s="7">
        <f t="shared" si="3"/>
        <v>0.11</v>
      </c>
      <c r="G86" s="6">
        <f>ROUND(SUM('Cat Scan'!M181:N181),0)</f>
        <v>6009</v>
      </c>
      <c r="H86" s="6">
        <f>ROUND(+'Cat Scan'!F181,0)</f>
        <v>12814</v>
      </c>
      <c r="I86" s="7">
        <f t="shared" si="4"/>
        <v>0.47</v>
      </c>
      <c r="J86" s="7"/>
      <c r="K86" s="8">
        <f t="shared" si="5"/>
        <v>3.2727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ROUND(SUM('Cat Scan'!M82:N82),0)</f>
        <v>17976</v>
      </c>
      <c r="E87" s="6">
        <f>ROUND(+'Cat Scan'!F82,0)</f>
        <v>28439</v>
      </c>
      <c r="F87" s="7">
        <f t="shared" si="3"/>
        <v>0.63</v>
      </c>
      <c r="G87" s="6">
        <f>ROUND(SUM('Cat Scan'!M182:N182),0)</f>
        <v>17696</v>
      </c>
      <c r="H87" s="6">
        <f>ROUND(+'Cat Scan'!F182,0)</f>
        <v>28381</v>
      </c>
      <c r="I87" s="7">
        <f t="shared" si="4"/>
        <v>0.62</v>
      </c>
      <c r="J87" s="7"/>
      <c r="K87" s="8">
        <f t="shared" si="5"/>
        <v>-0.0159</v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ROUND(SUM('Cat Scan'!M83:N83),0)</f>
        <v>0</v>
      </c>
      <c r="E88" s="6">
        <f>ROUND(+'Cat Scan'!F83,0)</f>
        <v>5754</v>
      </c>
      <c r="F88" s="7">
        <f t="shared" si="3"/>
      </c>
      <c r="G88" s="6">
        <f>ROUND(SUM('Cat Scan'!M183:N183),0)</f>
        <v>0</v>
      </c>
      <c r="H88" s="6">
        <f>ROUND(+'Cat Scan'!F183,0)</f>
        <v>8263</v>
      </c>
      <c r="I88" s="7">
        <f t="shared" si="4"/>
      </c>
      <c r="J88" s="7"/>
      <c r="K88" s="8">
        <f t="shared" si="5"/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ROUND(SUM('Cat Scan'!M84:N84),0)</f>
        <v>11766</v>
      </c>
      <c r="E89" s="6">
        <f>ROUND(+'Cat Scan'!F84,0)</f>
        <v>81314</v>
      </c>
      <c r="F89" s="7">
        <f t="shared" si="3"/>
        <v>0.14</v>
      </c>
      <c r="G89" s="6">
        <f>ROUND(SUM('Cat Scan'!M184:N184),0)</f>
        <v>11109</v>
      </c>
      <c r="H89" s="6">
        <f>ROUND(+'Cat Scan'!F184,0)</f>
        <v>73433</v>
      </c>
      <c r="I89" s="7">
        <f t="shared" si="4"/>
        <v>0.15</v>
      </c>
      <c r="J89" s="7"/>
      <c r="K89" s="8">
        <f t="shared" si="5"/>
        <v>0.0714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ROUND(SUM('Cat Scan'!M85:N85),0)</f>
        <v>6023</v>
      </c>
      <c r="E90" s="6">
        <f>ROUND(+'Cat Scan'!F85,0)</f>
        <v>0</v>
      </c>
      <c r="F90" s="7">
        <f t="shared" si="3"/>
      </c>
      <c r="G90" s="6">
        <f>ROUND(SUM('Cat Scan'!M185:N185),0)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ROUND(SUM('Cat Scan'!M86:N86),0)</f>
        <v>0</v>
      </c>
      <c r="E91" s="6">
        <f>ROUND(+'Cat Scan'!F86,0)</f>
        <v>0</v>
      </c>
      <c r="F91" s="7">
        <f t="shared" si="3"/>
      </c>
      <c r="G91" s="6">
        <f>ROUND(SUM('Cat Scan'!M186:N186),0)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ROUND(SUM('Cat Scan'!M87:N87),0)</f>
        <v>75716</v>
      </c>
      <c r="E92" s="6">
        <f>ROUND(+'Cat Scan'!F87,0)</f>
        <v>1180</v>
      </c>
      <c r="F92" s="7">
        <f t="shared" si="3"/>
        <v>64.17</v>
      </c>
      <c r="G92" s="6">
        <f>ROUND(SUM('Cat Scan'!M187:N187),0)</f>
        <v>123494</v>
      </c>
      <c r="H92" s="6">
        <f>ROUND(+'Cat Scan'!F187,0)</f>
        <v>1219</v>
      </c>
      <c r="I92" s="7">
        <f t="shared" si="4"/>
        <v>101.31</v>
      </c>
      <c r="J92" s="7"/>
      <c r="K92" s="8">
        <f t="shared" si="5"/>
        <v>0.5788</v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ROUND(SUM('Cat Scan'!M88:N88),0)</f>
        <v>10830</v>
      </c>
      <c r="E93" s="6">
        <f>ROUND(+'Cat Scan'!F88,0)</f>
        <v>7431</v>
      </c>
      <c r="F93" s="7">
        <f t="shared" si="3"/>
        <v>1.46</v>
      </c>
      <c r="G93" s="6">
        <f>ROUND(SUM('Cat Scan'!M188:N188),0)</f>
        <v>13963</v>
      </c>
      <c r="H93" s="6">
        <f>ROUND(+'Cat Scan'!F188,0)</f>
        <v>8089</v>
      </c>
      <c r="I93" s="7">
        <f t="shared" si="4"/>
        <v>1.73</v>
      </c>
      <c r="J93" s="7"/>
      <c r="K93" s="8">
        <f t="shared" si="5"/>
        <v>0.1849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ROUND(SUM('Cat Scan'!M89:N89),0)</f>
        <v>197100</v>
      </c>
      <c r="E94" s="6">
        <f>ROUND(+'Cat Scan'!F89,0)</f>
        <v>151934</v>
      </c>
      <c r="F94" s="7">
        <f t="shared" si="3"/>
        <v>1.3</v>
      </c>
      <c r="G94" s="6">
        <f>ROUND(SUM('Cat Scan'!M189:N189),0)</f>
        <v>184632</v>
      </c>
      <c r="H94" s="6">
        <f>ROUND(+'Cat Scan'!F189,0)</f>
        <v>153331</v>
      </c>
      <c r="I94" s="7">
        <f t="shared" si="4"/>
        <v>1.2</v>
      </c>
      <c r="J94" s="7"/>
      <c r="K94" s="8">
        <f t="shared" si="5"/>
        <v>-0.0769</v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ROUND(SUM('Cat Scan'!M90:N90),0)</f>
        <v>-1000</v>
      </c>
      <c r="E95" s="6">
        <f>ROUND(+'Cat Scan'!F90,0)</f>
        <v>4798</v>
      </c>
      <c r="F95" s="7">
        <f t="shared" si="3"/>
        <v>-0.21</v>
      </c>
      <c r="G95" s="6">
        <f>ROUND(SUM('Cat Scan'!M190:N190),0)</f>
        <v>0</v>
      </c>
      <c r="H95" s="6">
        <f>ROUND(+'Cat Scan'!F190,0)</f>
        <v>5134</v>
      </c>
      <c r="I95" s="7">
        <f t="shared" si="4"/>
      </c>
      <c r="J95" s="7"/>
      <c r="K95" s="8">
        <f t="shared" si="5"/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ROUND(SUM('Cat Scan'!M91:N91),0)</f>
        <v>150645</v>
      </c>
      <c r="E96" s="6">
        <f>ROUND(+'Cat Scan'!F91,0)</f>
        <v>94865</v>
      </c>
      <c r="F96" s="7">
        <f t="shared" si="3"/>
        <v>1.59</v>
      </c>
      <c r="G96" s="6">
        <f>ROUND(SUM('Cat Scan'!M191:N191),0)</f>
        <v>154763</v>
      </c>
      <c r="H96" s="6">
        <f>ROUND(+'Cat Scan'!F191,0)</f>
        <v>103105</v>
      </c>
      <c r="I96" s="7">
        <f t="shared" si="4"/>
        <v>1.5</v>
      </c>
      <c r="J96" s="7"/>
      <c r="K96" s="8">
        <f t="shared" si="5"/>
        <v>-0.0566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ROUND(SUM('Cat Scan'!M92:N92),0)</f>
        <v>0</v>
      </c>
      <c r="E97" s="6">
        <f>ROUND(+'Cat Scan'!F92,0)</f>
        <v>0</v>
      </c>
      <c r="F97" s="7">
        <f t="shared" si="3"/>
      </c>
      <c r="G97" s="6">
        <f>ROUND(SUM('Cat Scan'!M192:N192),0)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ROUND(SUM('Cat Scan'!M93:N93),0)</f>
        <v>58297</v>
      </c>
      <c r="E98" s="6">
        <f>ROUND(+'Cat Scan'!F93,0)</f>
        <v>0</v>
      </c>
      <c r="F98" s="7">
        <f t="shared" si="3"/>
      </c>
      <c r="G98" s="6">
        <f>ROUND(SUM('Cat Scan'!M193:N193),0)</f>
        <v>65710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ROUND(SUM('Cat Scan'!M94:N94),0)</f>
        <v>6235</v>
      </c>
      <c r="E99" s="6">
        <f>ROUND(+'Cat Scan'!F94,0)</f>
        <v>43211</v>
      </c>
      <c r="F99" s="7">
        <f t="shared" si="3"/>
        <v>0.14</v>
      </c>
      <c r="G99" s="6">
        <f>ROUND(SUM('Cat Scan'!M194:N194),0)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ROUND(SUM('Cat Scan'!M95:N95),0)</f>
        <v>10742</v>
      </c>
      <c r="E100" s="6">
        <f>ROUND(+'Cat Scan'!F95,0)</f>
        <v>39502</v>
      </c>
      <c r="F100" s="7">
        <f t="shared" si="3"/>
        <v>0.27</v>
      </c>
      <c r="G100" s="6">
        <f>ROUND(SUM('Cat Scan'!M195:N195),0)</f>
        <v>11317</v>
      </c>
      <c r="H100" s="6">
        <f>ROUND(+'Cat Scan'!F195,0)</f>
        <v>42539</v>
      </c>
      <c r="I100" s="7">
        <f t="shared" si="4"/>
        <v>0.27</v>
      </c>
      <c r="J100" s="7"/>
      <c r="K100" s="8">
        <f t="shared" si="5"/>
        <v>0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ROUND(SUM('Cat Scan'!M96:N96),0)</f>
        <v>19400</v>
      </c>
      <c r="E101" s="6">
        <f>ROUND(+'Cat Scan'!F96,0)</f>
        <v>65243</v>
      </c>
      <c r="F101" s="7">
        <f t="shared" si="3"/>
        <v>0.3</v>
      </c>
      <c r="G101" s="6">
        <f>ROUND(SUM('Cat Scan'!M196:N196),0)</f>
        <v>44823</v>
      </c>
      <c r="H101" s="6">
        <f>ROUND(+'Cat Scan'!F196,0)</f>
        <v>65765</v>
      </c>
      <c r="I101" s="7">
        <f t="shared" si="4"/>
        <v>0.68</v>
      </c>
      <c r="J101" s="7"/>
      <c r="K101" s="8">
        <f t="shared" si="5"/>
        <v>1.2667</v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ROUND(SUM('Cat Scan'!M97:N97),0)</f>
        <v>236233</v>
      </c>
      <c r="E102" s="6">
        <f>ROUND(+'Cat Scan'!F97,0)</f>
        <v>116821</v>
      </c>
      <c r="F102" s="7">
        <f t="shared" si="3"/>
        <v>2.02</v>
      </c>
      <c r="G102" s="6">
        <f>ROUND(SUM('Cat Scan'!M197:N197),0)</f>
        <v>235088</v>
      </c>
      <c r="H102" s="6">
        <f>ROUND(+'Cat Scan'!F197,0)</f>
        <v>120359</v>
      </c>
      <c r="I102" s="7">
        <f t="shared" si="4"/>
        <v>1.95</v>
      </c>
      <c r="J102" s="7"/>
      <c r="K102" s="8">
        <f t="shared" si="5"/>
        <v>-0.0347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ROUND(SUM('Cat Scan'!M98:N98),0)</f>
        <v>0</v>
      </c>
      <c r="E103" s="6">
        <f>ROUND(+'Cat Scan'!F98,0)</f>
        <v>0</v>
      </c>
      <c r="F103" s="7">
        <f t="shared" si="3"/>
      </c>
      <c r="G103" s="6">
        <f>ROUND(SUM('Cat Scan'!M198:N198),0)</f>
        <v>0</v>
      </c>
      <c r="H103" s="6">
        <f>ROUND(+'Cat Scan'!F198,0)</f>
        <v>17149</v>
      </c>
      <c r="I103" s="7">
        <f t="shared" si="4"/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ROUND(SUM('Cat Scan'!M99:N99),0)</f>
        <v>0</v>
      </c>
      <c r="E104" s="6">
        <f>ROUND(+'Cat Scan'!F99,0)</f>
        <v>0</v>
      </c>
      <c r="F104" s="7">
        <f t="shared" si="3"/>
      </c>
      <c r="G104" s="6">
        <f>ROUND(SUM('Cat Scan'!M199:N199),0)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ROUND(SUM('Cat Scan'!M100:N100),0)</f>
        <v>0</v>
      </c>
      <c r="E105" s="6">
        <f>ROUND(+'Cat Scan'!F100,0)</f>
        <v>0</v>
      </c>
      <c r="F105" s="7">
        <f t="shared" si="3"/>
      </c>
      <c r="G105" s="6">
        <f>ROUND(SUM('Cat Scan'!M200:N200),0)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ROUND(SUM('Cat Scan'!M101:N101),0)</f>
        <v>0</v>
      </c>
      <c r="E106" s="6">
        <f>ROUND(+'Cat Scan'!F101,0)</f>
        <v>0</v>
      </c>
      <c r="F106" s="7">
        <f t="shared" si="3"/>
      </c>
      <c r="G106" s="6">
        <f>ROUND(SUM('Cat Scan'!M201:N201),0)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5.875" style="0" bestFit="1" customWidth="1"/>
    <col min="7" max="7" width="10.87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248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6">
        <f>ROUND(+'Cat Scan'!D5,0)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25</v>
      </c>
      <c r="F8" s="1" t="s">
        <v>2</v>
      </c>
      <c r="G8" s="1" t="s">
        <v>25</v>
      </c>
      <c r="I8" s="1" t="s">
        <v>2</v>
      </c>
      <c r="J8" s="1"/>
      <c r="K8" s="2" t="s">
        <v>68</v>
      </c>
    </row>
    <row r="9" spans="1:11" ht="1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+'Cat Scan'!A5</f>
        <v>1</v>
      </c>
      <c r="C10" t="str">
        <f>+'Cat Scan'!B5</f>
        <v>SWEDISH HEALTH SERVICES</v>
      </c>
      <c r="D10" s="6">
        <f>ROUND(+'Cat Scan'!O5,0)</f>
        <v>88208</v>
      </c>
      <c r="E10" s="6">
        <f>ROUND(+'Cat Scan'!F5,0)</f>
        <v>188344</v>
      </c>
      <c r="F10" s="7">
        <f>IF(D10=0,"",IF(E10=0,"",ROUND(D10/E10,2)))</f>
        <v>0.47</v>
      </c>
      <c r="G10" s="6">
        <f>ROUND(+'Cat Scan'!O105,0)</f>
        <v>68770</v>
      </c>
      <c r="H10" s="6">
        <f>ROUND(+'Cat Scan'!F105,0)</f>
        <v>175849</v>
      </c>
      <c r="I10" s="7">
        <f>IF(G10=0,"",IF(H10=0,"",ROUND(G10/H10,2)))</f>
        <v>0.39</v>
      </c>
      <c r="J10" s="7"/>
      <c r="K10" s="8">
        <f>IF(D10=0,"",IF(E10=0,"",IF(G10=0,"",IF(H10=0,"",ROUND(I10/F10-1,4)))))</f>
        <v>-0.1702</v>
      </c>
    </row>
    <row r="11" spans="2:11" ht="12">
      <c r="B11">
        <f>+'Cat Scan'!A6</f>
        <v>3</v>
      </c>
      <c r="C11" t="str">
        <f>+'Cat Scan'!B6</f>
        <v>SWEDISH MEDICAL CENTER CHERRY HILL</v>
      </c>
      <c r="D11" s="6">
        <f>ROUND(+'Cat Scan'!O6,0)</f>
        <v>12784</v>
      </c>
      <c r="E11" s="6">
        <f>ROUND(+'Cat Scan'!F6,0)</f>
        <v>465518</v>
      </c>
      <c r="F11" s="7">
        <f aca="true" t="shared" si="0" ref="F11:F74">IF(D11=0,"",IF(E11=0,"",ROUND(D11/E11,2)))</f>
        <v>0.03</v>
      </c>
      <c r="G11" s="6">
        <f>ROUND(+'Cat Scan'!O106,0)</f>
        <v>12408</v>
      </c>
      <c r="H11" s="6">
        <f>ROUND(+'Cat Scan'!F106,0)</f>
        <v>490526</v>
      </c>
      <c r="I11" s="7">
        <f aca="true" t="shared" si="1" ref="I11:I74">IF(G11=0,"",IF(H11=0,"",ROUND(G11/H11,2)))</f>
        <v>0.03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+'Cat Scan'!A7</f>
        <v>8</v>
      </c>
      <c r="C12" t="str">
        <f>+'Cat Scan'!B7</f>
        <v>KLICKITAT VALLEY HOSPITAL</v>
      </c>
      <c r="D12" s="6">
        <f>ROUND(+'Cat Scan'!O7,0)</f>
        <v>826</v>
      </c>
      <c r="E12" s="6">
        <f>ROUND(+'Cat Scan'!F7,0)</f>
        <v>1308</v>
      </c>
      <c r="F12" s="7">
        <f t="shared" si="0"/>
        <v>0.63</v>
      </c>
      <c r="G12" s="6">
        <f>ROUND(+'Cat Scan'!O107,0)</f>
        <v>320</v>
      </c>
      <c r="H12" s="6">
        <f>ROUND(+'Cat Scan'!F107,0)</f>
        <v>1365</v>
      </c>
      <c r="I12" s="7">
        <f t="shared" si="1"/>
        <v>0.23</v>
      </c>
      <c r="J12" s="7"/>
      <c r="K12" s="8">
        <f t="shared" si="2"/>
        <v>-0.6349</v>
      </c>
    </row>
    <row r="13" spans="2:11" ht="12">
      <c r="B13">
        <f>+'Cat Scan'!A8</f>
        <v>10</v>
      </c>
      <c r="C13" t="str">
        <f>+'Cat Scan'!B8</f>
        <v>VIRGINIA MASON MEDICAL CENTER</v>
      </c>
      <c r="D13" s="6">
        <f>ROUND(+'Cat Scan'!O8,0)</f>
        <v>725474</v>
      </c>
      <c r="E13" s="6">
        <f>ROUND(+'Cat Scan'!F8,0)</f>
        <v>63780</v>
      </c>
      <c r="F13" s="7">
        <f t="shared" si="0"/>
        <v>11.37</v>
      </c>
      <c r="G13" s="6">
        <f>ROUND(+'Cat Scan'!O108,0)</f>
        <v>834585</v>
      </c>
      <c r="H13" s="6">
        <f>ROUND(+'Cat Scan'!F108,0)</f>
        <v>72999</v>
      </c>
      <c r="I13" s="7">
        <f t="shared" si="1"/>
        <v>11.43</v>
      </c>
      <c r="J13" s="7"/>
      <c r="K13" s="8">
        <f t="shared" si="2"/>
        <v>0.0053</v>
      </c>
    </row>
    <row r="14" spans="2:11" ht="12">
      <c r="B14">
        <f>+'Cat Scan'!A9</f>
        <v>14</v>
      </c>
      <c r="C14" t="str">
        <f>+'Cat Scan'!B9</f>
        <v>SEATTLE CHILDRENS HOSPITAL</v>
      </c>
      <c r="D14" s="6">
        <f>ROUND(+'Cat Scan'!O9,0)</f>
        <v>115642</v>
      </c>
      <c r="E14" s="6">
        <f>ROUND(+'Cat Scan'!F9,0)</f>
        <v>10925</v>
      </c>
      <c r="F14" s="7">
        <f t="shared" si="0"/>
        <v>10.59</v>
      </c>
      <c r="G14" s="6">
        <f>ROUND(+'Cat Scan'!O109,0)</f>
        <v>475857</v>
      </c>
      <c r="H14" s="6">
        <f>ROUND(+'Cat Scan'!F109,0)</f>
        <v>11266</v>
      </c>
      <c r="I14" s="7">
        <f t="shared" si="1"/>
        <v>42.24</v>
      </c>
      <c r="J14" s="7"/>
      <c r="K14" s="8">
        <f t="shared" si="2"/>
        <v>2.9887</v>
      </c>
    </row>
    <row r="15" spans="2:11" ht="12">
      <c r="B15">
        <f>+'Cat Scan'!A10</f>
        <v>20</v>
      </c>
      <c r="C15" t="str">
        <f>+'Cat Scan'!B10</f>
        <v>GROUP HEALTH CENTRAL</v>
      </c>
      <c r="D15" s="6">
        <f>ROUND(+'Cat Scan'!O10,0)</f>
        <v>377285</v>
      </c>
      <c r="E15" s="6">
        <f>ROUND(+'Cat Scan'!F10,0)</f>
        <v>12805</v>
      </c>
      <c r="F15" s="7">
        <f t="shared" si="0"/>
        <v>29.46</v>
      </c>
      <c r="G15" s="6">
        <f>ROUND(+'Cat Scan'!O110,0)</f>
        <v>0</v>
      </c>
      <c r="H15" s="6">
        <f>ROUND(+'Cat Scan'!F110,0)</f>
        <v>0</v>
      </c>
      <c r="I15" s="7">
        <f t="shared" si="1"/>
      </c>
      <c r="J15" s="7"/>
      <c r="K15" s="8">
        <f t="shared" si="2"/>
      </c>
    </row>
    <row r="16" spans="2:11" ht="12">
      <c r="B16">
        <f>+'Cat Scan'!A11</f>
        <v>21</v>
      </c>
      <c r="C16" t="str">
        <f>+'Cat Scan'!B11</f>
        <v>NEWPORT COMMUNITY HOSPITAL</v>
      </c>
      <c r="D16" s="6">
        <f>ROUND(+'Cat Scan'!O11,0)</f>
        <v>51</v>
      </c>
      <c r="E16" s="6">
        <f>ROUND(+'Cat Scan'!F11,0)</f>
        <v>3487</v>
      </c>
      <c r="F16" s="7">
        <f t="shared" si="0"/>
        <v>0.01</v>
      </c>
      <c r="G16" s="6">
        <f>ROUND(+'Cat Scan'!O111,0)</f>
        <v>0</v>
      </c>
      <c r="H16" s="6">
        <f>ROUND(+'Cat Scan'!F111,0)</f>
        <v>2881</v>
      </c>
      <c r="I16" s="7">
        <f t="shared" si="1"/>
      </c>
      <c r="J16" s="7"/>
      <c r="K16" s="8">
        <f t="shared" si="2"/>
      </c>
    </row>
    <row r="17" spans="2:11" ht="12">
      <c r="B17">
        <f>+'Cat Scan'!A12</f>
        <v>22</v>
      </c>
      <c r="C17" t="str">
        <f>+'Cat Scan'!B12</f>
        <v>LOURDES MEDICAL CENTER</v>
      </c>
      <c r="D17" s="6">
        <f>ROUND(+'Cat Scan'!O12,0)</f>
        <v>2085</v>
      </c>
      <c r="E17" s="6">
        <f>ROUND(+'Cat Scan'!F12,0)</f>
        <v>0</v>
      </c>
      <c r="F17" s="7">
        <f t="shared" si="0"/>
      </c>
      <c r="G17" s="6">
        <f>ROUND(+'Cat Scan'!O112,0)</f>
        <v>2655</v>
      </c>
      <c r="H17" s="6">
        <f>ROUND(+'Cat Scan'!F112,0)</f>
        <v>58785</v>
      </c>
      <c r="I17" s="7">
        <f t="shared" si="1"/>
        <v>0.05</v>
      </c>
      <c r="J17" s="7"/>
      <c r="K17" s="8">
        <f t="shared" si="2"/>
      </c>
    </row>
    <row r="18" spans="2:11" ht="12">
      <c r="B18">
        <f>+'Cat Scan'!A13</f>
        <v>23</v>
      </c>
      <c r="C18" t="str">
        <f>+'Cat Scan'!B13</f>
        <v>OKANOGAN-DOUGLAS DISTRICT HOSPITAL</v>
      </c>
      <c r="D18" s="6">
        <f>ROUND(+'Cat Scan'!O13,0)</f>
        <v>53510</v>
      </c>
      <c r="E18" s="6">
        <f>ROUND(+'Cat Scan'!F13,0)</f>
        <v>1254</v>
      </c>
      <c r="F18" s="7">
        <f t="shared" si="0"/>
        <v>42.67</v>
      </c>
      <c r="G18" s="6">
        <f>ROUND(+'Cat Scan'!O113,0)</f>
        <v>30520</v>
      </c>
      <c r="H18" s="6">
        <f>ROUND(+'Cat Scan'!F113,0)</f>
        <v>1306</v>
      </c>
      <c r="I18" s="7">
        <f t="shared" si="1"/>
        <v>23.37</v>
      </c>
      <c r="J18" s="7"/>
      <c r="K18" s="8">
        <f t="shared" si="2"/>
        <v>-0.4523</v>
      </c>
    </row>
    <row r="19" spans="2:11" ht="12">
      <c r="B19">
        <f>+'Cat Scan'!A14</f>
        <v>26</v>
      </c>
      <c r="C19" t="str">
        <f>+'Cat Scan'!B14</f>
        <v>PEACEHEALTH SAINT JOHN MEDICAL CENTER</v>
      </c>
      <c r="D19" s="6">
        <f>ROUND(+'Cat Scan'!O14,0)</f>
        <v>3784</v>
      </c>
      <c r="E19" s="6">
        <f>ROUND(+'Cat Scan'!F14,0)</f>
        <v>411253</v>
      </c>
      <c r="F19" s="7">
        <f t="shared" si="0"/>
        <v>0.01</v>
      </c>
      <c r="G19" s="6">
        <f>ROUND(+'Cat Scan'!O114,0)</f>
        <v>0</v>
      </c>
      <c r="H19" s="6">
        <f>ROUND(+'Cat Scan'!F114,0)</f>
        <v>418857</v>
      </c>
      <c r="I19" s="7">
        <f t="shared" si="1"/>
      </c>
      <c r="J19" s="7"/>
      <c r="K19" s="8">
        <f t="shared" si="2"/>
      </c>
    </row>
    <row r="20" spans="2:11" ht="12">
      <c r="B20">
        <f>+'Cat Scan'!A15</f>
        <v>29</v>
      </c>
      <c r="C20" t="str">
        <f>+'Cat Scan'!B15</f>
        <v>HARBORVIEW MEDICAL CENTER</v>
      </c>
      <c r="D20" s="6">
        <f>ROUND(+'Cat Scan'!O15,0)</f>
        <v>800</v>
      </c>
      <c r="E20" s="6">
        <f>ROUND(+'Cat Scan'!F15,0)</f>
        <v>367215</v>
      </c>
      <c r="F20" s="7">
        <f t="shared" si="0"/>
        <v>0</v>
      </c>
      <c r="G20" s="6">
        <f>ROUND(+'Cat Scan'!O115,0)</f>
        <v>260</v>
      </c>
      <c r="H20" s="6">
        <f>ROUND(+'Cat Scan'!F115,0)</f>
        <v>349977</v>
      </c>
      <c r="I20" s="7">
        <f t="shared" si="1"/>
        <v>0</v>
      </c>
      <c r="J20" s="7"/>
      <c r="K20" s="8" t="e">
        <f t="shared" si="2"/>
        <v>#DIV/0!</v>
      </c>
    </row>
    <row r="21" spans="2:11" ht="12">
      <c r="B21">
        <f>+'Cat Scan'!A16</f>
        <v>32</v>
      </c>
      <c r="C21" t="str">
        <f>+'Cat Scan'!B16</f>
        <v>SAINT JOSEPH MEDICAL CENTER</v>
      </c>
      <c r="D21" s="6">
        <f>ROUND(+'Cat Scan'!O16,0)</f>
        <v>1629</v>
      </c>
      <c r="E21" s="6">
        <f>ROUND(+'Cat Scan'!F16,0)</f>
        <v>193664</v>
      </c>
      <c r="F21" s="7">
        <f t="shared" si="0"/>
        <v>0.01</v>
      </c>
      <c r="G21" s="6">
        <f>ROUND(+'Cat Scan'!O116,0)</f>
        <v>2333</v>
      </c>
      <c r="H21" s="6">
        <f>ROUND(+'Cat Scan'!F116,0)</f>
        <v>200402</v>
      </c>
      <c r="I21" s="7">
        <f t="shared" si="1"/>
        <v>0.01</v>
      </c>
      <c r="J21" s="7"/>
      <c r="K21" s="8">
        <f t="shared" si="2"/>
        <v>0</v>
      </c>
    </row>
    <row r="22" spans="2:11" ht="12">
      <c r="B22">
        <f>+'Cat Scan'!A17</f>
        <v>35</v>
      </c>
      <c r="C22" t="str">
        <f>+'Cat Scan'!B17</f>
        <v>ENUMCLAW REGIONAL HOSPITAL</v>
      </c>
      <c r="D22" s="6">
        <f>ROUND(+'Cat Scan'!O17,0)</f>
        <v>0</v>
      </c>
      <c r="E22" s="6">
        <f>ROUND(+'Cat Scan'!F17,0)</f>
        <v>47694</v>
      </c>
      <c r="F22" s="7">
        <f t="shared" si="0"/>
      </c>
      <c r="G22" s="6">
        <f>ROUND(+'Cat Scan'!O117,0)</f>
        <v>0</v>
      </c>
      <c r="H22" s="6">
        <f>ROUND(+'Cat Scan'!F117,0)</f>
        <v>48237</v>
      </c>
      <c r="I22" s="7">
        <f t="shared" si="1"/>
      </c>
      <c r="J22" s="7"/>
      <c r="K22" s="8">
        <f t="shared" si="2"/>
      </c>
    </row>
    <row r="23" spans="2:11" ht="12">
      <c r="B23">
        <f>+'Cat Scan'!A18</f>
        <v>37</v>
      </c>
      <c r="C23" t="str">
        <f>+'Cat Scan'!B18</f>
        <v>DEACONESS MEDICAL CENTER</v>
      </c>
      <c r="D23" s="6">
        <f>ROUND(+'Cat Scan'!O18,0)</f>
        <v>1220</v>
      </c>
      <c r="E23" s="6">
        <f>ROUND(+'Cat Scan'!F18,0)</f>
        <v>84688</v>
      </c>
      <c r="F23" s="7">
        <f t="shared" si="0"/>
        <v>0.01</v>
      </c>
      <c r="G23" s="6">
        <f>ROUND(+'Cat Scan'!O118,0)</f>
        <v>2948</v>
      </c>
      <c r="H23" s="6">
        <f>ROUND(+'Cat Scan'!F118,0)</f>
        <v>15672</v>
      </c>
      <c r="I23" s="7">
        <f t="shared" si="1"/>
        <v>0.19</v>
      </c>
      <c r="J23" s="7"/>
      <c r="K23" s="8">
        <f t="shared" si="2"/>
        <v>18</v>
      </c>
    </row>
    <row r="24" spans="2:11" ht="12">
      <c r="B24">
        <f>+'Cat Scan'!A19</f>
        <v>38</v>
      </c>
      <c r="C24" t="str">
        <f>+'Cat Scan'!B19</f>
        <v>OLYMPIC MEDICAL CENTER</v>
      </c>
      <c r="D24" s="6">
        <f>ROUND(+'Cat Scan'!O19,0)</f>
        <v>245627</v>
      </c>
      <c r="E24" s="6">
        <f>ROUND(+'Cat Scan'!F19,0)</f>
        <v>11786</v>
      </c>
      <c r="F24" s="7">
        <f t="shared" si="0"/>
        <v>20.84</v>
      </c>
      <c r="G24" s="6">
        <f>ROUND(+'Cat Scan'!O119,0)</f>
        <v>248348</v>
      </c>
      <c r="H24" s="6">
        <f>ROUND(+'Cat Scan'!F119,0)</f>
        <v>11770</v>
      </c>
      <c r="I24" s="7">
        <f t="shared" si="1"/>
        <v>21.1</v>
      </c>
      <c r="J24" s="7"/>
      <c r="K24" s="8">
        <f t="shared" si="2"/>
        <v>0.0125</v>
      </c>
    </row>
    <row r="25" spans="2:11" ht="12">
      <c r="B25">
        <f>+'Cat Scan'!A20</f>
        <v>39</v>
      </c>
      <c r="C25" t="str">
        <f>+'Cat Scan'!B20</f>
        <v>KENNEWICK GENERAL HOSPITAL</v>
      </c>
      <c r="D25" s="6">
        <f>ROUND(+'Cat Scan'!O20,0)</f>
        <v>347</v>
      </c>
      <c r="E25" s="6">
        <f>ROUND(+'Cat Scan'!F20,0)</f>
        <v>70145</v>
      </c>
      <c r="F25" s="7">
        <f t="shared" si="0"/>
        <v>0</v>
      </c>
      <c r="G25" s="6">
        <f>ROUND(+'Cat Scan'!O120,0)</f>
        <v>0</v>
      </c>
      <c r="H25" s="6">
        <f>ROUND(+'Cat Scan'!F120,0)</f>
        <v>70499</v>
      </c>
      <c r="I25" s="7">
        <f t="shared" si="1"/>
      </c>
      <c r="J25" s="7"/>
      <c r="K25" s="8">
        <f t="shared" si="2"/>
      </c>
    </row>
    <row r="26" spans="2:11" ht="12">
      <c r="B26">
        <f>+'Cat Scan'!A21</f>
        <v>43</v>
      </c>
      <c r="C26" t="str">
        <f>+'Cat Scan'!B21</f>
        <v>WALLA WALLA GENERAL HOSPITAL</v>
      </c>
      <c r="D26" s="6">
        <f>ROUND(+'Cat Scan'!O21,0)</f>
        <v>10</v>
      </c>
      <c r="E26" s="6">
        <f>ROUND(+'Cat Scan'!F21,0)</f>
        <v>6496</v>
      </c>
      <c r="F26" s="7">
        <f t="shared" si="0"/>
        <v>0</v>
      </c>
      <c r="G26" s="6">
        <f>ROUND(+'Cat Scan'!O121,0)</f>
        <v>5</v>
      </c>
      <c r="H26" s="6">
        <f>ROUND(+'Cat Scan'!F121,0)</f>
        <v>7109</v>
      </c>
      <c r="I26" s="7">
        <f t="shared" si="1"/>
        <v>0</v>
      </c>
      <c r="J26" s="7"/>
      <c r="K26" s="8" t="e">
        <f t="shared" si="2"/>
        <v>#DIV/0!</v>
      </c>
    </row>
    <row r="27" spans="2:11" ht="12">
      <c r="B27">
        <f>+'Cat Scan'!A22</f>
        <v>45</v>
      </c>
      <c r="C27" t="str">
        <f>+'Cat Scan'!B22</f>
        <v>COLUMBIA BASIN HOSPITAL</v>
      </c>
      <c r="D27" s="6">
        <f>ROUND(+'Cat Scan'!O22,0)</f>
        <v>0</v>
      </c>
      <c r="E27" s="6">
        <f>ROUND(+'Cat Scan'!F22,0)</f>
        <v>6829</v>
      </c>
      <c r="F27" s="7">
        <f t="shared" si="0"/>
      </c>
      <c r="G27" s="6">
        <f>ROUND(+'Cat Scan'!O122,0)</f>
        <v>0</v>
      </c>
      <c r="H27" s="6">
        <f>ROUND(+'Cat Scan'!F122,0)</f>
        <v>8885</v>
      </c>
      <c r="I27" s="7">
        <f t="shared" si="1"/>
      </c>
      <c r="J27" s="7"/>
      <c r="K27" s="8">
        <f t="shared" si="2"/>
      </c>
    </row>
    <row r="28" spans="2:11" ht="12">
      <c r="B28">
        <f>+'Cat Scan'!A23</f>
        <v>46</v>
      </c>
      <c r="C28" t="str">
        <f>+'Cat Scan'!B23</f>
        <v>PROSSER MEMORIAL HOSPITAL</v>
      </c>
      <c r="D28" s="6">
        <f>ROUND(+'Cat Scan'!O23,0)</f>
        <v>0</v>
      </c>
      <c r="E28" s="6">
        <f>ROUND(+'Cat Scan'!F23,0)</f>
        <v>0</v>
      </c>
      <c r="F28" s="7">
        <f t="shared" si="0"/>
      </c>
      <c r="G28" s="6">
        <f>ROUND(+'Cat Scan'!O123,0)</f>
        <v>0</v>
      </c>
      <c r="H28" s="6">
        <f>ROUND(+'Cat Scan'!F123,0)</f>
        <v>0</v>
      </c>
      <c r="I28" s="7">
        <f t="shared" si="1"/>
      </c>
      <c r="J28" s="7"/>
      <c r="K28" s="8">
        <f t="shared" si="2"/>
      </c>
    </row>
    <row r="29" spans="2:11" ht="12">
      <c r="B29">
        <f>+'Cat Scan'!A24</f>
        <v>50</v>
      </c>
      <c r="C29" t="str">
        <f>+'Cat Scan'!B24</f>
        <v>PROVIDENCE SAINT MARY MEDICAL CENTER</v>
      </c>
      <c r="D29" s="6">
        <f>ROUND(+'Cat Scan'!O24,0)</f>
        <v>1159</v>
      </c>
      <c r="E29" s="6">
        <f>ROUND(+'Cat Scan'!F24,0)</f>
        <v>63002</v>
      </c>
      <c r="F29" s="7">
        <f t="shared" si="0"/>
        <v>0.02</v>
      </c>
      <c r="G29" s="6">
        <f>ROUND(+'Cat Scan'!O124,0)</f>
        <v>0</v>
      </c>
      <c r="H29" s="6">
        <f>ROUND(+'Cat Scan'!F124,0)</f>
        <v>0</v>
      </c>
      <c r="I29" s="7">
        <f t="shared" si="1"/>
      </c>
      <c r="J29" s="7"/>
      <c r="K29" s="8">
        <f t="shared" si="2"/>
      </c>
    </row>
    <row r="30" spans="2:11" ht="12">
      <c r="B30">
        <f>+'Cat Scan'!A25</f>
        <v>54</v>
      </c>
      <c r="C30" t="str">
        <f>+'Cat Scan'!B25</f>
        <v>FORKS COMMUNITY HOSPITAL</v>
      </c>
      <c r="D30" s="6">
        <f>ROUND(+'Cat Scan'!O25,0)</f>
        <v>0</v>
      </c>
      <c r="E30" s="6">
        <f>ROUND(+'Cat Scan'!F25,0)</f>
        <v>8157</v>
      </c>
      <c r="F30" s="7">
        <f t="shared" si="0"/>
      </c>
      <c r="G30" s="6">
        <f>ROUND(+'Cat Scan'!O125,0)</f>
        <v>0</v>
      </c>
      <c r="H30" s="6">
        <f>ROUND(+'Cat Scan'!F125,0)</f>
        <v>8342</v>
      </c>
      <c r="I30" s="7">
        <f t="shared" si="1"/>
      </c>
      <c r="J30" s="7"/>
      <c r="K30" s="8">
        <f t="shared" si="2"/>
      </c>
    </row>
    <row r="31" spans="2:11" ht="12">
      <c r="B31">
        <f>+'Cat Scan'!A26</f>
        <v>56</v>
      </c>
      <c r="C31" t="str">
        <f>+'Cat Scan'!B26</f>
        <v>WILLAPA HARBOR HOSPITAL</v>
      </c>
      <c r="D31" s="6">
        <f>ROUND(+'Cat Scan'!O26,0)</f>
        <v>189</v>
      </c>
      <c r="E31" s="6">
        <f>ROUND(+'Cat Scan'!F26,0)</f>
        <v>2064</v>
      </c>
      <c r="F31" s="7">
        <f t="shared" si="0"/>
        <v>0.09</v>
      </c>
      <c r="G31" s="6">
        <f>ROUND(+'Cat Scan'!O126,0)</f>
        <v>0</v>
      </c>
      <c r="H31" s="6">
        <f>ROUND(+'Cat Scan'!F126,0)</f>
        <v>2202</v>
      </c>
      <c r="I31" s="7">
        <f t="shared" si="1"/>
      </c>
      <c r="J31" s="7"/>
      <c r="K31" s="8">
        <f t="shared" si="2"/>
      </c>
    </row>
    <row r="32" spans="2:11" ht="12">
      <c r="B32">
        <f>+'Cat Scan'!A27</f>
        <v>58</v>
      </c>
      <c r="C32" t="str">
        <f>+'Cat Scan'!B27</f>
        <v>YAKIMA VALLEY MEMORIAL HOSPITAL</v>
      </c>
      <c r="D32" s="6">
        <f>ROUND(+'Cat Scan'!O27,0)</f>
        <v>1985</v>
      </c>
      <c r="E32" s="6">
        <f>ROUND(+'Cat Scan'!F27,0)</f>
        <v>25998</v>
      </c>
      <c r="F32" s="7">
        <f t="shared" si="0"/>
        <v>0.08</v>
      </c>
      <c r="G32" s="6">
        <f>ROUND(+'Cat Scan'!O127,0)</f>
        <v>1435</v>
      </c>
      <c r="H32" s="6">
        <f>ROUND(+'Cat Scan'!F127,0)</f>
        <v>28237</v>
      </c>
      <c r="I32" s="7">
        <f t="shared" si="1"/>
        <v>0.05</v>
      </c>
      <c r="J32" s="7"/>
      <c r="K32" s="8">
        <f t="shared" si="2"/>
        <v>-0.375</v>
      </c>
    </row>
    <row r="33" spans="2:11" ht="12">
      <c r="B33">
        <f>+'Cat Scan'!A28</f>
        <v>63</v>
      </c>
      <c r="C33" t="str">
        <f>+'Cat Scan'!B28</f>
        <v>GRAYS HARBOR COMMUNITY HOSPITAL</v>
      </c>
      <c r="D33" s="6">
        <f>ROUND(+'Cat Scan'!O28,0)</f>
        <v>-50</v>
      </c>
      <c r="E33" s="6">
        <f>ROUND(+'Cat Scan'!F28,0)</f>
        <v>67108</v>
      </c>
      <c r="F33" s="7">
        <f t="shared" si="0"/>
        <v>0</v>
      </c>
      <c r="G33" s="6">
        <f>ROUND(+'Cat Scan'!O128,0)</f>
        <v>0</v>
      </c>
      <c r="H33" s="6">
        <f>ROUND(+'Cat Scan'!F128,0)</f>
        <v>89833</v>
      </c>
      <c r="I33" s="7">
        <f t="shared" si="1"/>
      </c>
      <c r="J33" s="7"/>
      <c r="K33" s="8">
        <f t="shared" si="2"/>
      </c>
    </row>
    <row r="34" spans="2:11" ht="12">
      <c r="B34">
        <f>+'Cat Scan'!A29</f>
        <v>78</v>
      </c>
      <c r="C34" t="str">
        <f>+'Cat Scan'!B29</f>
        <v>SAMARITAN HOSPITAL</v>
      </c>
      <c r="D34" s="6">
        <f>ROUND(+'Cat Scan'!O29,0)</f>
        <v>0</v>
      </c>
      <c r="E34" s="6">
        <f>ROUND(+'Cat Scan'!F29,0)</f>
        <v>41691</v>
      </c>
      <c r="F34" s="7">
        <f t="shared" si="0"/>
      </c>
      <c r="G34" s="6">
        <f>ROUND(+'Cat Scan'!O129,0)</f>
        <v>319</v>
      </c>
      <c r="H34" s="6">
        <f>ROUND(+'Cat Scan'!F129,0)</f>
        <v>42006</v>
      </c>
      <c r="I34" s="7">
        <f t="shared" si="1"/>
        <v>0.01</v>
      </c>
      <c r="J34" s="7"/>
      <c r="K34" s="8">
        <f t="shared" si="2"/>
      </c>
    </row>
    <row r="35" spans="2:11" ht="12">
      <c r="B35">
        <f>+'Cat Scan'!A30</f>
        <v>79</v>
      </c>
      <c r="C35" t="str">
        <f>+'Cat Scan'!B30</f>
        <v>OCEAN BEACH HOSPITAL</v>
      </c>
      <c r="D35" s="6">
        <f>ROUND(+'Cat Scan'!O30,0)</f>
        <v>0</v>
      </c>
      <c r="E35" s="6">
        <f>ROUND(+'Cat Scan'!F30,0)</f>
        <v>0</v>
      </c>
      <c r="F35" s="7">
        <f t="shared" si="0"/>
      </c>
      <c r="G35" s="6">
        <f>ROUND(+'Cat Scan'!O130,0)</f>
        <v>0</v>
      </c>
      <c r="H35" s="6">
        <f>ROUND(+'Cat Scan'!F130,0)</f>
        <v>0</v>
      </c>
      <c r="I35" s="7">
        <f t="shared" si="1"/>
      </c>
      <c r="J35" s="7"/>
      <c r="K35" s="8">
        <f t="shared" si="2"/>
      </c>
    </row>
    <row r="36" spans="2:11" ht="12">
      <c r="B36">
        <f>+'Cat Scan'!A31</f>
        <v>80</v>
      </c>
      <c r="C36" t="str">
        <f>+'Cat Scan'!B31</f>
        <v>ODESSA MEMORIAL HOSPITAL</v>
      </c>
      <c r="D36" s="6">
        <f>ROUND(+'Cat Scan'!O31,0)</f>
        <v>0</v>
      </c>
      <c r="E36" s="6">
        <f>ROUND(+'Cat Scan'!F31,0)</f>
        <v>0</v>
      </c>
      <c r="F36" s="7">
        <f t="shared" si="0"/>
      </c>
      <c r="G36" s="6">
        <f>ROUND(+'Cat Scan'!O131,0)</f>
        <v>0</v>
      </c>
      <c r="H36" s="6">
        <f>ROUND(+'Cat Scan'!F131,0)</f>
        <v>0</v>
      </c>
      <c r="I36" s="7">
        <f t="shared" si="1"/>
      </c>
      <c r="J36" s="7"/>
      <c r="K36" s="8">
        <f t="shared" si="2"/>
      </c>
    </row>
    <row r="37" spans="2:11" ht="12">
      <c r="B37">
        <f>+'Cat Scan'!A32</f>
        <v>81</v>
      </c>
      <c r="C37" t="str">
        <f>+'Cat Scan'!B32</f>
        <v>GOOD SAMARITAN HOSPITAL</v>
      </c>
      <c r="D37" s="6">
        <f>ROUND(+'Cat Scan'!O32,0)</f>
        <v>14144</v>
      </c>
      <c r="E37" s="6">
        <f>ROUND(+'Cat Scan'!F32,0)</f>
        <v>169434</v>
      </c>
      <c r="F37" s="7">
        <f t="shared" si="0"/>
        <v>0.08</v>
      </c>
      <c r="G37" s="6">
        <f>ROUND(+'Cat Scan'!O132,0)</f>
        <v>67</v>
      </c>
      <c r="H37" s="6">
        <f>ROUND(+'Cat Scan'!F132,0)</f>
        <v>159837</v>
      </c>
      <c r="I37" s="7">
        <f t="shared" si="1"/>
        <v>0</v>
      </c>
      <c r="J37" s="7"/>
      <c r="K37" s="8">
        <f t="shared" si="2"/>
        <v>-1</v>
      </c>
    </row>
    <row r="38" spans="2:11" ht="12">
      <c r="B38">
        <f>+'Cat Scan'!A33</f>
        <v>82</v>
      </c>
      <c r="C38" t="str">
        <f>+'Cat Scan'!B33</f>
        <v>GARFIELD COUNTY MEMORIAL HOSPITAL</v>
      </c>
      <c r="D38" s="6">
        <f>ROUND(+'Cat Scan'!O33,0)</f>
        <v>0</v>
      </c>
      <c r="E38" s="6">
        <f>ROUND(+'Cat Scan'!F33,0)</f>
        <v>0</v>
      </c>
      <c r="F38" s="7">
        <f t="shared" si="0"/>
      </c>
      <c r="G38" s="6">
        <f>ROUND(+'Cat Scan'!O133,0)</f>
        <v>0</v>
      </c>
      <c r="H38" s="6">
        <f>ROUND(+'Cat Scan'!F133,0)</f>
        <v>0</v>
      </c>
      <c r="I38" s="7">
        <f t="shared" si="1"/>
      </c>
      <c r="J38" s="7"/>
      <c r="K38" s="8">
        <f t="shared" si="2"/>
      </c>
    </row>
    <row r="39" spans="2:11" ht="12">
      <c r="B39">
        <f>+'Cat Scan'!A34</f>
        <v>84</v>
      </c>
      <c r="C39" t="str">
        <f>+'Cat Scan'!B34</f>
        <v>PROVIDENCE REGIONAL MEDICAL CENTER EVERETT</v>
      </c>
      <c r="D39" s="6">
        <f>ROUND(+'Cat Scan'!O34,0)</f>
        <v>1217</v>
      </c>
      <c r="E39" s="6">
        <f>ROUND(+'Cat Scan'!F34,0)</f>
        <v>48293</v>
      </c>
      <c r="F39" s="7">
        <f t="shared" si="0"/>
        <v>0.03</v>
      </c>
      <c r="G39" s="6">
        <f>ROUND(+'Cat Scan'!O134,0)</f>
        <v>1500</v>
      </c>
      <c r="H39" s="6">
        <f>ROUND(+'Cat Scan'!F134,0)</f>
        <v>48584</v>
      </c>
      <c r="I39" s="7">
        <f t="shared" si="1"/>
        <v>0.03</v>
      </c>
      <c r="J39" s="7"/>
      <c r="K39" s="8">
        <f t="shared" si="2"/>
        <v>0</v>
      </c>
    </row>
    <row r="40" spans="2:11" ht="12">
      <c r="B40">
        <f>+'Cat Scan'!A35</f>
        <v>85</v>
      </c>
      <c r="C40" t="str">
        <f>+'Cat Scan'!B35</f>
        <v>JEFFERSON HEALTHCARE HOSPITAL</v>
      </c>
      <c r="D40" s="6">
        <f>ROUND(+'Cat Scan'!O35,0)</f>
        <v>0</v>
      </c>
      <c r="E40" s="6">
        <f>ROUND(+'Cat Scan'!F35,0)</f>
        <v>38564</v>
      </c>
      <c r="F40" s="7">
        <f t="shared" si="0"/>
      </c>
      <c r="G40" s="6">
        <f>ROUND(+'Cat Scan'!O135,0)</f>
        <v>0</v>
      </c>
      <c r="H40" s="6">
        <f>ROUND(+'Cat Scan'!F135,0)</f>
        <v>38204</v>
      </c>
      <c r="I40" s="7">
        <f t="shared" si="1"/>
      </c>
      <c r="J40" s="7"/>
      <c r="K40" s="8">
        <f t="shared" si="2"/>
      </c>
    </row>
    <row r="41" spans="2:11" ht="12">
      <c r="B41">
        <f>+'Cat Scan'!A36</f>
        <v>96</v>
      </c>
      <c r="C41" t="str">
        <f>+'Cat Scan'!B36</f>
        <v>SKYLINE HOSPITAL</v>
      </c>
      <c r="D41" s="6">
        <f>ROUND(+'Cat Scan'!O36,0)</f>
        <v>0</v>
      </c>
      <c r="E41" s="6">
        <f>ROUND(+'Cat Scan'!F36,0)</f>
        <v>0</v>
      </c>
      <c r="F41" s="7">
        <f t="shared" si="0"/>
      </c>
      <c r="G41" s="6">
        <f>ROUND(+'Cat Scan'!O136,0)</f>
        <v>0</v>
      </c>
      <c r="H41" s="6">
        <f>ROUND(+'Cat Scan'!F136,0)</f>
        <v>0</v>
      </c>
      <c r="I41" s="7">
        <f t="shared" si="1"/>
      </c>
      <c r="J41" s="7"/>
      <c r="K41" s="8">
        <f t="shared" si="2"/>
      </c>
    </row>
    <row r="42" spans="2:11" ht="12">
      <c r="B42">
        <f>+'Cat Scan'!A37</f>
        <v>102</v>
      </c>
      <c r="C42" t="str">
        <f>+'Cat Scan'!B37</f>
        <v>YAKIMA REGIONAL MEDICAL AND CARDIAC CENTER</v>
      </c>
      <c r="D42" s="6">
        <f>ROUND(+'Cat Scan'!O37,0)</f>
        <v>193006</v>
      </c>
      <c r="E42" s="6">
        <f>ROUND(+'Cat Scan'!F37,0)</f>
        <v>16708</v>
      </c>
      <c r="F42" s="7">
        <f t="shared" si="0"/>
        <v>11.55</v>
      </c>
      <c r="G42" s="6">
        <f>ROUND(+'Cat Scan'!O137,0)</f>
        <v>181384</v>
      </c>
      <c r="H42" s="6">
        <f>ROUND(+'Cat Scan'!F137,0)</f>
        <v>18285</v>
      </c>
      <c r="I42" s="7">
        <f t="shared" si="1"/>
        <v>9.92</v>
      </c>
      <c r="J42" s="7"/>
      <c r="K42" s="8">
        <f t="shared" si="2"/>
        <v>-0.1411</v>
      </c>
    </row>
    <row r="43" spans="2:11" ht="12">
      <c r="B43">
        <f>+'Cat Scan'!A38</f>
        <v>104</v>
      </c>
      <c r="C43" t="str">
        <f>+'Cat Scan'!B38</f>
        <v>VALLEY GENERAL HOSPITAL</v>
      </c>
      <c r="D43" s="6">
        <f>ROUND(+'Cat Scan'!O38,0)</f>
        <v>328</v>
      </c>
      <c r="E43" s="6">
        <f>ROUND(+'Cat Scan'!F38,0)</f>
        <v>49914</v>
      </c>
      <c r="F43" s="7">
        <f t="shared" si="0"/>
        <v>0.01</v>
      </c>
      <c r="G43" s="6">
        <f>ROUND(+'Cat Scan'!O138,0)</f>
        <v>1087</v>
      </c>
      <c r="H43" s="6">
        <f>ROUND(+'Cat Scan'!F138,0)</f>
        <v>51328</v>
      </c>
      <c r="I43" s="7">
        <f t="shared" si="1"/>
        <v>0.02</v>
      </c>
      <c r="J43" s="7"/>
      <c r="K43" s="8">
        <f t="shared" si="2"/>
        <v>1</v>
      </c>
    </row>
    <row r="44" spans="2:11" ht="12">
      <c r="B44">
        <f>+'Cat Scan'!A39</f>
        <v>106</v>
      </c>
      <c r="C44" t="str">
        <f>+'Cat Scan'!B39</f>
        <v>CASCADE VALLEY HOSPITAL</v>
      </c>
      <c r="D44" s="6">
        <f>ROUND(+'Cat Scan'!O39,0)</f>
        <v>0</v>
      </c>
      <c r="E44" s="6">
        <f>ROUND(+'Cat Scan'!F39,0)</f>
        <v>11652</v>
      </c>
      <c r="F44" s="7">
        <f t="shared" si="0"/>
      </c>
      <c r="G44" s="6">
        <f>ROUND(+'Cat Scan'!O139,0)</f>
        <v>350</v>
      </c>
      <c r="H44" s="6">
        <f>ROUND(+'Cat Scan'!F139,0)</f>
        <v>11474</v>
      </c>
      <c r="I44" s="7">
        <f t="shared" si="1"/>
        <v>0.03</v>
      </c>
      <c r="J44" s="7"/>
      <c r="K44" s="8">
        <f t="shared" si="2"/>
      </c>
    </row>
    <row r="45" spans="2:11" ht="12">
      <c r="B45">
        <f>+'Cat Scan'!A40</f>
        <v>107</v>
      </c>
      <c r="C45" t="str">
        <f>+'Cat Scan'!B40</f>
        <v>NORTH VALLEY HOSPITAL</v>
      </c>
      <c r="D45" s="6">
        <f>ROUND(+'Cat Scan'!O40,0)</f>
        <v>0</v>
      </c>
      <c r="E45" s="6">
        <f>ROUND(+'Cat Scan'!F40,0)</f>
        <v>0</v>
      </c>
      <c r="F45" s="7">
        <f t="shared" si="0"/>
      </c>
      <c r="G45" s="6">
        <f>ROUND(+'Cat Scan'!O140,0)</f>
        <v>0</v>
      </c>
      <c r="H45" s="6">
        <f>ROUND(+'Cat Scan'!F140,0)</f>
        <v>0</v>
      </c>
      <c r="I45" s="7">
        <f t="shared" si="1"/>
      </c>
      <c r="J45" s="7"/>
      <c r="K45" s="8">
        <f t="shared" si="2"/>
      </c>
    </row>
    <row r="46" spans="2:11" ht="12">
      <c r="B46">
        <f>+'Cat Scan'!A41</f>
        <v>108</v>
      </c>
      <c r="C46" t="str">
        <f>+'Cat Scan'!B41</f>
        <v>TRI-STATE MEMORIAL HOSPITAL</v>
      </c>
      <c r="D46" s="6">
        <f>ROUND(+'Cat Scan'!O41,0)</f>
        <v>0</v>
      </c>
      <c r="E46" s="6">
        <f>ROUND(+'Cat Scan'!F41,0)</f>
        <v>0</v>
      </c>
      <c r="F46" s="7">
        <f t="shared" si="0"/>
      </c>
      <c r="G46" s="6">
        <f>ROUND(+'Cat Scan'!O141,0)</f>
        <v>0</v>
      </c>
      <c r="H46" s="6">
        <f>ROUND(+'Cat Scan'!F141,0)</f>
        <v>0</v>
      </c>
      <c r="I46" s="7">
        <f t="shared" si="1"/>
      </c>
      <c r="J46" s="7"/>
      <c r="K46" s="8">
        <f t="shared" si="2"/>
      </c>
    </row>
    <row r="47" spans="2:11" ht="12">
      <c r="B47">
        <f>+'Cat Scan'!A42</f>
        <v>111</v>
      </c>
      <c r="C47" t="str">
        <f>+'Cat Scan'!B42</f>
        <v>EAST ADAMS RURAL HOSPITAL</v>
      </c>
      <c r="D47" s="6">
        <f>ROUND(+'Cat Scan'!O42,0)</f>
        <v>47072</v>
      </c>
      <c r="E47" s="6">
        <f>ROUND(+'Cat Scan'!F42,0)</f>
        <v>339</v>
      </c>
      <c r="F47" s="7">
        <f t="shared" si="0"/>
        <v>138.86</v>
      </c>
      <c r="G47" s="6">
        <f>ROUND(+'Cat Scan'!O142,0)</f>
        <v>27301</v>
      </c>
      <c r="H47" s="6">
        <f>ROUND(+'Cat Scan'!F142,0)</f>
        <v>354</v>
      </c>
      <c r="I47" s="7">
        <f t="shared" si="1"/>
        <v>77.12</v>
      </c>
      <c r="J47" s="7"/>
      <c r="K47" s="8">
        <f t="shared" si="2"/>
        <v>-0.4446</v>
      </c>
    </row>
    <row r="48" spans="2:11" ht="12">
      <c r="B48">
        <f>+'Cat Scan'!A43</f>
        <v>125</v>
      </c>
      <c r="C48" t="str">
        <f>+'Cat Scan'!B43</f>
        <v>OTHELLO COMMUNITY HOSPITAL</v>
      </c>
      <c r="D48" s="6">
        <f>ROUND(+'Cat Scan'!O43,0)</f>
        <v>0</v>
      </c>
      <c r="E48" s="6">
        <f>ROUND(+'Cat Scan'!F43,0)</f>
        <v>0</v>
      </c>
      <c r="F48" s="7">
        <f t="shared" si="0"/>
      </c>
      <c r="G48" s="6">
        <f>ROUND(+'Cat Scan'!O143,0)</f>
        <v>0</v>
      </c>
      <c r="H48" s="6">
        <f>ROUND(+'Cat Scan'!F143,0)</f>
        <v>0</v>
      </c>
      <c r="I48" s="7">
        <f t="shared" si="1"/>
      </c>
      <c r="J48" s="7"/>
      <c r="K48" s="8">
        <f t="shared" si="2"/>
      </c>
    </row>
    <row r="49" spans="2:11" ht="12">
      <c r="B49">
        <f>+'Cat Scan'!A44</f>
        <v>126</v>
      </c>
      <c r="C49" t="str">
        <f>+'Cat Scan'!B44</f>
        <v>HIGHLINE MEDICAL CENTER</v>
      </c>
      <c r="D49" s="6">
        <f>ROUND(+'Cat Scan'!O44,0)</f>
        <v>2676</v>
      </c>
      <c r="E49" s="6">
        <f>ROUND(+'Cat Scan'!F44,0)</f>
        <v>134028</v>
      </c>
      <c r="F49" s="7">
        <f t="shared" si="0"/>
        <v>0.02</v>
      </c>
      <c r="G49" s="6">
        <f>ROUND(+'Cat Scan'!O144,0)</f>
        <v>1088</v>
      </c>
      <c r="H49" s="6">
        <f>ROUND(+'Cat Scan'!F144,0)</f>
        <v>139477</v>
      </c>
      <c r="I49" s="7">
        <f t="shared" si="1"/>
        <v>0.01</v>
      </c>
      <c r="J49" s="7"/>
      <c r="K49" s="8">
        <f t="shared" si="2"/>
        <v>-0.5</v>
      </c>
    </row>
    <row r="50" spans="2:11" ht="12">
      <c r="B50">
        <f>+'Cat Scan'!A45</f>
        <v>128</v>
      </c>
      <c r="C50" t="str">
        <f>+'Cat Scan'!B45</f>
        <v>UNIVERSITY OF WASHINGTON MEDICAL CENTER</v>
      </c>
      <c r="D50" s="6">
        <f>ROUND(+'Cat Scan'!O45,0)</f>
        <v>14220</v>
      </c>
      <c r="E50" s="6">
        <f>ROUND(+'Cat Scan'!F45,0)</f>
        <v>180327</v>
      </c>
      <c r="F50" s="7">
        <f t="shared" si="0"/>
        <v>0.08</v>
      </c>
      <c r="G50" s="6">
        <f>ROUND(+'Cat Scan'!O145,0)</f>
        <v>10328</v>
      </c>
      <c r="H50" s="6">
        <f>ROUND(+'Cat Scan'!F145,0)</f>
        <v>191766</v>
      </c>
      <c r="I50" s="7">
        <f t="shared" si="1"/>
        <v>0.05</v>
      </c>
      <c r="J50" s="7"/>
      <c r="K50" s="8">
        <f t="shared" si="2"/>
        <v>-0.375</v>
      </c>
    </row>
    <row r="51" spans="2:11" ht="12">
      <c r="B51">
        <f>+'Cat Scan'!A46</f>
        <v>129</v>
      </c>
      <c r="C51" t="str">
        <f>+'Cat Scan'!B46</f>
        <v>QUINCY VALLEY MEDICAL CENTER</v>
      </c>
      <c r="D51" s="6">
        <f>ROUND(+'Cat Scan'!O46,0)</f>
        <v>0</v>
      </c>
      <c r="E51" s="6">
        <f>ROUND(+'Cat Scan'!F46,0)</f>
        <v>0</v>
      </c>
      <c r="F51" s="7">
        <f t="shared" si="0"/>
      </c>
      <c r="G51" s="6">
        <f>ROUND(+'Cat Scan'!O146,0)</f>
        <v>0</v>
      </c>
      <c r="H51" s="6">
        <f>ROUND(+'Cat Scan'!F146,0)</f>
        <v>0</v>
      </c>
      <c r="I51" s="7">
        <f t="shared" si="1"/>
      </c>
      <c r="J51" s="7"/>
      <c r="K51" s="8">
        <f t="shared" si="2"/>
      </c>
    </row>
    <row r="52" spans="2:11" ht="12">
      <c r="B52">
        <f>+'Cat Scan'!A47</f>
        <v>130</v>
      </c>
      <c r="C52" t="str">
        <f>+'Cat Scan'!B47</f>
        <v>NORTHWEST HOSPITAL &amp; MEDICAL CENTER</v>
      </c>
      <c r="D52" s="6">
        <f>ROUND(+'Cat Scan'!O47,0)</f>
        <v>4503</v>
      </c>
      <c r="E52" s="6">
        <f>ROUND(+'Cat Scan'!F47,0)</f>
        <v>16892</v>
      </c>
      <c r="F52" s="7">
        <f t="shared" si="0"/>
        <v>0.27</v>
      </c>
      <c r="G52" s="6">
        <f>ROUND(+'Cat Scan'!O147,0)</f>
        <v>354</v>
      </c>
      <c r="H52" s="6">
        <f>ROUND(+'Cat Scan'!F147,0)</f>
        <v>18871</v>
      </c>
      <c r="I52" s="7">
        <f t="shared" si="1"/>
        <v>0.02</v>
      </c>
      <c r="J52" s="7"/>
      <c r="K52" s="8">
        <f t="shared" si="2"/>
        <v>-0.9259</v>
      </c>
    </row>
    <row r="53" spans="2:11" ht="12">
      <c r="B53">
        <f>+'Cat Scan'!A48</f>
        <v>131</v>
      </c>
      <c r="C53" t="str">
        <f>+'Cat Scan'!B48</f>
        <v>OVERLAKE HOSPITAL MEDICAL CENTER</v>
      </c>
      <c r="D53" s="6">
        <f>ROUND(+'Cat Scan'!O48,0)</f>
        <v>3495</v>
      </c>
      <c r="E53" s="6">
        <f>ROUND(+'Cat Scan'!F48,0)</f>
        <v>132458</v>
      </c>
      <c r="F53" s="7">
        <f t="shared" si="0"/>
        <v>0.03</v>
      </c>
      <c r="G53" s="6">
        <f>ROUND(+'Cat Scan'!O148,0)</f>
        <v>7680</v>
      </c>
      <c r="H53" s="6">
        <f>ROUND(+'Cat Scan'!F148,0)</f>
        <v>142267</v>
      </c>
      <c r="I53" s="7">
        <f t="shared" si="1"/>
        <v>0.05</v>
      </c>
      <c r="J53" s="7"/>
      <c r="K53" s="8">
        <f t="shared" si="2"/>
        <v>0.6667</v>
      </c>
    </row>
    <row r="54" spans="2:11" ht="12">
      <c r="B54">
        <f>+'Cat Scan'!A49</f>
        <v>132</v>
      </c>
      <c r="C54" t="str">
        <f>+'Cat Scan'!B49</f>
        <v>SAINT CLARE HOSPITAL</v>
      </c>
      <c r="D54" s="6">
        <f>ROUND(+'Cat Scan'!O49,0)</f>
        <v>5368</v>
      </c>
      <c r="E54" s="6">
        <f>ROUND(+'Cat Scan'!F49,0)</f>
        <v>83469</v>
      </c>
      <c r="F54" s="7">
        <f t="shared" si="0"/>
        <v>0.06</v>
      </c>
      <c r="G54" s="6">
        <f>ROUND(+'Cat Scan'!O149,0)</f>
        <v>8400</v>
      </c>
      <c r="H54" s="6">
        <f>ROUND(+'Cat Scan'!F149,0)</f>
        <v>81715</v>
      </c>
      <c r="I54" s="7">
        <f t="shared" si="1"/>
        <v>0.1</v>
      </c>
      <c r="J54" s="7"/>
      <c r="K54" s="8">
        <f t="shared" si="2"/>
        <v>0.6667</v>
      </c>
    </row>
    <row r="55" spans="2:11" ht="12">
      <c r="B55">
        <f>+'Cat Scan'!A50</f>
        <v>134</v>
      </c>
      <c r="C55" t="str">
        <f>+'Cat Scan'!B50</f>
        <v>ISLAND HOSPITAL</v>
      </c>
      <c r="D55" s="6">
        <f>ROUND(+'Cat Scan'!O50,0)</f>
        <v>0</v>
      </c>
      <c r="E55" s="6">
        <f>ROUND(+'Cat Scan'!F50,0)</f>
        <v>6789</v>
      </c>
      <c r="F55" s="7">
        <f t="shared" si="0"/>
      </c>
      <c r="G55" s="6">
        <f>ROUND(+'Cat Scan'!O150,0)</f>
        <v>0</v>
      </c>
      <c r="H55" s="6">
        <f>ROUND(+'Cat Scan'!F150,0)</f>
        <v>6768</v>
      </c>
      <c r="I55" s="7">
        <f t="shared" si="1"/>
      </c>
      <c r="J55" s="7"/>
      <c r="K55" s="8">
        <f t="shared" si="2"/>
      </c>
    </row>
    <row r="56" spans="2:11" ht="12">
      <c r="B56">
        <f>+'Cat Scan'!A51</f>
        <v>137</v>
      </c>
      <c r="C56" t="str">
        <f>+'Cat Scan'!B51</f>
        <v>LINCOLN HOSPITAL</v>
      </c>
      <c r="D56" s="6">
        <f>ROUND(+'Cat Scan'!O51,0)</f>
        <v>0</v>
      </c>
      <c r="E56" s="6">
        <f>ROUND(+'Cat Scan'!F51,0)</f>
        <v>1365</v>
      </c>
      <c r="F56" s="7">
        <f t="shared" si="0"/>
      </c>
      <c r="G56" s="6">
        <f>ROUND(+'Cat Scan'!O151,0)</f>
        <v>0</v>
      </c>
      <c r="H56" s="6">
        <f>ROUND(+'Cat Scan'!F151,0)</f>
        <v>0</v>
      </c>
      <c r="I56" s="7">
        <f t="shared" si="1"/>
      </c>
      <c r="J56" s="7"/>
      <c r="K56" s="8">
        <f t="shared" si="2"/>
      </c>
    </row>
    <row r="57" spans="2:11" ht="12">
      <c r="B57">
        <f>+'Cat Scan'!A52</f>
        <v>138</v>
      </c>
      <c r="C57" t="str">
        <f>+'Cat Scan'!B52</f>
        <v>SWEDISH EDMONDS</v>
      </c>
      <c r="D57" s="6">
        <f>ROUND(+'Cat Scan'!O52,0)</f>
        <v>134262</v>
      </c>
      <c r="E57" s="6">
        <f>ROUND(+'Cat Scan'!F52,0)</f>
        <v>104379</v>
      </c>
      <c r="F57" s="7">
        <f t="shared" si="0"/>
        <v>1.29</v>
      </c>
      <c r="G57" s="6">
        <f>ROUND(+'Cat Scan'!O152,0)</f>
        <v>2713</v>
      </c>
      <c r="H57" s="6">
        <f>ROUND(+'Cat Scan'!F152,0)</f>
        <v>109362</v>
      </c>
      <c r="I57" s="7">
        <f t="shared" si="1"/>
        <v>0.02</v>
      </c>
      <c r="J57" s="7"/>
      <c r="K57" s="8">
        <f t="shared" si="2"/>
        <v>-0.9845</v>
      </c>
    </row>
    <row r="58" spans="2:11" ht="12">
      <c r="B58">
        <f>+'Cat Scan'!A53</f>
        <v>139</v>
      </c>
      <c r="C58" t="str">
        <f>+'Cat Scan'!B53</f>
        <v>PROVIDENCE HOLY FAMILY HOSPITAL</v>
      </c>
      <c r="D58" s="6">
        <f>ROUND(+'Cat Scan'!O53,0)</f>
        <v>0</v>
      </c>
      <c r="E58" s="6">
        <f>ROUND(+'Cat Scan'!F53,0)</f>
        <v>0</v>
      </c>
      <c r="F58" s="7">
        <f t="shared" si="0"/>
      </c>
      <c r="G58" s="6">
        <f>ROUND(+'Cat Scan'!O153,0)</f>
        <v>0</v>
      </c>
      <c r="H58" s="6">
        <f>ROUND(+'Cat Scan'!F153,0)</f>
        <v>0</v>
      </c>
      <c r="I58" s="7">
        <f t="shared" si="1"/>
      </c>
      <c r="J58" s="7"/>
      <c r="K58" s="8">
        <f t="shared" si="2"/>
      </c>
    </row>
    <row r="59" spans="2:11" ht="12">
      <c r="B59">
        <f>+'Cat Scan'!A54</f>
        <v>140</v>
      </c>
      <c r="C59" t="str">
        <f>+'Cat Scan'!B54</f>
        <v>KITTITAS VALLEY HOSPITAL</v>
      </c>
      <c r="D59" s="6">
        <f>ROUND(+'Cat Scan'!O54,0)</f>
        <v>0</v>
      </c>
      <c r="E59" s="6">
        <f>ROUND(+'Cat Scan'!F54,0)</f>
        <v>0</v>
      </c>
      <c r="F59" s="7">
        <f t="shared" si="0"/>
      </c>
      <c r="G59" s="6">
        <f>ROUND(+'Cat Scan'!O154,0)</f>
        <v>0</v>
      </c>
      <c r="H59" s="6">
        <f>ROUND(+'Cat Scan'!F154,0)</f>
        <v>0</v>
      </c>
      <c r="I59" s="7">
        <f t="shared" si="1"/>
      </c>
      <c r="J59" s="7"/>
      <c r="K59" s="8">
        <f t="shared" si="2"/>
      </c>
    </row>
    <row r="60" spans="2:11" ht="12">
      <c r="B60">
        <f>+'Cat Scan'!A55</f>
        <v>141</v>
      </c>
      <c r="C60" t="str">
        <f>+'Cat Scan'!B55</f>
        <v>DAYTON GENERAL HOSPITAL</v>
      </c>
      <c r="D60" s="6">
        <f>ROUND(+'Cat Scan'!O55,0)</f>
        <v>0</v>
      </c>
      <c r="E60" s="6">
        <f>ROUND(+'Cat Scan'!F55,0)</f>
        <v>0</v>
      </c>
      <c r="F60" s="7">
        <f t="shared" si="0"/>
      </c>
      <c r="G60" s="6">
        <f>ROUND(+'Cat Scan'!O155,0)</f>
        <v>0</v>
      </c>
      <c r="H60" s="6">
        <f>ROUND(+'Cat Scan'!F155,0)</f>
        <v>0</v>
      </c>
      <c r="I60" s="7">
        <f t="shared" si="1"/>
      </c>
      <c r="J60" s="7"/>
      <c r="K60" s="8">
        <f t="shared" si="2"/>
      </c>
    </row>
    <row r="61" spans="2:11" ht="12">
      <c r="B61">
        <f>+'Cat Scan'!A56</f>
        <v>142</v>
      </c>
      <c r="C61" t="str">
        <f>+'Cat Scan'!B56</f>
        <v>HARRISON MEDICAL CENTER</v>
      </c>
      <c r="D61" s="6">
        <f>ROUND(+'Cat Scan'!O56,0)</f>
        <v>4246</v>
      </c>
      <c r="E61" s="6">
        <f>ROUND(+'Cat Scan'!F56,0)</f>
        <v>141165</v>
      </c>
      <c r="F61" s="7">
        <f t="shared" si="0"/>
        <v>0.03</v>
      </c>
      <c r="G61" s="6">
        <f>ROUND(+'Cat Scan'!O156,0)</f>
        <v>3767</v>
      </c>
      <c r="H61" s="6">
        <f>ROUND(+'Cat Scan'!F156,0)</f>
        <v>133453</v>
      </c>
      <c r="I61" s="7">
        <f t="shared" si="1"/>
        <v>0.03</v>
      </c>
      <c r="J61" s="7"/>
      <c r="K61" s="8">
        <f t="shared" si="2"/>
        <v>0</v>
      </c>
    </row>
    <row r="62" spans="2:11" ht="12">
      <c r="B62">
        <f>+'Cat Scan'!A57</f>
        <v>145</v>
      </c>
      <c r="C62" t="str">
        <f>+'Cat Scan'!B57</f>
        <v>PEACEHEALTH SAINT JOSEPH HOSPITAL</v>
      </c>
      <c r="D62" s="6">
        <f>ROUND(+'Cat Scan'!O57,0)</f>
        <v>206</v>
      </c>
      <c r="E62" s="6">
        <f>ROUND(+'Cat Scan'!F57,0)</f>
        <v>131483</v>
      </c>
      <c r="F62" s="7">
        <f t="shared" si="0"/>
        <v>0</v>
      </c>
      <c r="G62" s="6">
        <f>ROUND(+'Cat Scan'!O157,0)</f>
        <v>1379</v>
      </c>
      <c r="H62" s="6">
        <f>ROUND(+'Cat Scan'!F157,0)</f>
        <v>150738</v>
      </c>
      <c r="I62" s="7">
        <f t="shared" si="1"/>
        <v>0.01</v>
      </c>
      <c r="J62" s="7"/>
      <c r="K62" s="8" t="e">
        <f t="shared" si="2"/>
        <v>#DIV/0!</v>
      </c>
    </row>
    <row r="63" spans="2:11" ht="12">
      <c r="B63">
        <f>+'Cat Scan'!A58</f>
        <v>147</v>
      </c>
      <c r="C63" t="str">
        <f>+'Cat Scan'!B58</f>
        <v>MID VALLEY HOSPITAL</v>
      </c>
      <c r="D63" s="6">
        <f>ROUND(+'Cat Scan'!O58,0)</f>
        <v>0</v>
      </c>
      <c r="E63" s="6">
        <f>ROUND(+'Cat Scan'!F58,0)</f>
        <v>0</v>
      </c>
      <c r="F63" s="7">
        <f t="shared" si="0"/>
      </c>
      <c r="G63" s="6">
        <f>ROUND(+'Cat Scan'!O158,0)</f>
        <v>0</v>
      </c>
      <c r="H63" s="6">
        <f>ROUND(+'Cat Scan'!F158,0)</f>
        <v>0</v>
      </c>
      <c r="I63" s="7">
        <f t="shared" si="1"/>
      </c>
      <c r="J63" s="7"/>
      <c r="K63" s="8">
        <f t="shared" si="2"/>
      </c>
    </row>
    <row r="64" spans="2:11" ht="12">
      <c r="B64">
        <f>+'Cat Scan'!A59</f>
        <v>148</v>
      </c>
      <c r="C64" t="str">
        <f>+'Cat Scan'!B59</f>
        <v>KINDRED HOSPITAL - SEATTLE</v>
      </c>
      <c r="D64" s="6">
        <f>ROUND(+'Cat Scan'!O59,0)</f>
        <v>0</v>
      </c>
      <c r="E64" s="6">
        <f>ROUND(+'Cat Scan'!F59,0)</f>
        <v>106</v>
      </c>
      <c r="F64" s="7">
        <f t="shared" si="0"/>
      </c>
      <c r="G64" s="6">
        <f>ROUND(+'Cat Scan'!O159,0)</f>
        <v>0</v>
      </c>
      <c r="H64" s="6">
        <f>ROUND(+'Cat Scan'!F159,0)</f>
        <v>176</v>
      </c>
      <c r="I64" s="7">
        <f t="shared" si="1"/>
      </c>
      <c r="J64" s="7"/>
      <c r="K64" s="8">
        <f t="shared" si="2"/>
      </c>
    </row>
    <row r="65" spans="2:11" ht="12">
      <c r="B65">
        <f>+'Cat Scan'!A60</f>
        <v>150</v>
      </c>
      <c r="C65" t="str">
        <f>+'Cat Scan'!B60</f>
        <v>COULEE COMMUNITY HOSPITAL</v>
      </c>
      <c r="D65" s="6">
        <f>ROUND(+'Cat Scan'!O60,0)</f>
        <v>0</v>
      </c>
      <c r="E65" s="6">
        <f>ROUND(+'Cat Scan'!F60,0)</f>
        <v>1220</v>
      </c>
      <c r="F65" s="7">
        <f t="shared" si="0"/>
      </c>
      <c r="G65" s="6">
        <f>ROUND(+'Cat Scan'!O160,0)</f>
        <v>538</v>
      </c>
      <c r="H65" s="6">
        <f>ROUND(+'Cat Scan'!F160,0)</f>
        <v>1350</v>
      </c>
      <c r="I65" s="7">
        <f t="shared" si="1"/>
        <v>0.4</v>
      </c>
      <c r="J65" s="7"/>
      <c r="K65" s="8">
        <f t="shared" si="2"/>
      </c>
    </row>
    <row r="66" spans="2:11" ht="12">
      <c r="B66">
        <f>+'Cat Scan'!A61</f>
        <v>152</v>
      </c>
      <c r="C66" t="str">
        <f>+'Cat Scan'!B61</f>
        <v>MASON GENERAL HOSPITAL</v>
      </c>
      <c r="D66" s="6">
        <f>ROUND(+'Cat Scan'!O61,0)</f>
        <v>0</v>
      </c>
      <c r="E66" s="6">
        <f>ROUND(+'Cat Scan'!F61,0)</f>
        <v>34906</v>
      </c>
      <c r="F66" s="7">
        <f t="shared" si="0"/>
      </c>
      <c r="G66" s="6">
        <f>ROUND(+'Cat Scan'!O161,0)</f>
        <v>0</v>
      </c>
      <c r="H66" s="6">
        <f>ROUND(+'Cat Scan'!F161,0)</f>
        <v>37302</v>
      </c>
      <c r="I66" s="7">
        <f t="shared" si="1"/>
      </c>
      <c r="J66" s="7"/>
      <c r="K66" s="8">
        <f t="shared" si="2"/>
      </c>
    </row>
    <row r="67" spans="2:11" ht="12">
      <c r="B67">
        <f>+'Cat Scan'!A62</f>
        <v>153</v>
      </c>
      <c r="C67" t="str">
        <f>+'Cat Scan'!B62</f>
        <v>WHITMAN HOSPITAL AND MEDICAL CENTER</v>
      </c>
      <c r="D67" s="6">
        <f>ROUND(+'Cat Scan'!O62,0)</f>
        <v>0</v>
      </c>
      <c r="E67" s="6">
        <f>ROUND(+'Cat Scan'!F62,0)</f>
        <v>0</v>
      </c>
      <c r="F67" s="7">
        <f t="shared" si="0"/>
      </c>
      <c r="G67" s="6">
        <f>ROUND(+'Cat Scan'!O162,0)</f>
        <v>0</v>
      </c>
      <c r="H67" s="6">
        <f>ROUND(+'Cat Scan'!F162,0)</f>
        <v>0</v>
      </c>
      <c r="I67" s="7">
        <f t="shared" si="1"/>
      </c>
      <c r="J67" s="7"/>
      <c r="K67" s="8">
        <f t="shared" si="2"/>
      </c>
    </row>
    <row r="68" spans="2:11" ht="12">
      <c r="B68">
        <f>+'Cat Scan'!A63</f>
        <v>155</v>
      </c>
      <c r="C68" t="str">
        <f>+'Cat Scan'!B63</f>
        <v>VALLEY MEDICAL CENTER</v>
      </c>
      <c r="D68" s="6">
        <f>ROUND(+'Cat Scan'!O63,0)</f>
        <v>215</v>
      </c>
      <c r="E68" s="6">
        <f>ROUND(+'Cat Scan'!F63,0)</f>
        <v>496779</v>
      </c>
      <c r="F68" s="7">
        <f t="shared" si="0"/>
        <v>0</v>
      </c>
      <c r="G68" s="6">
        <f>ROUND(+'Cat Scan'!O163,0)</f>
        <v>1240</v>
      </c>
      <c r="H68" s="6">
        <f>ROUND(+'Cat Scan'!F163,0)</f>
        <v>523527</v>
      </c>
      <c r="I68" s="7">
        <f t="shared" si="1"/>
        <v>0</v>
      </c>
      <c r="J68" s="7"/>
      <c r="K68" s="8" t="e">
        <f t="shared" si="2"/>
        <v>#DIV/0!</v>
      </c>
    </row>
    <row r="69" spans="2:11" ht="12">
      <c r="B69">
        <f>+'Cat Scan'!A64</f>
        <v>156</v>
      </c>
      <c r="C69" t="str">
        <f>+'Cat Scan'!B64</f>
        <v>WHIDBEY GENERAL HOSPITAL</v>
      </c>
      <c r="D69" s="6">
        <f>ROUND(+'Cat Scan'!O64,0)</f>
        <v>1683</v>
      </c>
      <c r="E69" s="6">
        <f>ROUND(+'Cat Scan'!F64,0)</f>
        <v>4730</v>
      </c>
      <c r="F69" s="7">
        <f t="shared" si="0"/>
        <v>0.36</v>
      </c>
      <c r="G69" s="6">
        <f>ROUND(+'Cat Scan'!O164,0)</f>
        <v>109</v>
      </c>
      <c r="H69" s="6">
        <f>ROUND(+'Cat Scan'!F164,0)</f>
        <v>4964</v>
      </c>
      <c r="I69" s="7">
        <f t="shared" si="1"/>
        <v>0.02</v>
      </c>
      <c r="J69" s="7"/>
      <c r="K69" s="8">
        <f t="shared" si="2"/>
        <v>-0.9444</v>
      </c>
    </row>
    <row r="70" spans="2:11" ht="12">
      <c r="B70">
        <f>+'Cat Scan'!A65</f>
        <v>157</v>
      </c>
      <c r="C70" t="str">
        <f>+'Cat Scan'!B65</f>
        <v>SAINT LUKES REHABILIATION INSTITUTE</v>
      </c>
      <c r="D70" s="6">
        <f>ROUND(+'Cat Scan'!O65,0)</f>
        <v>0</v>
      </c>
      <c r="E70" s="6">
        <f>ROUND(+'Cat Scan'!F65,0)</f>
        <v>0</v>
      </c>
      <c r="F70" s="7">
        <f t="shared" si="0"/>
      </c>
      <c r="G70" s="6">
        <f>ROUND(+'Cat Scan'!O165,0)</f>
        <v>0</v>
      </c>
      <c r="H70" s="6">
        <f>ROUND(+'Cat Scan'!F165,0)</f>
        <v>0</v>
      </c>
      <c r="I70" s="7">
        <f t="shared" si="1"/>
      </c>
      <c r="J70" s="7"/>
      <c r="K70" s="8">
        <f t="shared" si="2"/>
      </c>
    </row>
    <row r="71" spans="2:11" ht="12">
      <c r="B71">
        <f>+'Cat Scan'!A66</f>
        <v>158</v>
      </c>
      <c r="C71" t="str">
        <f>+'Cat Scan'!B66</f>
        <v>CASCADE MEDICAL CENTER</v>
      </c>
      <c r="D71" s="6">
        <f>ROUND(+'Cat Scan'!O66,0)</f>
        <v>71469</v>
      </c>
      <c r="E71" s="6">
        <f>ROUND(+'Cat Scan'!F66,0)</f>
        <v>453</v>
      </c>
      <c r="F71" s="7">
        <f t="shared" si="0"/>
        <v>157.77</v>
      </c>
      <c r="G71" s="6">
        <f>ROUND(+'Cat Scan'!O166,0)</f>
        <v>33549</v>
      </c>
      <c r="H71" s="6">
        <f>ROUND(+'Cat Scan'!F166,0)</f>
        <v>379</v>
      </c>
      <c r="I71" s="7">
        <f t="shared" si="1"/>
        <v>88.52</v>
      </c>
      <c r="J71" s="7"/>
      <c r="K71" s="8">
        <f t="shared" si="2"/>
        <v>-0.4389</v>
      </c>
    </row>
    <row r="72" spans="2:11" ht="12">
      <c r="B72">
        <f>+'Cat Scan'!A67</f>
        <v>159</v>
      </c>
      <c r="C72" t="str">
        <f>+'Cat Scan'!B67</f>
        <v>PROVIDENCE SAINT PETER HOSPITAL</v>
      </c>
      <c r="D72" s="6">
        <f>ROUND(+'Cat Scan'!O67,0)</f>
        <v>8873</v>
      </c>
      <c r="E72" s="6">
        <f>ROUND(+'Cat Scan'!F67,0)</f>
        <v>247978</v>
      </c>
      <c r="F72" s="7">
        <f t="shared" si="0"/>
        <v>0.04</v>
      </c>
      <c r="G72" s="6">
        <f>ROUND(+'Cat Scan'!O167,0)</f>
        <v>3561</v>
      </c>
      <c r="H72" s="6">
        <f>ROUND(+'Cat Scan'!F167,0)</f>
        <v>181091</v>
      </c>
      <c r="I72" s="7">
        <f t="shared" si="1"/>
        <v>0.02</v>
      </c>
      <c r="J72" s="7"/>
      <c r="K72" s="8">
        <f t="shared" si="2"/>
        <v>-0.5</v>
      </c>
    </row>
    <row r="73" spans="2:11" ht="12">
      <c r="B73">
        <f>+'Cat Scan'!A68</f>
        <v>161</v>
      </c>
      <c r="C73" t="str">
        <f>+'Cat Scan'!B68</f>
        <v>KADLEC REGIONAL MEDICAL CENTER</v>
      </c>
      <c r="D73" s="6">
        <f>ROUND(+'Cat Scan'!O68,0)</f>
        <v>706</v>
      </c>
      <c r="E73" s="6">
        <f>ROUND(+'Cat Scan'!F68,0)</f>
        <v>27391</v>
      </c>
      <c r="F73" s="7">
        <f t="shared" si="0"/>
        <v>0.03</v>
      </c>
      <c r="G73" s="6">
        <f>ROUND(+'Cat Scan'!O168,0)</f>
        <v>2405</v>
      </c>
      <c r="H73" s="6">
        <f>ROUND(+'Cat Scan'!F168,0)</f>
        <v>30115</v>
      </c>
      <c r="I73" s="7">
        <f t="shared" si="1"/>
        <v>0.08</v>
      </c>
      <c r="J73" s="7"/>
      <c r="K73" s="8">
        <f t="shared" si="2"/>
        <v>1.6667</v>
      </c>
    </row>
    <row r="74" spans="2:11" ht="12">
      <c r="B74">
        <f>+'Cat Scan'!A69</f>
        <v>162</v>
      </c>
      <c r="C74" t="str">
        <f>+'Cat Scan'!B69</f>
        <v>PROVIDENCE SACRED HEART MEDICAL CENTER</v>
      </c>
      <c r="D74" s="6">
        <f>ROUND(+'Cat Scan'!O69,0)</f>
        <v>4034</v>
      </c>
      <c r="E74" s="6">
        <f>ROUND(+'Cat Scan'!F69,0)</f>
        <v>31002</v>
      </c>
      <c r="F74" s="7">
        <f t="shared" si="0"/>
        <v>0.13</v>
      </c>
      <c r="G74" s="6">
        <f>ROUND(+'Cat Scan'!O169,0)</f>
        <v>639</v>
      </c>
      <c r="H74" s="6">
        <f>ROUND(+'Cat Scan'!F169,0)</f>
        <v>33912</v>
      </c>
      <c r="I74" s="7">
        <f t="shared" si="1"/>
        <v>0.02</v>
      </c>
      <c r="J74" s="7"/>
      <c r="K74" s="8">
        <f t="shared" si="2"/>
        <v>-0.8462</v>
      </c>
    </row>
    <row r="75" spans="2:11" ht="12">
      <c r="B75">
        <f>+'Cat Scan'!A70</f>
        <v>164</v>
      </c>
      <c r="C75" t="str">
        <f>+'Cat Scan'!B70</f>
        <v>EVERGREEN HOSPITAL MEDICAL CENTER</v>
      </c>
      <c r="D75" s="6">
        <f>ROUND(+'Cat Scan'!O70,0)</f>
        <v>908</v>
      </c>
      <c r="E75" s="6">
        <f>ROUND(+'Cat Scan'!F70,0)</f>
        <v>0</v>
      </c>
      <c r="F75" s="7">
        <f aca="true" t="shared" si="3" ref="F75:F106">IF(D75=0,"",IF(E75=0,"",ROUND(D75/E75,2)))</f>
      </c>
      <c r="G75" s="6">
        <f>ROUND(+'Cat Scan'!O170,0)</f>
        <v>933</v>
      </c>
      <c r="H75" s="6">
        <f>ROUND(+'Cat Scan'!F170,0)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+'Cat Scan'!A71</f>
        <v>165</v>
      </c>
      <c r="C76" t="str">
        <f>+'Cat Scan'!B71</f>
        <v>LAKE CHELAN COMMUNITY HOSPITAL</v>
      </c>
      <c r="D76" s="6">
        <f>ROUND(+'Cat Scan'!O71,0)</f>
        <v>0</v>
      </c>
      <c r="E76" s="6">
        <f>ROUND(+'Cat Scan'!F71,0)</f>
        <v>0</v>
      </c>
      <c r="F76" s="7">
        <f t="shared" si="3"/>
      </c>
      <c r="G76" s="6">
        <f>ROUND(+'Cat Scan'!O171,0)</f>
        <v>0</v>
      </c>
      <c r="H76" s="6">
        <f>ROUND(+'Cat Scan'!F171,0)</f>
        <v>0</v>
      </c>
      <c r="I76" s="7">
        <f t="shared" si="4"/>
      </c>
      <c r="J76" s="7"/>
      <c r="K76" s="8">
        <f t="shared" si="5"/>
      </c>
    </row>
    <row r="77" spans="2:11" ht="12">
      <c r="B77">
        <f>+'Cat Scan'!A72</f>
        <v>167</v>
      </c>
      <c r="C77" t="str">
        <f>+'Cat Scan'!B72</f>
        <v>FERRY COUNTY MEMORIAL HOSPITAL</v>
      </c>
      <c r="D77" s="6">
        <f>ROUND(+'Cat Scan'!O72,0)</f>
        <v>0</v>
      </c>
      <c r="E77" s="6">
        <f>ROUND(+'Cat Scan'!F72,0)</f>
        <v>535</v>
      </c>
      <c r="F77" s="7">
        <f t="shared" si="3"/>
      </c>
      <c r="G77" s="6">
        <f>ROUND(+'Cat Scan'!O172,0)</f>
        <v>1000</v>
      </c>
      <c r="H77" s="6">
        <f>ROUND(+'Cat Scan'!F172,0)</f>
        <v>564</v>
      </c>
      <c r="I77" s="7">
        <f t="shared" si="4"/>
        <v>1.77</v>
      </c>
      <c r="J77" s="7"/>
      <c r="K77" s="8">
        <f t="shared" si="5"/>
      </c>
    </row>
    <row r="78" spans="2:11" ht="12">
      <c r="B78">
        <f>+'Cat Scan'!A73</f>
        <v>168</v>
      </c>
      <c r="C78" t="str">
        <f>+'Cat Scan'!B73</f>
        <v>CENTRAL WASHINGTON HOSPITAL</v>
      </c>
      <c r="D78" s="6">
        <f>ROUND(+'Cat Scan'!O73,0)</f>
        <v>2134</v>
      </c>
      <c r="E78" s="6">
        <f>ROUND(+'Cat Scan'!F73,0)</f>
        <v>66965</v>
      </c>
      <c r="F78" s="7">
        <f t="shared" si="3"/>
        <v>0.03</v>
      </c>
      <c r="G78" s="6">
        <f>ROUND(+'Cat Scan'!O173,0)</f>
        <v>720</v>
      </c>
      <c r="H78" s="6">
        <f>ROUND(+'Cat Scan'!F173,0)</f>
        <v>78522</v>
      </c>
      <c r="I78" s="7">
        <f t="shared" si="4"/>
        <v>0.01</v>
      </c>
      <c r="J78" s="7"/>
      <c r="K78" s="8">
        <f t="shared" si="5"/>
        <v>-0.6667</v>
      </c>
    </row>
    <row r="79" spans="2:11" ht="12">
      <c r="B79">
        <f>+'Cat Scan'!A74</f>
        <v>169</v>
      </c>
      <c r="C79" t="str">
        <f>+'Cat Scan'!B74</f>
        <v>GROUP HEALTH EASTSIDE</v>
      </c>
      <c r="D79" s="6">
        <f>ROUND(+'Cat Scan'!O74,0)</f>
        <v>282621</v>
      </c>
      <c r="E79" s="6">
        <f>ROUND(+'Cat Scan'!F74,0)</f>
        <v>5493</v>
      </c>
      <c r="F79" s="7">
        <f t="shared" si="3"/>
        <v>51.45</v>
      </c>
      <c r="G79" s="6">
        <f>ROUND(+'Cat Scan'!O174,0)</f>
        <v>0</v>
      </c>
      <c r="H79" s="6">
        <f>ROUND(+'Cat Scan'!F174,0)</f>
        <v>0</v>
      </c>
      <c r="I79" s="7">
        <f t="shared" si="4"/>
      </c>
      <c r="J79" s="7"/>
      <c r="K79" s="8">
        <f t="shared" si="5"/>
      </c>
    </row>
    <row r="80" spans="2:11" ht="12">
      <c r="B80">
        <f>+'Cat Scan'!A75</f>
        <v>170</v>
      </c>
      <c r="C80" t="str">
        <f>+'Cat Scan'!B75</f>
        <v>SOUTHWEST WASHINGTON MEDICAL CENTER</v>
      </c>
      <c r="D80" s="6">
        <f>ROUND(+'Cat Scan'!O75,0)</f>
        <v>357</v>
      </c>
      <c r="E80" s="6">
        <f>ROUND(+'Cat Scan'!F75,0)</f>
        <v>42415</v>
      </c>
      <c r="F80" s="7">
        <f t="shared" si="3"/>
        <v>0.01</v>
      </c>
      <c r="G80" s="6">
        <f>ROUND(+'Cat Scan'!O175,0)</f>
        <v>58</v>
      </c>
      <c r="H80" s="6">
        <f>ROUND(+'Cat Scan'!F175,0)</f>
        <v>46621</v>
      </c>
      <c r="I80" s="7">
        <f t="shared" si="4"/>
        <v>0</v>
      </c>
      <c r="J80" s="7"/>
      <c r="K80" s="8">
        <f t="shared" si="5"/>
        <v>-1</v>
      </c>
    </row>
    <row r="81" spans="2:11" ht="12">
      <c r="B81">
        <f>+'Cat Scan'!A76</f>
        <v>172</v>
      </c>
      <c r="C81" t="str">
        <f>+'Cat Scan'!B76</f>
        <v>PULLMAN REGIONAL HOSPITAL</v>
      </c>
      <c r="D81" s="6">
        <f>ROUND(+'Cat Scan'!O76,0)</f>
        <v>0</v>
      </c>
      <c r="E81" s="6">
        <f>ROUND(+'Cat Scan'!F76,0)</f>
        <v>4594</v>
      </c>
      <c r="F81" s="7">
        <f t="shared" si="3"/>
      </c>
      <c r="G81" s="6">
        <f>ROUND(+'Cat Scan'!O176,0)</f>
        <v>28</v>
      </c>
      <c r="H81" s="6">
        <f>ROUND(+'Cat Scan'!F176,0)</f>
        <v>4388</v>
      </c>
      <c r="I81" s="7">
        <f t="shared" si="4"/>
        <v>0.01</v>
      </c>
      <c r="J81" s="7"/>
      <c r="K81" s="8">
        <f t="shared" si="5"/>
      </c>
    </row>
    <row r="82" spans="2:11" ht="12">
      <c r="B82">
        <f>+'Cat Scan'!A77</f>
        <v>173</v>
      </c>
      <c r="C82" t="str">
        <f>+'Cat Scan'!B77</f>
        <v>MORTON GENERAL HOSPITAL</v>
      </c>
      <c r="D82" s="6">
        <f>ROUND(+'Cat Scan'!O77,0)</f>
        <v>444</v>
      </c>
      <c r="E82" s="6">
        <f>ROUND(+'Cat Scan'!F77,0)</f>
        <v>1238</v>
      </c>
      <c r="F82" s="7">
        <f t="shared" si="3"/>
        <v>0.36</v>
      </c>
      <c r="G82" s="6">
        <f>ROUND(+'Cat Scan'!O177,0)</f>
        <v>2627</v>
      </c>
      <c r="H82" s="6">
        <f>ROUND(+'Cat Scan'!F177,0)</f>
        <v>0</v>
      </c>
      <c r="I82" s="7">
        <f t="shared" si="4"/>
      </c>
      <c r="J82" s="7"/>
      <c r="K82" s="8">
        <f t="shared" si="5"/>
      </c>
    </row>
    <row r="83" spans="2:11" ht="12">
      <c r="B83">
        <f>+'Cat Scan'!A78</f>
        <v>175</v>
      </c>
      <c r="C83" t="str">
        <f>+'Cat Scan'!B78</f>
        <v>MARY BRIDGE CHILDRENS HEALTH CENTER</v>
      </c>
      <c r="D83" s="6">
        <f>ROUND(+'Cat Scan'!O78,0)</f>
        <v>0</v>
      </c>
      <c r="E83" s="6">
        <f>ROUND(+'Cat Scan'!F78,0)</f>
        <v>0</v>
      </c>
      <c r="F83" s="7">
        <f t="shared" si="3"/>
      </c>
      <c r="G83" s="6">
        <f>ROUND(+'Cat Scan'!O178,0)</f>
        <v>0</v>
      </c>
      <c r="H83" s="6">
        <f>ROUND(+'Cat Scan'!F178,0)</f>
        <v>0</v>
      </c>
      <c r="I83" s="7">
        <f t="shared" si="4"/>
      </c>
      <c r="J83" s="7"/>
      <c r="K83" s="8">
        <f t="shared" si="5"/>
      </c>
    </row>
    <row r="84" spans="2:11" ht="12">
      <c r="B84">
        <f>+'Cat Scan'!A79</f>
        <v>176</v>
      </c>
      <c r="C84" t="str">
        <f>+'Cat Scan'!B79</f>
        <v>TACOMA GENERAL ALLENMORE HOSPITAL</v>
      </c>
      <c r="D84" s="6">
        <f>ROUND(+'Cat Scan'!O79,0)</f>
        <v>234627</v>
      </c>
      <c r="E84" s="6">
        <f>ROUND(+'Cat Scan'!F79,0)</f>
        <v>2384273</v>
      </c>
      <c r="F84" s="7">
        <f t="shared" si="3"/>
        <v>0.1</v>
      </c>
      <c r="G84" s="6">
        <f>ROUND(+'Cat Scan'!O179,0)</f>
        <v>183156</v>
      </c>
      <c r="H84" s="6">
        <f>ROUND(+'Cat Scan'!F179,0)</f>
        <v>2065630</v>
      </c>
      <c r="I84" s="7">
        <f t="shared" si="4"/>
        <v>0.09</v>
      </c>
      <c r="J84" s="7"/>
      <c r="K84" s="8">
        <f t="shared" si="5"/>
        <v>-0.1</v>
      </c>
    </row>
    <row r="85" spans="2:11" ht="12">
      <c r="B85">
        <f>+'Cat Scan'!A80</f>
        <v>178</v>
      </c>
      <c r="C85" t="str">
        <f>+'Cat Scan'!B80</f>
        <v>DEER PARK HOSPITAL</v>
      </c>
      <c r="D85" s="6">
        <f>ROUND(+'Cat Scan'!O80,0)</f>
        <v>0</v>
      </c>
      <c r="E85" s="6">
        <f>ROUND(+'Cat Scan'!F80,0)</f>
        <v>0</v>
      </c>
      <c r="F85" s="7">
        <f t="shared" si="3"/>
      </c>
      <c r="G85" s="6">
        <f>ROUND(+'Cat Scan'!O180,0)</f>
        <v>0</v>
      </c>
      <c r="H85" s="6">
        <f>ROUND(+'Cat Scan'!F180,0)</f>
        <v>0</v>
      </c>
      <c r="I85" s="7">
        <f t="shared" si="4"/>
      </c>
      <c r="J85" s="7"/>
      <c r="K85" s="8">
        <f t="shared" si="5"/>
      </c>
    </row>
    <row r="86" spans="2:11" ht="12">
      <c r="B86">
        <f>+'Cat Scan'!A81</f>
        <v>180</v>
      </c>
      <c r="C86" t="str">
        <f>+'Cat Scan'!B81</f>
        <v>VALLEY HOSPITAL AND MEDICAL CENTER</v>
      </c>
      <c r="D86" s="6">
        <f>ROUND(+'Cat Scan'!O81,0)</f>
        <v>40</v>
      </c>
      <c r="E86" s="6">
        <f>ROUND(+'Cat Scan'!F81,0)</f>
        <v>63334</v>
      </c>
      <c r="F86" s="7">
        <f t="shared" si="3"/>
        <v>0</v>
      </c>
      <c r="G86" s="6">
        <f>ROUND(+'Cat Scan'!O181,0)</f>
        <v>59</v>
      </c>
      <c r="H86" s="6">
        <f>ROUND(+'Cat Scan'!F181,0)</f>
        <v>12814</v>
      </c>
      <c r="I86" s="7">
        <f t="shared" si="4"/>
        <v>0</v>
      </c>
      <c r="J86" s="7"/>
      <c r="K86" s="8" t="e">
        <f t="shared" si="5"/>
        <v>#DIV/0!</v>
      </c>
    </row>
    <row r="87" spans="2:11" ht="12">
      <c r="B87">
        <f>+'Cat Scan'!A82</f>
        <v>183</v>
      </c>
      <c r="C87" t="str">
        <f>+'Cat Scan'!B82</f>
        <v>AUBURN REGIONAL MEDICAL CENTER</v>
      </c>
      <c r="D87" s="6">
        <f>ROUND(+'Cat Scan'!O82,0)</f>
        <v>0</v>
      </c>
      <c r="E87" s="6">
        <f>ROUND(+'Cat Scan'!F82,0)</f>
        <v>28439</v>
      </c>
      <c r="F87" s="7">
        <f t="shared" si="3"/>
      </c>
      <c r="G87" s="6">
        <f>ROUND(+'Cat Scan'!O182,0)</f>
        <v>2</v>
      </c>
      <c r="H87" s="6">
        <f>ROUND(+'Cat Scan'!F182,0)</f>
        <v>28381</v>
      </c>
      <c r="I87" s="7">
        <f t="shared" si="4"/>
        <v>0</v>
      </c>
      <c r="J87" s="7"/>
      <c r="K87" s="8">
        <f t="shared" si="5"/>
      </c>
    </row>
    <row r="88" spans="2:11" ht="12">
      <c r="B88">
        <f>+'Cat Scan'!A83</f>
        <v>186</v>
      </c>
      <c r="C88" t="str">
        <f>+'Cat Scan'!B83</f>
        <v>MARK REED HOSPITAL</v>
      </c>
      <c r="D88" s="6">
        <f>ROUND(+'Cat Scan'!O83,0)</f>
        <v>16193</v>
      </c>
      <c r="E88" s="6">
        <f>ROUND(+'Cat Scan'!F83,0)</f>
        <v>5754</v>
      </c>
      <c r="F88" s="7">
        <f t="shared" si="3"/>
        <v>2.81</v>
      </c>
      <c r="G88" s="6">
        <f>ROUND(+'Cat Scan'!O183,0)</f>
        <v>19145</v>
      </c>
      <c r="H88" s="6">
        <f>ROUND(+'Cat Scan'!F183,0)</f>
        <v>8263</v>
      </c>
      <c r="I88" s="7">
        <f t="shared" si="4"/>
        <v>2.32</v>
      </c>
      <c r="J88" s="7"/>
      <c r="K88" s="8">
        <f t="shared" si="5"/>
        <v>-0.1744</v>
      </c>
    </row>
    <row r="89" spans="2:11" ht="12">
      <c r="B89">
        <f>+'Cat Scan'!A84</f>
        <v>191</v>
      </c>
      <c r="C89" t="str">
        <f>+'Cat Scan'!B84</f>
        <v>PROVIDENCE CENTRALIA HOSPITAL</v>
      </c>
      <c r="D89" s="6">
        <f>ROUND(+'Cat Scan'!O84,0)</f>
        <v>770</v>
      </c>
      <c r="E89" s="6">
        <f>ROUND(+'Cat Scan'!F84,0)</f>
        <v>81314</v>
      </c>
      <c r="F89" s="7">
        <f t="shared" si="3"/>
        <v>0.01</v>
      </c>
      <c r="G89" s="6">
        <f>ROUND(+'Cat Scan'!O184,0)</f>
        <v>771</v>
      </c>
      <c r="H89" s="6">
        <f>ROUND(+'Cat Scan'!F184,0)</f>
        <v>73433</v>
      </c>
      <c r="I89" s="7">
        <f t="shared" si="4"/>
        <v>0.01</v>
      </c>
      <c r="J89" s="7"/>
      <c r="K89" s="8">
        <f t="shared" si="5"/>
        <v>0</v>
      </c>
    </row>
    <row r="90" spans="2:11" ht="12">
      <c r="B90">
        <f>+'Cat Scan'!A85</f>
        <v>193</v>
      </c>
      <c r="C90" t="str">
        <f>+'Cat Scan'!B85</f>
        <v>PROVIDENCE MOUNT CARMEL HOSPITAL</v>
      </c>
      <c r="D90" s="6">
        <f>ROUND(+'Cat Scan'!O85,0)</f>
        <v>0</v>
      </c>
      <c r="E90" s="6">
        <f>ROUND(+'Cat Scan'!F85,0)</f>
        <v>0</v>
      </c>
      <c r="F90" s="7">
        <f t="shared" si="3"/>
      </c>
      <c r="G90" s="6">
        <f>ROUND(+'Cat Scan'!O185,0)</f>
        <v>0</v>
      </c>
      <c r="H90" s="6">
        <f>ROUND(+'Cat Scan'!F185,0)</f>
        <v>0</v>
      </c>
      <c r="I90" s="7">
        <f t="shared" si="4"/>
      </c>
      <c r="J90" s="7"/>
      <c r="K90" s="8">
        <f t="shared" si="5"/>
      </c>
    </row>
    <row r="91" spans="2:11" ht="12">
      <c r="B91">
        <f>+'Cat Scan'!A86</f>
        <v>194</v>
      </c>
      <c r="C91" t="str">
        <f>+'Cat Scan'!B86</f>
        <v>PROVIDENCE SAINT JOSEPHS HOSPITAL</v>
      </c>
      <c r="D91" s="6">
        <f>ROUND(+'Cat Scan'!O86,0)</f>
        <v>0</v>
      </c>
      <c r="E91" s="6">
        <f>ROUND(+'Cat Scan'!F86,0)</f>
        <v>0</v>
      </c>
      <c r="F91" s="7">
        <f t="shared" si="3"/>
      </c>
      <c r="G91" s="6">
        <f>ROUND(+'Cat Scan'!O186,0)</f>
        <v>0</v>
      </c>
      <c r="H91" s="6">
        <f>ROUND(+'Cat Scan'!F186,0)</f>
        <v>0</v>
      </c>
      <c r="I91" s="7">
        <f t="shared" si="4"/>
      </c>
      <c r="J91" s="7"/>
      <c r="K91" s="8">
        <f t="shared" si="5"/>
      </c>
    </row>
    <row r="92" spans="2:11" ht="12">
      <c r="B92">
        <f>+'Cat Scan'!A87</f>
        <v>195</v>
      </c>
      <c r="C92" t="str">
        <f>+'Cat Scan'!B87</f>
        <v>SNOQUALMIE VALLEY HOSPITAL</v>
      </c>
      <c r="D92" s="6">
        <f>ROUND(+'Cat Scan'!O87,0)</f>
        <v>0</v>
      </c>
      <c r="E92" s="6">
        <f>ROUND(+'Cat Scan'!F87,0)</f>
        <v>1180</v>
      </c>
      <c r="F92" s="7">
        <f t="shared" si="3"/>
      </c>
      <c r="G92" s="6">
        <f>ROUND(+'Cat Scan'!O187,0)</f>
        <v>0</v>
      </c>
      <c r="H92" s="6">
        <f>ROUND(+'Cat Scan'!F187,0)</f>
        <v>1219</v>
      </c>
      <c r="I92" s="7">
        <f t="shared" si="4"/>
      </c>
      <c r="J92" s="7"/>
      <c r="K92" s="8">
        <f t="shared" si="5"/>
      </c>
    </row>
    <row r="93" spans="2:11" ht="12">
      <c r="B93">
        <f>+'Cat Scan'!A88</f>
        <v>197</v>
      </c>
      <c r="C93" t="str">
        <f>+'Cat Scan'!B88</f>
        <v>CAPITAL MEDICAL CENTER</v>
      </c>
      <c r="D93" s="6">
        <f>ROUND(+'Cat Scan'!O88,0)</f>
        <v>148678</v>
      </c>
      <c r="E93" s="6">
        <f>ROUND(+'Cat Scan'!F88,0)</f>
        <v>7431</v>
      </c>
      <c r="F93" s="7">
        <f t="shared" si="3"/>
        <v>20.01</v>
      </c>
      <c r="G93" s="6">
        <f>ROUND(+'Cat Scan'!O188,0)</f>
        <v>218431</v>
      </c>
      <c r="H93" s="6">
        <f>ROUND(+'Cat Scan'!F188,0)</f>
        <v>8089</v>
      </c>
      <c r="I93" s="7">
        <f t="shared" si="4"/>
        <v>27</v>
      </c>
      <c r="J93" s="7"/>
      <c r="K93" s="8">
        <f t="shared" si="5"/>
        <v>0.3493</v>
      </c>
    </row>
    <row r="94" spans="2:11" ht="12">
      <c r="B94">
        <f>+'Cat Scan'!A89</f>
        <v>198</v>
      </c>
      <c r="C94" t="str">
        <f>+'Cat Scan'!B89</f>
        <v>SUNNYSIDE COMMUNITY HOSPITAL</v>
      </c>
      <c r="D94" s="6">
        <f>ROUND(+'Cat Scan'!O89,0)</f>
        <v>0</v>
      </c>
      <c r="E94" s="6">
        <f>ROUND(+'Cat Scan'!F89,0)</f>
        <v>151934</v>
      </c>
      <c r="F94" s="7">
        <f t="shared" si="3"/>
      </c>
      <c r="G94" s="6">
        <f>ROUND(+'Cat Scan'!O189,0)</f>
        <v>0</v>
      </c>
      <c r="H94" s="6">
        <f>ROUND(+'Cat Scan'!F189,0)</f>
        <v>153331</v>
      </c>
      <c r="I94" s="7">
        <f t="shared" si="4"/>
      </c>
      <c r="J94" s="7"/>
      <c r="K94" s="8">
        <f t="shared" si="5"/>
      </c>
    </row>
    <row r="95" spans="2:11" ht="12">
      <c r="B95">
        <f>+'Cat Scan'!A90</f>
        <v>199</v>
      </c>
      <c r="C95" t="str">
        <f>+'Cat Scan'!B90</f>
        <v>TOPPENISH COMMUNITY HOSPITAL</v>
      </c>
      <c r="D95" s="6">
        <f>ROUND(+'Cat Scan'!O90,0)</f>
        <v>3170</v>
      </c>
      <c r="E95" s="6">
        <f>ROUND(+'Cat Scan'!F90,0)</f>
        <v>4798</v>
      </c>
      <c r="F95" s="7">
        <f t="shared" si="3"/>
        <v>0.66</v>
      </c>
      <c r="G95" s="6">
        <f>ROUND(+'Cat Scan'!O190,0)</f>
        <v>2220</v>
      </c>
      <c r="H95" s="6">
        <f>ROUND(+'Cat Scan'!F190,0)</f>
        <v>5134</v>
      </c>
      <c r="I95" s="7">
        <f t="shared" si="4"/>
        <v>0.43</v>
      </c>
      <c r="J95" s="7"/>
      <c r="K95" s="8">
        <f t="shared" si="5"/>
        <v>-0.3485</v>
      </c>
    </row>
    <row r="96" spans="2:11" ht="12">
      <c r="B96">
        <f>+'Cat Scan'!A91</f>
        <v>201</v>
      </c>
      <c r="C96" t="str">
        <f>+'Cat Scan'!B91</f>
        <v>SAINT FRANCIS COMMUNITY HOSPITAL</v>
      </c>
      <c r="D96" s="6">
        <f>ROUND(+'Cat Scan'!O91,0)</f>
        <v>800</v>
      </c>
      <c r="E96" s="6">
        <f>ROUND(+'Cat Scan'!F91,0)</f>
        <v>94865</v>
      </c>
      <c r="F96" s="7">
        <f t="shared" si="3"/>
        <v>0.01</v>
      </c>
      <c r="G96" s="6">
        <f>ROUND(+'Cat Scan'!O191,0)</f>
        <v>659</v>
      </c>
      <c r="H96" s="6">
        <f>ROUND(+'Cat Scan'!F191,0)</f>
        <v>103105</v>
      </c>
      <c r="I96" s="7">
        <f t="shared" si="4"/>
        <v>0.01</v>
      </c>
      <c r="J96" s="7"/>
      <c r="K96" s="8">
        <f t="shared" si="5"/>
        <v>0</v>
      </c>
    </row>
    <row r="97" spans="2:11" ht="12">
      <c r="B97">
        <f>+'Cat Scan'!A92</f>
        <v>202</v>
      </c>
      <c r="C97" t="str">
        <f>+'Cat Scan'!B92</f>
        <v>REGIONAL HOSP. FOR RESP. &amp; COMPLEX CARE</v>
      </c>
      <c r="D97" s="6">
        <f>ROUND(+'Cat Scan'!O92,0)</f>
        <v>0</v>
      </c>
      <c r="E97" s="6">
        <f>ROUND(+'Cat Scan'!F92,0)</f>
        <v>0</v>
      </c>
      <c r="F97" s="7">
        <f t="shared" si="3"/>
      </c>
      <c r="G97" s="6">
        <f>ROUND(+'Cat Scan'!O192,0)</f>
        <v>0</v>
      </c>
      <c r="H97" s="6">
        <f>ROUND(+'Cat Scan'!F192,0)</f>
        <v>0</v>
      </c>
      <c r="I97" s="7">
        <f t="shared" si="4"/>
      </c>
      <c r="J97" s="7"/>
      <c r="K97" s="8">
        <f t="shared" si="5"/>
      </c>
    </row>
    <row r="98" spans="2:11" ht="12">
      <c r="B98">
        <f>+'Cat Scan'!A93</f>
        <v>204</v>
      </c>
      <c r="C98" t="str">
        <f>+'Cat Scan'!B93</f>
        <v>SEATTLE CANCER CARE ALLIANCE</v>
      </c>
      <c r="D98" s="6">
        <f>ROUND(+'Cat Scan'!O93,0)</f>
        <v>138555</v>
      </c>
      <c r="E98" s="6">
        <f>ROUND(+'Cat Scan'!F93,0)</f>
        <v>0</v>
      </c>
      <c r="F98" s="7">
        <f t="shared" si="3"/>
      </c>
      <c r="G98" s="6">
        <f>ROUND(+'Cat Scan'!O193,0)</f>
        <v>505400</v>
      </c>
      <c r="H98" s="6">
        <f>ROUND(+'Cat Scan'!F193,0)</f>
        <v>0</v>
      </c>
      <c r="I98" s="7">
        <f t="shared" si="4"/>
      </c>
      <c r="J98" s="7"/>
      <c r="K98" s="8">
        <f t="shared" si="5"/>
      </c>
    </row>
    <row r="99" spans="2:11" ht="12">
      <c r="B99">
        <f>+'Cat Scan'!A94</f>
        <v>205</v>
      </c>
      <c r="C99" t="str">
        <f>+'Cat Scan'!B94</f>
        <v>WENATCHEE VALLEY MEDICAL CENTER</v>
      </c>
      <c r="D99" s="6">
        <f>ROUND(+'Cat Scan'!O94,0)</f>
        <v>0</v>
      </c>
      <c r="E99" s="6">
        <f>ROUND(+'Cat Scan'!F94,0)</f>
        <v>43211</v>
      </c>
      <c r="F99" s="7">
        <f t="shared" si="3"/>
      </c>
      <c r="G99" s="6">
        <f>ROUND(+'Cat Scan'!O194,0)</f>
        <v>0</v>
      </c>
      <c r="H99" s="6">
        <f>ROUND(+'Cat Scan'!F194,0)</f>
        <v>0</v>
      </c>
      <c r="I99" s="7">
        <f t="shared" si="4"/>
      </c>
      <c r="J99" s="7"/>
      <c r="K99" s="8">
        <f t="shared" si="5"/>
      </c>
    </row>
    <row r="100" spans="2:11" ht="12">
      <c r="B100">
        <f>+'Cat Scan'!A95</f>
        <v>206</v>
      </c>
      <c r="C100" t="str">
        <f>+'Cat Scan'!B95</f>
        <v>UNITED GENERAL HOSPITAL</v>
      </c>
      <c r="D100" s="6">
        <f>ROUND(+'Cat Scan'!O95,0)</f>
        <v>1425</v>
      </c>
      <c r="E100" s="6">
        <f>ROUND(+'Cat Scan'!F95,0)</f>
        <v>39502</v>
      </c>
      <c r="F100" s="7">
        <f t="shared" si="3"/>
        <v>0.04</v>
      </c>
      <c r="G100" s="6">
        <f>ROUND(+'Cat Scan'!O195,0)</f>
        <v>1773</v>
      </c>
      <c r="H100" s="6">
        <f>ROUND(+'Cat Scan'!F195,0)</f>
        <v>42539</v>
      </c>
      <c r="I100" s="7">
        <f t="shared" si="4"/>
        <v>0.04</v>
      </c>
      <c r="J100" s="7"/>
      <c r="K100" s="8">
        <f t="shared" si="5"/>
        <v>0</v>
      </c>
    </row>
    <row r="101" spans="2:11" ht="12">
      <c r="B101">
        <f>+'Cat Scan'!A96</f>
        <v>207</v>
      </c>
      <c r="C101" t="str">
        <f>+'Cat Scan'!B96</f>
        <v>SKAGIT VALLEY HOSPITAL</v>
      </c>
      <c r="D101" s="6">
        <f>ROUND(+'Cat Scan'!O96,0)</f>
        <v>0</v>
      </c>
      <c r="E101" s="6">
        <f>ROUND(+'Cat Scan'!F96,0)</f>
        <v>65243</v>
      </c>
      <c r="F101" s="7">
        <f t="shared" si="3"/>
      </c>
      <c r="G101" s="6">
        <f>ROUND(+'Cat Scan'!O196,0)</f>
        <v>0</v>
      </c>
      <c r="H101" s="6">
        <f>ROUND(+'Cat Scan'!F196,0)</f>
        <v>65765</v>
      </c>
      <c r="I101" s="7">
        <f t="shared" si="4"/>
      </c>
      <c r="J101" s="7"/>
      <c r="K101" s="8">
        <f t="shared" si="5"/>
      </c>
    </row>
    <row r="102" spans="2:11" ht="12">
      <c r="B102">
        <f>+'Cat Scan'!A97</f>
        <v>208</v>
      </c>
      <c r="C102" t="str">
        <f>+'Cat Scan'!B97</f>
        <v>LEGACY SALMON CREEK HOSPITAL</v>
      </c>
      <c r="D102" s="6">
        <f>ROUND(+'Cat Scan'!O97,0)</f>
        <v>59</v>
      </c>
      <c r="E102" s="6">
        <f>ROUND(+'Cat Scan'!F97,0)</f>
        <v>116821</v>
      </c>
      <c r="F102" s="7">
        <f t="shared" si="3"/>
        <v>0</v>
      </c>
      <c r="G102" s="6">
        <f>ROUND(+'Cat Scan'!O197,0)</f>
        <v>33</v>
      </c>
      <c r="H102" s="6">
        <f>ROUND(+'Cat Scan'!F197,0)</f>
        <v>120359</v>
      </c>
      <c r="I102" s="7">
        <f t="shared" si="4"/>
        <v>0</v>
      </c>
      <c r="J102" s="7"/>
      <c r="K102" s="8" t="e">
        <f t="shared" si="5"/>
        <v>#DIV/0!</v>
      </c>
    </row>
    <row r="103" spans="2:11" ht="12">
      <c r="B103">
        <f>+'Cat Scan'!A98</f>
        <v>209</v>
      </c>
      <c r="C103" t="str">
        <f>+'Cat Scan'!B98</f>
        <v>SAINT ANTHONY HOSPITAL</v>
      </c>
      <c r="D103" s="6">
        <f>ROUND(+'Cat Scan'!O98,0)</f>
        <v>0</v>
      </c>
      <c r="E103" s="6">
        <f>ROUND(+'Cat Scan'!F98,0)</f>
        <v>0</v>
      </c>
      <c r="F103" s="7">
        <f t="shared" si="3"/>
      </c>
      <c r="G103" s="6">
        <f>ROUND(+'Cat Scan'!O198,0)</f>
        <v>893</v>
      </c>
      <c r="H103" s="6">
        <f>ROUND(+'Cat Scan'!F198,0)</f>
        <v>17149</v>
      </c>
      <c r="I103" s="7">
        <f t="shared" si="4"/>
        <v>0.05</v>
      </c>
      <c r="J103" s="7"/>
      <c r="K103" s="8">
        <f t="shared" si="5"/>
      </c>
    </row>
    <row r="104" spans="2:11" ht="12">
      <c r="B104">
        <f>+'Cat Scan'!A99</f>
        <v>904</v>
      </c>
      <c r="C104" t="str">
        <f>+'Cat Scan'!B99</f>
        <v>BHC FAIRFAX HOSPITAL</v>
      </c>
      <c r="D104" s="6">
        <f>ROUND(+'Cat Scan'!O99,0)</f>
        <v>0</v>
      </c>
      <c r="E104" s="6">
        <f>ROUND(+'Cat Scan'!F99,0)</f>
        <v>0</v>
      </c>
      <c r="F104" s="7">
        <f t="shared" si="3"/>
      </c>
      <c r="G104" s="6">
        <f>ROUND(+'Cat Scan'!O199,0)</f>
        <v>0</v>
      </c>
      <c r="H104" s="6">
        <f>ROUND(+'Cat Scan'!F199,0)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+'Cat Scan'!A100</f>
        <v>915</v>
      </c>
      <c r="C105" t="str">
        <f>+'Cat Scan'!B100</f>
        <v>LOURDES COUNSELING CENTER</v>
      </c>
      <c r="D105" s="6">
        <f>ROUND(+'Cat Scan'!O100,0)</f>
        <v>0</v>
      </c>
      <c r="E105" s="6">
        <f>ROUND(+'Cat Scan'!F100,0)</f>
        <v>0</v>
      </c>
      <c r="F105" s="7">
        <f t="shared" si="3"/>
      </c>
      <c r="G105" s="6">
        <f>ROUND(+'Cat Scan'!O200,0)</f>
        <v>0</v>
      </c>
      <c r="H105" s="6">
        <f>ROUND(+'Cat Scan'!F200,0)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+'Cat Scan'!A101</f>
        <v>919</v>
      </c>
      <c r="C106" t="str">
        <f>+'Cat Scan'!B101</f>
        <v>NAVOS</v>
      </c>
      <c r="D106" s="6">
        <f>ROUND(+'Cat Scan'!O101,0)</f>
        <v>0</v>
      </c>
      <c r="E106" s="6">
        <f>ROUND(+'Cat Scan'!F101,0)</f>
        <v>0</v>
      </c>
      <c r="F106" s="7">
        <f t="shared" si="3"/>
      </c>
      <c r="G106" s="6">
        <f>ROUND(+'Cat Scan'!O201,0)</f>
        <v>0</v>
      </c>
      <c r="H106" s="6">
        <f>ROUND(+'Cat Scan'!F201,0)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CT scan cost center screens</dc:title>
  <dc:subject>2009 comparative screens - CT Scanning</dc:subject>
  <dc:creator>Washington State Dept of Health - EHSPHL - Hospital and Patient Data Systems</dc:creator>
  <cp:keywords/>
  <dc:description/>
  <cp:lastModifiedBy>Randy Huyck</cp:lastModifiedBy>
  <dcterms:created xsi:type="dcterms:W3CDTF">2000-10-10T14:42:05Z</dcterms:created>
  <dcterms:modified xsi:type="dcterms:W3CDTF">2011-09-13T14:57:23Z</dcterms:modified>
  <cp:category/>
  <cp:version/>
  <cp:contentType/>
  <cp:contentStatus/>
</cp:coreProperties>
</file>