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StandardReports\"/>
    </mc:Choice>
  </mc:AlternateContent>
  <bookViews>
    <workbookView xWindow="480" yWindow="396" windowWidth="11112" windowHeight="5388"/>
  </bookViews>
  <sheets>
    <sheet name="VolumeTrends" sheetId="1" r:id="rId1"/>
  </sheets>
  <calcPr calcId="152511"/>
</workbook>
</file>

<file path=xl/calcChain.xml><?xml version="1.0" encoding="utf-8"?>
<calcChain xmlns="http://schemas.openxmlformats.org/spreadsheetml/2006/main">
  <c r="AR699" i="1" l="1"/>
  <c r="AR696" i="1"/>
  <c r="AR695" i="1"/>
  <c r="AR694" i="1"/>
  <c r="AR693" i="1"/>
  <c r="AG19" i="1" l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9" i="1"/>
  <c r="AI19" i="1"/>
  <c r="AJ19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Q11" i="1"/>
  <c r="AP11" i="1"/>
  <c r="AO335" i="1"/>
  <c r="AP335" i="1"/>
  <c r="AQ335" i="1"/>
  <c r="AR335" i="1"/>
  <c r="AP318" i="1"/>
  <c r="AQ318" i="1"/>
  <c r="AR318" i="1"/>
  <c r="AR1695" i="1" l="1"/>
  <c r="AR1688" i="1"/>
  <c r="AR1686" i="1"/>
  <c r="AR1683" i="1"/>
  <c r="AR1682" i="1"/>
  <c r="AR1678" i="1"/>
  <c r="AR1675" i="1"/>
  <c r="AR1674" i="1"/>
  <c r="AR1672" i="1"/>
  <c r="AR1670" i="1"/>
  <c r="AR1669" i="1"/>
  <c r="AR1667" i="1"/>
  <c r="AR1665" i="1"/>
  <c r="AR1663" i="1"/>
  <c r="AR1662" i="1"/>
  <c r="AR1656" i="1"/>
  <c r="AR1649" i="1"/>
  <c r="AR1640" i="1"/>
  <c r="AR1639" i="1"/>
  <c r="AR1636" i="1"/>
  <c r="AR1633" i="1"/>
  <c r="AR1631" i="1"/>
  <c r="AR1630" i="1"/>
  <c r="AR1628" i="1"/>
  <c r="AR1624" i="1"/>
  <c r="AR1623" i="1"/>
  <c r="AR1617" i="1"/>
  <c r="AR1610" i="1"/>
  <c r="AR1600" i="1"/>
  <c r="AR1597" i="1"/>
  <c r="AR1594" i="1"/>
  <c r="AR1592" i="1"/>
  <c r="AR1591" i="1"/>
  <c r="AR1589" i="1"/>
  <c r="AR1585" i="1"/>
  <c r="AR1584" i="1"/>
  <c r="AQ1584" i="1"/>
  <c r="AR1578" i="1"/>
  <c r="AR1577" i="1"/>
  <c r="AR1573" i="1"/>
  <c r="AR1571" i="1"/>
  <c r="AR1566" i="1"/>
  <c r="AR1562" i="1"/>
  <c r="AR1561" i="1"/>
  <c r="AR1558" i="1"/>
  <c r="AR1555" i="1"/>
  <c r="AR1553" i="1"/>
  <c r="AR1552" i="1"/>
  <c r="AR1551" i="1"/>
  <c r="AR1550" i="1"/>
  <c r="AR1546" i="1"/>
  <c r="AR1545" i="1"/>
  <c r="AR1541" i="1"/>
  <c r="AR1539" i="1"/>
  <c r="AR1532" i="1"/>
  <c r="AR1525" i="1"/>
  <c r="AR1522" i="1"/>
  <c r="AR1520" i="1"/>
  <c r="AR1519" i="1"/>
  <c r="AR1516" i="1"/>
  <c r="AR1514" i="1"/>
  <c r="AR1513" i="1"/>
  <c r="AR1511" i="1"/>
  <c r="AR1507" i="1"/>
  <c r="AR1506" i="1"/>
  <c r="AR1500" i="1"/>
  <c r="AR1493" i="1"/>
  <c r="AR1487" i="1"/>
  <c r="AR1484" i="1"/>
  <c r="AR1483" i="1"/>
  <c r="AR1480" i="1"/>
  <c r="AR1477" i="1"/>
  <c r="AR1475" i="1"/>
  <c r="AR1474" i="1"/>
  <c r="AR1472" i="1"/>
  <c r="AR1468" i="1"/>
  <c r="AR1467" i="1"/>
  <c r="AR1461" i="1"/>
  <c r="AR1460" i="1"/>
  <c r="AR1454" i="1"/>
  <c r="AR1447" i="1"/>
  <c r="AR1444" i="1"/>
  <c r="AR1442" i="1"/>
  <c r="AR1441" i="1"/>
  <c r="AR1440" i="1"/>
  <c r="AR1438" i="1"/>
  <c r="AR1437" i="1"/>
  <c r="AR1436" i="1"/>
  <c r="AR1435" i="1"/>
  <c r="AR1433" i="1"/>
  <c r="AR1429" i="1"/>
  <c r="AR1428" i="1"/>
  <c r="AR1415" i="1"/>
  <c r="AR1697" i="1" s="1"/>
  <c r="AR1412" i="1"/>
  <c r="AR1580" i="1" s="1"/>
  <c r="AR1411" i="1"/>
  <c r="AR1410" i="1"/>
  <c r="AR1409" i="1"/>
  <c r="AR1463" i="1" s="1"/>
  <c r="AR1350" i="1"/>
  <c r="AR1696" i="1" s="1"/>
  <c r="AR1347" i="1"/>
  <c r="AR1579" i="1" s="1"/>
  <c r="AR1346" i="1"/>
  <c r="AR1345" i="1"/>
  <c r="AR1501" i="1" s="1"/>
  <c r="AR1344" i="1"/>
  <c r="AR1462" i="1" s="1"/>
  <c r="AR1325" i="1"/>
  <c r="AR1322" i="1"/>
  <c r="AR1321" i="1"/>
  <c r="AR1320" i="1"/>
  <c r="AR1319" i="1"/>
  <c r="AQ1319" i="1"/>
  <c r="AQ1320" i="1"/>
  <c r="AQ1321" i="1"/>
  <c r="AQ1322" i="1"/>
  <c r="AQ1323" i="1"/>
  <c r="AQ1324" i="1"/>
  <c r="AQ1325" i="1"/>
  <c r="AR1300" i="1"/>
  <c r="AR1694" i="1" s="1"/>
  <c r="AR1297" i="1"/>
  <c r="AR1298" i="1" s="1"/>
  <c r="AR1296" i="1"/>
  <c r="AR1538" i="1" s="1"/>
  <c r="AR1295" i="1"/>
  <c r="AR1499" i="1" s="1"/>
  <c r="AR1294" i="1"/>
  <c r="AR1275" i="1"/>
  <c r="AR1693" i="1" s="1"/>
  <c r="AR1272" i="1"/>
  <c r="AR1576" i="1" s="1"/>
  <c r="AR1271" i="1"/>
  <c r="AR1537" i="1" s="1"/>
  <c r="AR1270" i="1"/>
  <c r="AR1269" i="1"/>
  <c r="AR1459" i="1" s="1"/>
  <c r="AR1250" i="1"/>
  <c r="AR1692" i="1" s="1"/>
  <c r="AR1247" i="1"/>
  <c r="AR1575" i="1" s="1"/>
  <c r="AR1246" i="1"/>
  <c r="AR1536" i="1" s="1"/>
  <c r="AR1245" i="1"/>
  <c r="AR1497" i="1" s="1"/>
  <c r="AR1244" i="1"/>
  <c r="AR1458" i="1" s="1"/>
  <c r="AQ1225" i="1"/>
  <c r="AP1225" i="1"/>
  <c r="AO1225" i="1"/>
  <c r="AN1225" i="1"/>
  <c r="AQ1222" i="1"/>
  <c r="AP1222" i="1"/>
  <c r="AO1222" i="1"/>
  <c r="AN1222" i="1"/>
  <c r="AN1221" i="1"/>
  <c r="AO1221" i="1"/>
  <c r="AP1221" i="1"/>
  <c r="AQ1221" i="1"/>
  <c r="AQ1220" i="1"/>
  <c r="AP1220" i="1"/>
  <c r="AO1220" i="1"/>
  <c r="AN1220" i="1"/>
  <c r="AR1225" i="1"/>
  <c r="AR1691" i="1" s="1"/>
  <c r="AR1222" i="1"/>
  <c r="AR1574" i="1" s="1"/>
  <c r="AR1221" i="1"/>
  <c r="AR1535" i="1" s="1"/>
  <c r="AR1220" i="1"/>
  <c r="AR1496" i="1" s="1"/>
  <c r="AR1219" i="1"/>
  <c r="AR1457" i="1" s="1"/>
  <c r="AR1144" i="1"/>
  <c r="AR1690" i="1" s="1"/>
  <c r="AR1141" i="1"/>
  <c r="AR1140" i="1"/>
  <c r="AR1534" i="1" s="1"/>
  <c r="AR1139" i="1"/>
  <c r="AR1495" i="1" s="1"/>
  <c r="AR1138" i="1"/>
  <c r="AR1456" i="1" s="1"/>
  <c r="AR1071" i="1"/>
  <c r="AR1689" i="1" s="1"/>
  <c r="AR1068" i="1"/>
  <c r="AR1572" i="1" s="1"/>
  <c r="AR1067" i="1"/>
  <c r="AR1533" i="1" s="1"/>
  <c r="AR1066" i="1"/>
  <c r="AR1494" i="1" s="1"/>
  <c r="AR1065" i="1"/>
  <c r="AR1455" i="1" s="1"/>
  <c r="AR1030" i="1"/>
  <c r="AR1029" i="1"/>
  <c r="AR1028" i="1"/>
  <c r="AR1027" i="1"/>
  <c r="AR1026" i="1"/>
  <c r="AR1025" i="1"/>
  <c r="AR1024" i="1"/>
  <c r="AR1013" i="1"/>
  <c r="AR1687" i="1" s="1"/>
  <c r="AR1010" i="1"/>
  <c r="AR1570" i="1" s="1"/>
  <c r="AR1009" i="1"/>
  <c r="AR1531" i="1" s="1"/>
  <c r="AR1008" i="1"/>
  <c r="AR1492" i="1" s="1"/>
  <c r="AR1007" i="1"/>
  <c r="AR1453" i="1" s="1"/>
  <c r="AR916" i="1"/>
  <c r="AR913" i="1"/>
  <c r="AR1569" i="1" s="1"/>
  <c r="AR912" i="1"/>
  <c r="AR1530" i="1" s="1"/>
  <c r="AR911" i="1"/>
  <c r="AR1491" i="1" s="1"/>
  <c r="AR910" i="1"/>
  <c r="AR1452" i="1" s="1"/>
  <c r="AR891" i="1"/>
  <c r="AR1685" i="1" s="1"/>
  <c r="AR888" i="1"/>
  <c r="AR1568" i="1" s="1"/>
  <c r="AR887" i="1"/>
  <c r="AR1529" i="1" s="1"/>
  <c r="AR886" i="1"/>
  <c r="AR890" i="1" s="1"/>
  <c r="AR885" i="1"/>
  <c r="AR1451" i="1" s="1"/>
  <c r="AR866" i="1"/>
  <c r="AR1684" i="1" s="1"/>
  <c r="AR863" i="1"/>
  <c r="AR1567" i="1" s="1"/>
  <c r="AR862" i="1"/>
  <c r="AR1528" i="1" s="1"/>
  <c r="AR861" i="1"/>
  <c r="AR860" i="1"/>
  <c r="AR1450" i="1" s="1"/>
  <c r="AR833" i="1"/>
  <c r="AR832" i="1"/>
  <c r="AR831" i="1"/>
  <c r="AR830" i="1"/>
  <c r="AR829" i="1"/>
  <c r="AR1527" i="1" s="1"/>
  <c r="AR828" i="1"/>
  <c r="AR1488" i="1" s="1"/>
  <c r="AR1644" i="1" s="1"/>
  <c r="AR827" i="1"/>
  <c r="AR1449" i="1" s="1"/>
  <c r="AR816" i="1"/>
  <c r="AR813" i="1"/>
  <c r="AR1565" i="1" s="1"/>
  <c r="AR812" i="1"/>
  <c r="AR1526" i="1" s="1"/>
  <c r="AR811" i="1"/>
  <c r="AR810" i="1"/>
  <c r="AR1448" i="1" s="1"/>
  <c r="AR791" i="1"/>
  <c r="AR1681" i="1" s="1"/>
  <c r="AR788" i="1"/>
  <c r="AR1564" i="1" s="1"/>
  <c r="AR787" i="1"/>
  <c r="AR786" i="1"/>
  <c r="AR1486" i="1" s="1"/>
  <c r="AR785" i="1"/>
  <c r="AR758" i="1"/>
  <c r="AR1680" i="1" s="1"/>
  <c r="AR755" i="1"/>
  <c r="AR1563" i="1" s="1"/>
  <c r="AR754" i="1"/>
  <c r="AR1524" i="1" s="1"/>
  <c r="AR753" i="1"/>
  <c r="AR1485" i="1" s="1"/>
  <c r="AR752" i="1"/>
  <c r="AR1446" i="1" s="1"/>
  <c r="AR733" i="1"/>
  <c r="AR1679" i="1" s="1"/>
  <c r="AR732" i="1"/>
  <c r="AR731" i="1"/>
  <c r="AR730" i="1"/>
  <c r="AR729" i="1"/>
  <c r="AR1523" i="1" s="1"/>
  <c r="AR728" i="1"/>
  <c r="AR727" i="1"/>
  <c r="AR1445" i="1" s="1"/>
  <c r="AR716" i="1"/>
  <c r="AR715" i="1"/>
  <c r="AR714" i="1"/>
  <c r="AR713" i="1"/>
  <c r="AR712" i="1"/>
  <c r="AR711" i="1"/>
  <c r="AR710" i="1"/>
  <c r="AR1677" i="1"/>
  <c r="AR1521" i="1"/>
  <c r="AR1482" i="1"/>
  <c r="AR1443" i="1"/>
  <c r="AR394" i="1"/>
  <c r="AR1676" i="1" s="1"/>
  <c r="AR393" i="1"/>
  <c r="AR392" i="1"/>
  <c r="AR391" i="1"/>
  <c r="AR1559" i="1" s="1"/>
  <c r="AR390" i="1"/>
  <c r="AR389" i="1"/>
  <c r="AR1481" i="1" s="1"/>
  <c r="AR388" i="1"/>
  <c r="AR377" i="1"/>
  <c r="AR376" i="1"/>
  <c r="AR375" i="1"/>
  <c r="AR374" i="1"/>
  <c r="AR373" i="1"/>
  <c r="AR372" i="1"/>
  <c r="AR371" i="1"/>
  <c r="AR360" i="1"/>
  <c r="AR357" i="1"/>
  <c r="AR1557" i="1" s="1"/>
  <c r="AR356" i="1"/>
  <c r="AR1518" i="1" s="1"/>
  <c r="AR355" i="1"/>
  <c r="AR1479" i="1" s="1"/>
  <c r="AR354" i="1"/>
  <c r="AR327" i="1"/>
  <c r="AR1673" i="1" s="1"/>
  <c r="AR324" i="1"/>
  <c r="AR323" i="1"/>
  <c r="AR1517" i="1" s="1"/>
  <c r="AR322" i="1"/>
  <c r="AR321" i="1"/>
  <c r="AR1439" i="1" s="1"/>
  <c r="AR278" i="1"/>
  <c r="AR277" i="1"/>
  <c r="AR276" i="1"/>
  <c r="AR275" i="1"/>
  <c r="AR274" i="1"/>
  <c r="AR273" i="1"/>
  <c r="AR272" i="1"/>
  <c r="AR261" i="1"/>
  <c r="AR1671" i="1" s="1"/>
  <c r="AR260" i="1"/>
  <c r="AR259" i="1"/>
  <c r="AR258" i="1"/>
  <c r="AR1554" i="1" s="1"/>
  <c r="AR257" i="1"/>
  <c r="AR1515" i="1" s="1"/>
  <c r="AR256" i="1"/>
  <c r="AR1476" i="1" s="1"/>
  <c r="AR255" i="1"/>
  <c r="AR244" i="1"/>
  <c r="AR243" i="1"/>
  <c r="AR242" i="1"/>
  <c r="AR241" i="1"/>
  <c r="AR240" i="1"/>
  <c r="AR239" i="1"/>
  <c r="AR238" i="1"/>
  <c r="AR227" i="1"/>
  <c r="AR226" i="1"/>
  <c r="AR225" i="1"/>
  <c r="AR224" i="1"/>
  <c r="AR223" i="1"/>
  <c r="AR222" i="1"/>
  <c r="AR221" i="1"/>
  <c r="AR202" i="1"/>
  <c r="AR1668" i="1" s="1"/>
  <c r="AR201" i="1"/>
  <c r="AR200" i="1"/>
  <c r="AR199" i="1"/>
  <c r="AR198" i="1"/>
  <c r="AR1512" i="1" s="1"/>
  <c r="AR197" i="1"/>
  <c r="AR1473" i="1" s="1"/>
  <c r="AR196" i="1"/>
  <c r="AR1434" i="1" s="1"/>
  <c r="AR185" i="1"/>
  <c r="AR182" i="1"/>
  <c r="AR184" i="1" s="1"/>
  <c r="AR181" i="1"/>
  <c r="AR180" i="1"/>
  <c r="AR179" i="1"/>
  <c r="AR160" i="1"/>
  <c r="AR1666" i="1" s="1"/>
  <c r="AR157" i="1"/>
  <c r="AR1549" i="1" s="1"/>
  <c r="AR156" i="1"/>
  <c r="AR1510" i="1" s="1"/>
  <c r="AR155" i="1"/>
  <c r="AR1471" i="1" s="1"/>
  <c r="AR154" i="1"/>
  <c r="AR1432" i="1" s="1"/>
  <c r="AR135" i="1"/>
  <c r="AR132" i="1"/>
  <c r="AR1548" i="1" s="1"/>
  <c r="AR131" i="1"/>
  <c r="AR1509" i="1" s="1"/>
  <c r="AR130" i="1"/>
  <c r="AR1470" i="1" s="1"/>
  <c r="AR129" i="1"/>
  <c r="AR1431" i="1" s="1"/>
  <c r="AR86" i="1"/>
  <c r="AR1664" i="1" s="1"/>
  <c r="AR83" i="1"/>
  <c r="AR1547" i="1" s="1"/>
  <c r="AR82" i="1"/>
  <c r="AR1508" i="1" s="1"/>
  <c r="AR81" i="1"/>
  <c r="AR1469" i="1" s="1"/>
  <c r="AR80" i="1"/>
  <c r="AR1430" i="1" s="1"/>
  <c r="AR45" i="1"/>
  <c r="AR44" i="1"/>
  <c r="AR43" i="1"/>
  <c r="AR42" i="1"/>
  <c r="AR41" i="1"/>
  <c r="AR40" i="1"/>
  <c r="AR39" i="1"/>
  <c r="AR28" i="1"/>
  <c r="AR25" i="1"/>
  <c r="AR24" i="1"/>
  <c r="AR23" i="1"/>
  <c r="AR22" i="1"/>
  <c r="AQ1294" i="1"/>
  <c r="AP1294" i="1"/>
  <c r="AR1619" i="1" l="1"/>
  <c r="AR1414" i="1"/>
  <c r="AR1413" i="1"/>
  <c r="AR1502" i="1"/>
  <c r="AR1658" i="1" s="1"/>
  <c r="AR1349" i="1"/>
  <c r="AR1657" i="1"/>
  <c r="AR1348" i="1"/>
  <c r="AR1540" i="1"/>
  <c r="AR1618" i="1" s="1"/>
  <c r="AR1655" i="1"/>
  <c r="AR1616" i="1"/>
  <c r="AR1299" i="1"/>
  <c r="AR1274" i="1"/>
  <c r="AR1615" i="1"/>
  <c r="AR1273" i="1"/>
  <c r="AR1498" i="1"/>
  <c r="AR1654" i="1" s="1"/>
  <c r="AR1614" i="1"/>
  <c r="AR1653" i="1"/>
  <c r="AR1249" i="1"/>
  <c r="AR1652" i="1"/>
  <c r="AR1613" i="1"/>
  <c r="AR1612" i="1"/>
  <c r="AR1143" i="1"/>
  <c r="AR1651" i="1"/>
  <c r="AR1142" i="1"/>
  <c r="AR1650" i="1"/>
  <c r="AR1611" i="1"/>
  <c r="AR1648" i="1"/>
  <c r="AR1609" i="1"/>
  <c r="AR914" i="1"/>
  <c r="AR1647" i="1"/>
  <c r="AR1608" i="1"/>
  <c r="AR915" i="1"/>
  <c r="AR1607" i="1"/>
  <c r="AR1490" i="1"/>
  <c r="AR1646" i="1" s="1"/>
  <c r="AR1606" i="1"/>
  <c r="AR865" i="1"/>
  <c r="AR864" i="1"/>
  <c r="AR1489" i="1"/>
  <c r="AR1645" i="1" s="1"/>
  <c r="AR1605" i="1"/>
  <c r="AR1643" i="1"/>
  <c r="AR1604" i="1"/>
  <c r="AR815" i="1"/>
  <c r="AR1642" i="1"/>
  <c r="AR1603" i="1"/>
  <c r="AR789" i="1"/>
  <c r="AR1602" i="1"/>
  <c r="AR1641" i="1"/>
  <c r="AR1601" i="1"/>
  <c r="AR697" i="1"/>
  <c r="AR1560" i="1"/>
  <c r="AR1599" i="1" s="1"/>
  <c r="AR1598" i="1"/>
  <c r="AR1637" i="1"/>
  <c r="AR1629" i="1"/>
  <c r="AR1590" i="1"/>
  <c r="AR1627" i="1"/>
  <c r="AR1588" i="1"/>
  <c r="AR1626" i="1"/>
  <c r="AR1587" i="1"/>
  <c r="AR134" i="1"/>
  <c r="AR1596" i="1"/>
  <c r="AR1635" i="1"/>
  <c r="AR358" i="1"/>
  <c r="AR325" i="1"/>
  <c r="AR1556" i="1"/>
  <c r="AR1595" i="1"/>
  <c r="AR326" i="1"/>
  <c r="AR1478" i="1"/>
  <c r="AR1634" i="1" s="1"/>
  <c r="AR1581" i="1"/>
  <c r="AR1421" i="1" s="1"/>
  <c r="AR1632" i="1"/>
  <c r="AR1593" i="1"/>
  <c r="AR1698" i="1"/>
  <c r="AR1424" i="1" s="1"/>
  <c r="AR1586" i="1"/>
  <c r="AR1625" i="1"/>
  <c r="AR84" i="1"/>
  <c r="AR1542" i="1"/>
  <c r="AR85" i="1"/>
  <c r="AR1464" i="1"/>
  <c r="AR1418" i="1" s="1"/>
  <c r="AR1324" i="1"/>
  <c r="AR1323" i="1"/>
  <c r="AR1248" i="1"/>
  <c r="AR1224" i="1"/>
  <c r="AR1223" i="1"/>
  <c r="AR1069" i="1"/>
  <c r="AR1070" i="1"/>
  <c r="AR26" i="1"/>
  <c r="AR159" i="1"/>
  <c r="AR757" i="1"/>
  <c r="AR889" i="1"/>
  <c r="AR133" i="1"/>
  <c r="AR359" i="1"/>
  <c r="AR756" i="1"/>
  <c r="AR27" i="1"/>
  <c r="AR183" i="1"/>
  <c r="AR698" i="1"/>
  <c r="AR814" i="1"/>
  <c r="AR1011" i="1"/>
  <c r="AR1012" i="1"/>
  <c r="AR790" i="1"/>
  <c r="AR158" i="1"/>
  <c r="AQ1696" i="1"/>
  <c r="AQ1564" i="1"/>
  <c r="AQ1561" i="1"/>
  <c r="AQ1519" i="1"/>
  <c r="AQ1515" i="1"/>
  <c r="AQ1484" i="1"/>
  <c r="AQ1444" i="1"/>
  <c r="AQ1441" i="1"/>
  <c r="AQ1415" i="1"/>
  <c r="AQ1697" i="1" s="1"/>
  <c r="AQ1412" i="1"/>
  <c r="AQ1413" i="1" s="1"/>
  <c r="AQ1411" i="1"/>
  <c r="AQ1541" i="1" s="1"/>
  <c r="AQ1410" i="1"/>
  <c r="AQ1409" i="1"/>
  <c r="AQ1463" i="1" s="1"/>
  <c r="AQ1350" i="1"/>
  <c r="AQ1347" i="1"/>
  <c r="AQ1579" i="1" s="1"/>
  <c r="AQ1346" i="1"/>
  <c r="AQ1540" i="1" s="1"/>
  <c r="AQ1345" i="1"/>
  <c r="AQ1501" i="1" s="1"/>
  <c r="AQ1344" i="1"/>
  <c r="AQ1462" i="1" s="1"/>
  <c r="AQ1695" i="1"/>
  <c r="AQ1578" i="1"/>
  <c r="AQ1539" i="1"/>
  <c r="AQ1500" i="1"/>
  <c r="AQ1461" i="1"/>
  <c r="AP1319" i="1"/>
  <c r="AP1320" i="1"/>
  <c r="AP1321" i="1"/>
  <c r="AP1322" i="1"/>
  <c r="AP1323" i="1" s="1"/>
  <c r="AP1325" i="1"/>
  <c r="AQ1300" i="1"/>
  <c r="AQ1694" i="1" s="1"/>
  <c r="AQ1297" i="1"/>
  <c r="AQ1299" i="1" s="1"/>
  <c r="AQ1296" i="1"/>
  <c r="AQ1538" i="1" s="1"/>
  <c r="AQ1295" i="1"/>
  <c r="AQ1499" i="1" s="1"/>
  <c r="AQ1460" i="1"/>
  <c r="AQ1275" i="1"/>
  <c r="AQ1693" i="1" s="1"/>
  <c r="AQ1272" i="1"/>
  <c r="AQ1271" i="1"/>
  <c r="AQ1537" i="1" s="1"/>
  <c r="AQ1270" i="1"/>
  <c r="AQ1498" i="1" s="1"/>
  <c r="AQ1269" i="1"/>
  <c r="AQ1459" i="1" s="1"/>
  <c r="AQ1250" i="1"/>
  <c r="AQ1692" i="1" s="1"/>
  <c r="AQ1247" i="1"/>
  <c r="AQ1575" i="1" s="1"/>
  <c r="AQ1246" i="1"/>
  <c r="AQ1536" i="1" s="1"/>
  <c r="AQ1245" i="1"/>
  <c r="AQ1497" i="1" s="1"/>
  <c r="AQ1244" i="1"/>
  <c r="AQ1458" i="1" s="1"/>
  <c r="AQ1691" i="1"/>
  <c r="AQ1574" i="1"/>
  <c r="AQ1535" i="1"/>
  <c r="AQ1496" i="1"/>
  <c r="AQ1219" i="1"/>
  <c r="AQ1457" i="1" s="1"/>
  <c r="AQ1144" i="1"/>
  <c r="AQ1690" i="1" s="1"/>
  <c r="AP1144" i="1"/>
  <c r="AO1144" i="1"/>
  <c r="AQ1141" i="1"/>
  <c r="AQ1573" i="1" s="1"/>
  <c r="AP1141" i="1"/>
  <c r="AO1141" i="1"/>
  <c r="AQ1140" i="1"/>
  <c r="AQ1534" i="1" s="1"/>
  <c r="AP1140" i="1"/>
  <c r="AO1140" i="1"/>
  <c r="AQ1139" i="1"/>
  <c r="AQ1495" i="1" s="1"/>
  <c r="AP1139" i="1"/>
  <c r="AO1139" i="1"/>
  <c r="AQ1138" i="1"/>
  <c r="AQ1456" i="1" s="1"/>
  <c r="AP1138" i="1"/>
  <c r="AO1138" i="1"/>
  <c r="AN1144" i="1"/>
  <c r="AN1141" i="1"/>
  <c r="AN1140" i="1"/>
  <c r="AN1139" i="1"/>
  <c r="AN1138" i="1"/>
  <c r="AQ1071" i="1"/>
  <c r="AQ1689" i="1" s="1"/>
  <c r="AQ1068" i="1"/>
  <c r="AQ1572" i="1" s="1"/>
  <c r="AQ1067" i="1"/>
  <c r="AQ1533" i="1" s="1"/>
  <c r="AQ1066" i="1"/>
  <c r="AQ1494" i="1" s="1"/>
  <c r="AQ1065" i="1"/>
  <c r="AQ1455" i="1" s="1"/>
  <c r="AP1065" i="1"/>
  <c r="AP1066" i="1"/>
  <c r="AP1067" i="1"/>
  <c r="AP1068" i="1"/>
  <c r="AP1071" i="1"/>
  <c r="AQ1030" i="1"/>
  <c r="AQ1688" i="1" s="1"/>
  <c r="AQ1029" i="1"/>
  <c r="AQ1028" i="1"/>
  <c r="AQ1027" i="1"/>
  <c r="AQ1571" i="1" s="1"/>
  <c r="AQ1026" i="1"/>
  <c r="AQ1532" i="1" s="1"/>
  <c r="AQ1025" i="1"/>
  <c r="AQ1493" i="1" s="1"/>
  <c r="AQ1024" i="1"/>
  <c r="AQ1454" i="1" s="1"/>
  <c r="AQ1013" i="1"/>
  <c r="AQ1687" i="1" s="1"/>
  <c r="AQ1010" i="1"/>
  <c r="AQ1009" i="1"/>
  <c r="AQ1531" i="1" s="1"/>
  <c r="AQ1008" i="1"/>
  <c r="AQ1492" i="1" s="1"/>
  <c r="AQ1007" i="1"/>
  <c r="AQ1453" i="1" s="1"/>
  <c r="AQ916" i="1"/>
  <c r="AQ1686" i="1" s="1"/>
  <c r="AQ913" i="1"/>
  <c r="AQ1569" i="1" s="1"/>
  <c r="AQ912" i="1"/>
  <c r="AQ1530" i="1" s="1"/>
  <c r="AQ911" i="1"/>
  <c r="AQ1491" i="1" s="1"/>
  <c r="AQ910" i="1"/>
  <c r="AQ1452" i="1" s="1"/>
  <c r="AQ891" i="1"/>
  <c r="AQ1685" i="1" s="1"/>
  <c r="AQ888" i="1"/>
  <c r="AQ890" i="1" s="1"/>
  <c r="AQ887" i="1"/>
  <c r="AQ1529" i="1" s="1"/>
  <c r="AQ886" i="1"/>
  <c r="AQ1490" i="1" s="1"/>
  <c r="AQ885" i="1"/>
  <c r="AQ1451" i="1" s="1"/>
  <c r="AQ866" i="1"/>
  <c r="AQ1684" i="1" s="1"/>
  <c r="AQ863" i="1"/>
  <c r="AQ1567" i="1" s="1"/>
  <c r="AQ862" i="1"/>
  <c r="AQ861" i="1"/>
  <c r="AQ1489" i="1" s="1"/>
  <c r="AQ860" i="1"/>
  <c r="AQ1450" i="1" s="1"/>
  <c r="AQ833" i="1"/>
  <c r="AQ1683" i="1" s="1"/>
  <c r="AQ832" i="1"/>
  <c r="AQ831" i="1"/>
  <c r="AQ830" i="1"/>
  <c r="AQ1566" i="1" s="1"/>
  <c r="AQ829" i="1"/>
  <c r="AQ1527" i="1" s="1"/>
  <c r="AQ828" i="1"/>
  <c r="AQ1488" i="1" s="1"/>
  <c r="AQ827" i="1"/>
  <c r="AQ1449" i="1" s="1"/>
  <c r="AQ816" i="1"/>
  <c r="AQ1682" i="1" s="1"/>
  <c r="AQ813" i="1"/>
  <c r="AQ1565" i="1" s="1"/>
  <c r="AQ812" i="1"/>
  <c r="AQ1526" i="1" s="1"/>
  <c r="AQ811" i="1"/>
  <c r="AQ810" i="1"/>
  <c r="AQ1448" i="1" s="1"/>
  <c r="AP810" i="1"/>
  <c r="AP811" i="1"/>
  <c r="AP812" i="1"/>
  <c r="AP813" i="1"/>
  <c r="AP816" i="1"/>
  <c r="AQ791" i="1"/>
  <c r="AQ1681" i="1" s="1"/>
  <c r="AQ788" i="1"/>
  <c r="AQ787" i="1"/>
  <c r="AQ1525" i="1" s="1"/>
  <c r="AQ786" i="1"/>
  <c r="AQ785" i="1"/>
  <c r="AQ1447" i="1" s="1"/>
  <c r="AQ758" i="1"/>
  <c r="AQ1680" i="1" s="1"/>
  <c r="AQ755" i="1"/>
  <c r="AQ1563" i="1" s="1"/>
  <c r="AQ754" i="1"/>
  <c r="AQ1524" i="1" s="1"/>
  <c r="AQ753" i="1"/>
  <c r="AQ1485" i="1" s="1"/>
  <c r="AQ752" i="1"/>
  <c r="AQ1446" i="1" s="1"/>
  <c r="AQ733" i="1"/>
  <c r="AQ1679" i="1" s="1"/>
  <c r="AQ732" i="1"/>
  <c r="AQ731" i="1"/>
  <c r="AQ730" i="1"/>
  <c r="AQ1562" i="1" s="1"/>
  <c r="AQ729" i="1"/>
  <c r="AQ1523" i="1" s="1"/>
  <c r="AQ728" i="1"/>
  <c r="AQ727" i="1"/>
  <c r="AQ1445" i="1" s="1"/>
  <c r="AQ716" i="1"/>
  <c r="AQ1678" i="1" s="1"/>
  <c r="AQ715" i="1"/>
  <c r="AQ714" i="1"/>
  <c r="AQ713" i="1"/>
  <c r="AQ712" i="1"/>
  <c r="AQ1522" i="1" s="1"/>
  <c r="AQ711" i="1"/>
  <c r="AQ1483" i="1" s="1"/>
  <c r="AQ710" i="1"/>
  <c r="AQ699" i="1"/>
  <c r="AQ1677" i="1" s="1"/>
  <c r="AP699" i="1"/>
  <c r="AO699" i="1"/>
  <c r="AN699" i="1"/>
  <c r="AQ696" i="1"/>
  <c r="AQ1560" i="1" s="1"/>
  <c r="AP696" i="1"/>
  <c r="AO696" i="1"/>
  <c r="AN696" i="1"/>
  <c r="AQ695" i="1"/>
  <c r="AQ1521" i="1" s="1"/>
  <c r="AP695" i="1"/>
  <c r="AO695" i="1"/>
  <c r="AN695" i="1"/>
  <c r="AQ694" i="1"/>
  <c r="AQ1482" i="1" s="1"/>
  <c r="AP694" i="1"/>
  <c r="AO694" i="1"/>
  <c r="AN694" i="1"/>
  <c r="AQ693" i="1"/>
  <c r="AQ1443" i="1" s="1"/>
  <c r="AP693" i="1"/>
  <c r="AO693" i="1"/>
  <c r="AN693" i="1"/>
  <c r="AM699" i="1"/>
  <c r="AM696" i="1"/>
  <c r="AM695" i="1"/>
  <c r="AM694" i="1"/>
  <c r="AM693" i="1"/>
  <c r="AQ394" i="1"/>
  <c r="AQ1676" i="1" s="1"/>
  <c r="AQ393" i="1"/>
  <c r="AQ392" i="1"/>
  <c r="AQ391" i="1"/>
  <c r="AQ1559" i="1" s="1"/>
  <c r="AQ390" i="1"/>
  <c r="AQ1520" i="1" s="1"/>
  <c r="AQ389" i="1"/>
  <c r="AQ1481" i="1" s="1"/>
  <c r="AQ388" i="1"/>
  <c r="AQ1442" i="1" s="1"/>
  <c r="AQ377" i="1"/>
  <c r="AQ1675" i="1" s="1"/>
  <c r="AQ376" i="1"/>
  <c r="AQ375" i="1"/>
  <c r="AQ374" i="1"/>
  <c r="AQ1558" i="1" s="1"/>
  <c r="AQ373" i="1"/>
  <c r="AQ372" i="1"/>
  <c r="AQ1480" i="1" s="1"/>
  <c r="AQ371" i="1"/>
  <c r="AQ360" i="1"/>
  <c r="AQ1674" i="1" s="1"/>
  <c r="AQ357" i="1"/>
  <c r="AQ1557" i="1" s="1"/>
  <c r="AQ356" i="1"/>
  <c r="AQ1518" i="1" s="1"/>
  <c r="AQ355" i="1"/>
  <c r="AQ1479" i="1" s="1"/>
  <c r="AQ354" i="1"/>
  <c r="AQ1440" i="1" s="1"/>
  <c r="AQ327" i="1"/>
  <c r="AQ1673" i="1" s="1"/>
  <c r="AQ324" i="1"/>
  <c r="AQ323" i="1"/>
  <c r="AQ1517" i="1" s="1"/>
  <c r="AQ322" i="1"/>
  <c r="AQ321" i="1"/>
  <c r="AQ1439" i="1" s="1"/>
  <c r="AQ278" i="1"/>
  <c r="AQ1672" i="1" s="1"/>
  <c r="AQ277" i="1"/>
  <c r="AQ276" i="1"/>
  <c r="AQ275" i="1"/>
  <c r="AQ1555" i="1" s="1"/>
  <c r="AQ274" i="1"/>
  <c r="AQ1516" i="1" s="1"/>
  <c r="AQ273" i="1"/>
  <c r="AQ1477" i="1" s="1"/>
  <c r="AQ272" i="1"/>
  <c r="AQ1438" i="1" s="1"/>
  <c r="AQ261" i="1"/>
  <c r="AQ1671" i="1" s="1"/>
  <c r="AQ260" i="1"/>
  <c r="AQ259" i="1"/>
  <c r="AQ258" i="1"/>
  <c r="AQ1554" i="1" s="1"/>
  <c r="AQ1632" i="1" s="1"/>
  <c r="AQ257" i="1"/>
  <c r="AQ256" i="1"/>
  <c r="AQ1476" i="1" s="1"/>
  <c r="AQ255" i="1"/>
  <c r="AQ244" i="1"/>
  <c r="AQ1670" i="1" s="1"/>
  <c r="AQ243" i="1"/>
  <c r="AQ242" i="1"/>
  <c r="AQ241" i="1"/>
  <c r="AQ1553" i="1" s="1"/>
  <c r="AQ240" i="1"/>
  <c r="AQ1514" i="1" s="1"/>
  <c r="AQ239" i="1"/>
  <c r="AQ1475" i="1" s="1"/>
  <c r="AQ238" i="1"/>
  <c r="AQ1437" i="1" s="1"/>
  <c r="AQ227" i="1"/>
  <c r="AQ1669" i="1" s="1"/>
  <c r="AQ226" i="1"/>
  <c r="AQ225" i="1"/>
  <c r="AQ224" i="1"/>
  <c r="AQ1552" i="1" s="1"/>
  <c r="AQ223" i="1"/>
  <c r="AQ1513" i="1" s="1"/>
  <c r="AQ222" i="1"/>
  <c r="AQ1474" i="1" s="1"/>
  <c r="AQ221" i="1"/>
  <c r="AQ1435" i="1" s="1"/>
  <c r="AQ202" i="1"/>
  <c r="AQ1668" i="1" s="1"/>
  <c r="AQ201" i="1"/>
  <c r="AQ200" i="1"/>
  <c r="AQ199" i="1"/>
  <c r="AQ1551" i="1" s="1"/>
  <c r="AQ198" i="1"/>
  <c r="AQ1512" i="1" s="1"/>
  <c r="AQ197" i="1"/>
  <c r="AQ1473" i="1" s="1"/>
  <c r="AQ196" i="1"/>
  <c r="AQ1434" i="1" s="1"/>
  <c r="AQ185" i="1"/>
  <c r="AQ1667" i="1" s="1"/>
  <c r="AQ182" i="1"/>
  <c r="AQ1550" i="1" s="1"/>
  <c r="AQ181" i="1"/>
  <c r="AQ1511" i="1" s="1"/>
  <c r="AQ180" i="1"/>
  <c r="AQ1472" i="1" s="1"/>
  <c r="AQ179" i="1"/>
  <c r="AQ1433" i="1" s="1"/>
  <c r="AQ160" i="1"/>
  <c r="AQ1666" i="1" s="1"/>
  <c r="AQ157" i="1"/>
  <c r="AQ1549" i="1" s="1"/>
  <c r="AQ156" i="1"/>
  <c r="AQ1510" i="1" s="1"/>
  <c r="AQ155" i="1"/>
  <c r="AQ1471" i="1" s="1"/>
  <c r="AQ154" i="1"/>
  <c r="AQ1432" i="1" s="1"/>
  <c r="AQ135" i="1"/>
  <c r="AQ1665" i="1" s="1"/>
  <c r="AQ132" i="1"/>
  <c r="AQ1548" i="1" s="1"/>
  <c r="AQ131" i="1"/>
  <c r="AQ1509" i="1" s="1"/>
  <c r="AQ130" i="1"/>
  <c r="AQ129" i="1"/>
  <c r="AQ1431" i="1" s="1"/>
  <c r="AQ86" i="1"/>
  <c r="AQ1664" i="1" s="1"/>
  <c r="AQ83" i="1"/>
  <c r="AQ1547" i="1" s="1"/>
  <c r="AQ82" i="1"/>
  <c r="AQ1508" i="1" s="1"/>
  <c r="AQ81" i="1"/>
  <c r="AQ85" i="1" s="1"/>
  <c r="AQ80" i="1"/>
  <c r="AQ1430" i="1" s="1"/>
  <c r="AQ45" i="1"/>
  <c r="AQ1663" i="1" s="1"/>
  <c r="AQ44" i="1"/>
  <c r="AQ43" i="1"/>
  <c r="AQ42" i="1"/>
  <c r="AQ1546" i="1" s="1"/>
  <c r="AQ41" i="1"/>
  <c r="AQ1507" i="1" s="1"/>
  <c r="AQ40" i="1"/>
  <c r="AQ1468" i="1" s="1"/>
  <c r="AQ39" i="1"/>
  <c r="AQ1429" i="1" s="1"/>
  <c r="AQ28" i="1"/>
  <c r="AQ1662" i="1" s="1"/>
  <c r="AQ25" i="1"/>
  <c r="AQ1545" i="1" s="1"/>
  <c r="AQ24" i="1"/>
  <c r="AQ1506" i="1" s="1"/>
  <c r="AQ23" i="1"/>
  <c r="AQ1467" i="1" s="1"/>
  <c r="AQ22" i="1"/>
  <c r="AQ1428" i="1" s="1"/>
  <c r="AR1638" i="1" l="1"/>
  <c r="AR1503" i="1"/>
  <c r="AR1419" i="1" s="1"/>
  <c r="AR1420" i="1"/>
  <c r="AR1620" i="1"/>
  <c r="AR1422" i="1" s="1"/>
  <c r="AQ1598" i="1"/>
  <c r="AP1324" i="1"/>
  <c r="AQ1639" i="1"/>
  <c r="AQ789" i="1"/>
  <c r="AQ1647" i="1"/>
  <c r="AQ1600" i="1"/>
  <c r="AO1142" i="1"/>
  <c r="AQ915" i="1"/>
  <c r="AP1069" i="1"/>
  <c r="AQ1593" i="1"/>
  <c r="AP1070" i="1"/>
  <c r="AQ1273" i="1"/>
  <c r="AQ1592" i="1"/>
  <c r="AQ1631" i="1"/>
  <c r="AQ1436" i="1"/>
  <c r="AQ1414" i="1"/>
  <c r="AQ1580" i="1"/>
  <c r="AQ1619" i="1" s="1"/>
  <c r="AQ1502" i="1"/>
  <c r="AQ1577" i="1"/>
  <c r="AQ1616" i="1" s="1"/>
  <c r="AQ1655" i="1"/>
  <c r="AQ1614" i="1"/>
  <c r="AQ1249" i="1"/>
  <c r="AQ1608" i="1"/>
  <c r="AQ914" i="1"/>
  <c r="AQ864" i="1"/>
  <c r="AQ1528" i="1"/>
  <c r="AQ1606" i="1" s="1"/>
  <c r="AQ865" i="1"/>
  <c r="AQ815" i="1"/>
  <c r="AQ1604" i="1"/>
  <c r="AQ814" i="1"/>
  <c r="AQ1487" i="1"/>
  <c r="AQ1643" i="1" s="1"/>
  <c r="AQ1641" i="1"/>
  <c r="AQ1602" i="1"/>
  <c r="AQ1601" i="1"/>
  <c r="AQ1640" i="1"/>
  <c r="AQ1596" i="1"/>
  <c r="AQ359" i="1"/>
  <c r="AQ1633" i="1"/>
  <c r="AQ1594" i="1"/>
  <c r="AQ1590" i="1"/>
  <c r="AQ1589" i="1"/>
  <c r="AQ1588" i="1"/>
  <c r="AQ159" i="1"/>
  <c r="AQ134" i="1"/>
  <c r="AQ1587" i="1"/>
  <c r="AQ133" i="1"/>
  <c r="AQ1470" i="1"/>
  <c r="AQ1626" i="1" s="1"/>
  <c r="AQ1586" i="1"/>
  <c r="AQ1469" i="1"/>
  <c r="AQ1625" i="1" s="1"/>
  <c r="AQ1624" i="1"/>
  <c r="AQ1623" i="1"/>
  <c r="AQ27" i="1"/>
  <c r="AQ1657" i="1"/>
  <c r="AQ1618" i="1"/>
  <c r="AQ1349" i="1"/>
  <c r="AQ1576" i="1"/>
  <c r="AQ1615" i="1" s="1"/>
  <c r="AQ1654" i="1"/>
  <c r="AQ1613" i="1"/>
  <c r="AQ1224" i="1"/>
  <c r="AP1142" i="1"/>
  <c r="AQ1142" i="1"/>
  <c r="AQ1612" i="1"/>
  <c r="AQ1143" i="1"/>
  <c r="AP1143" i="1"/>
  <c r="AQ1649" i="1"/>
  <c r="AQ1610" i="1"/>
  <c r="AQ1012" i="1"/>
  <c r="AQ1570" i="1"/>
  <c r="AQ1648" i="1" s="1"/>
  <c r="AQ1568" i="1"/>
  <c r="AQ1607" i="1" s="1"/>
  <c r="AQ1646" i="1"/>
  <c r="AQ1605" i="1"/>
  <c r="AQ790" i="1"/>
  <c r="AQ1603" i="1"/>
  <c r="AQ1486" i="1"/>
  <c r="AQ1642" i="1" s="1"/>
  <c r="AQ757" i="1"/>
  <c r="AQ1597" i="1"/>
  <c r="AQ325" i="1"/>
  <c r="AQ326" i="1"/>
  <c r="AQ1556" i="1"/>
  <c r="AQ1478" i="1"/>
  <c r="AQ1617" i="1"/>
  <c r="AQ1656" i="1"/>
  <c r="AQ1650" i="1"/>
  <c r="AQ1070" i="1"/>
  <c r="AQ1069" i="1"/>
  <c r="AQ1611" i="1"/>
  <c r="AQ1599" i="1"/>
  <c r="AQ697" i="1"/>
  <c r="AQ1638" i="1"/>
  <c r="AQ1698" i="1"/>
  <c r="AQ1424" i="1" s="1"/>
  <c r="AQ1591" i="1"/>
  <c r="AQ1630" i="1"/>
  <c r="AQ1464" i="1"/>
  <c r="AQ1418" i="1" s="1"/>
  <c r="AQ1658" i="1"/>
  <c r="AQ1585" i="1"/>
  <c r="AQ1627" i="1"/>
  <c r="AQ1635" i="1"/>
  <c r="AQ1651" i="1"/>
  <c r="AQ1628" i="1"/>
  <c r="AQ1636" i="1"/>
  <c r="AQ1644" i="1"/>
  <c r="AQ1652" i="1"/>
  <c r="AQ1629" i="1"/>
  <c r="AQ1637" i="1"/>
  <c r="AQ1645" i="1"/>
  <c r="AQ1653" i="1"/>
  <c r="AQ1348" i="1"/>
  <c r="AQ1298" i="1"/>
  <c r="AQ1274" i="1"/>
  <c r="AQ1248" i="1"/>
  <c r="AQ1223" i="1"/>
  <c r="AO1143" i="1"/>
  <c r="AP815" i="1"/>
  <c r="AP814" i="1"/>
  <c r="AQ1011" i="1"/>
  <c r="AQ889" i="1"/>
  <c r="AQ756" i="1"/>
  <c r="AP697" i="1"/>
  <c r="AO697" i="1"/>
  <c r="AN697" i="1"/>
  <c r="AN698" i="1"/>
  <c r="AO698" i="1"/>
  <c r="AP698" i="1"/>
  <c r="AQ698" i="1"/>
  <c r="AQ358" i="1"/>
  <c r="AQ184" i="1"/>
  <c r="AQ183" i="1"/>
  <c r="AQ158" i="1"/>
  <c r="AQ84" i="1"/>
  <c r="AQ26" i="1"/>
  <c r="AP1695" i="1"/>
  <c r="AP1690" i="1"/>
  <c r="AP1689" i="1"/>
  <c r="AP1682" i="1"/>
  <c r="AP1677" i="1"/>
  <c r="AP1665" i="1"/>
  <c r="AP1578" i="1"/>
  <c r="AP1656" i="1" s="1"/>
  <c r="AP1573" i="1"/>
  <c r="AP1612" i="1" s="1"/>
  <c r="AP1572" i="1"/>
  <c r="AP1565" i="1"/>
  <c r="AP1539" i="1"/>
  <c r="AP1617" i="1" s="1"/>
  <c r="AP1534" i="1"/>
  <c r="AP1533" i="1"/>
  <c r="AP1526" i="1"/>
  <c r="AP1500" i="1"/>
  <c r="AP1495" i="1"/>
  <c r="AP1494" i="1"/>
  <c r="AP1487" i="1"/>
  <c r="AP1461" i="1"/>
  <c r="AP1456" i="1"/>
  <c r="AP1455" i="1"/>
  <c r="AP1448" i="1"/>
  <c r="AP135" i="1"/>
  <c r="AR1659" i="1" l="1"/>
  <c r="AR1423" i="1" s="1"/>
  <c r="AP1611" i="1"/>
  <c r="AQ1542" i="1"/>
  <c r="AQ1420" i="1" s="1"/>
  <c r="AQ1609" i="1"/>
  <c r="AQ1581" i="1"/>
  <c r="AQ1503" i="1"/>
  <c r="AQ1419" i="1" s="1"/>
  <c r="AQ1595" i="1"/>
  <c r="AQ1634" i="1"/>
  <c r="AP1604" i="1"/>
  <c r="AP1650" i="1"/>
  <c r="AP1643" i="1"/>
  <c r="AP1651" i="1"/>
  <c r="AP1629" i="1"/>
  <c r="AP1415" i="1"/>
  <c r="AP1697" i="1" s="1"/>
  <c r="AP1412" i="1"/>
  <c r="AP1580" i="1" s="1"/>
  <c r="AP1411" i="1"/>
  <c r="AP1541" i="1" s="1"/>
  <c r="AP1410" i="1"/>
  <c r="AP1502" i="1" s="1"/>
  <c r="AP1409" i="1"/>
  <c r="AP1463" i="1" s="1"/>
  <c r="AP1350" i="1"/>
  <c r="AP1696" i="1" s="1"/>
  <c r="AP1347" i="1"/>
  <c r="AP1579" i="1" s="1"/>
  <c r="AP1346" i="1"/>
  <c r="AP1540" i="1" s="1"/>
  <c r="AP1618" i="1" s="1"/>
  <c r="AP1345" i="1"/>
  <c r="AP1501" i="1" s="1"/>
  <c r="AP1344" i="1"/>
  <c r="AP1462" i="1" s="1"/>
  <c r="AP1300" i="1"/>
  <c r="AP1694" i="1" s="1"/>
  <c r="AP1297" i="1"/>
  <c r="AP1296" i="1"/>
  <c r="AP1538" i="1" s="1"/>
  <c r="AP1295" i="1"/>
  <c r="AP1460" i="1"/>
  <c r="AP1275" i="1"/>
  <c r="AP1693" i="1" s="1"/>
  <c r="AP1272" i="1"/>
  <c r="AP1271" i="1"/>
  <c r="AP1537" i="1" s="1"/>
  <c r="AP1270" i="1"/>
  <c r="AP1498" i="1" s="1"/>
  <c r="AP1269" i="1"/>
  <c r="AP1459" i="1" s="1"/>
  <c r="AP1250" i="1"/>
  <c r="AP1692" i="1" s="1"/>
  <c r="AP1247" i="1"/>
  <c r="AP1246" i="1"/>
  <c r="AP1536" i="1" s="1"/>
  <c r="AP1245" i="1"/>
  <c r="AP1244" i="1"/>
  <c r="AP1458" i="1" s="1"/>
  <c r="AP1691" i="1"/>
  <c r="AP1574" i="1"/>
  <c r="AP1535" i="1"/>
  <c r="AP1613" i="1" s="1"/>
  <c r="AP1496" i="1"/>
  <c r="AP1652" i="1" s="1"/>
  <c r="AP1219" i="1"/>
  <c r="AP1457" i="1" s="1"/>
  <c r="AP1030" i="1"/>
  <c r="AP1688" i="1" s="1"/>
  <c r="AP1029" i="1"/>
  <c r="AP1028" i="1"/>
  <c r="AP1027" i="1"/>
  <c r="AP1571" i="1" s="1"/>
  <c r="AP1026" i="1"/>
  <c r="AP1532" i="1" s="1"/>
  <c r="AP1025" i="1"/>
  <c r="AP1493" i="1" s="1"/>
  <c r="AP1024" i="1"/>
  <c r="AP1454" i="1" s="1"/>
  <c r="AP1013" i="1"/>
  <c r="AP1687" i="1" s="1"/>
  <c r="AP1010" i="1"/>
  <c r="AP1570" i="1" s="1"/>
  <c r="AP1009" i="1"/>
  <c r="AP1531" i="1" s="1"/>
  <c r="AP1008" i="1"/>
  <c r="AP1492" i="1" s="1"/>
  <c r="AP1007" i="1"/>
  <c r="AP1453" i="1" s="1"/>
  <c r="AP916" i="1"/>
  <c r="AP1686" i="1" s="1"/>
  <c r="AP913" i="1"/>
  <c r="AP1569" i="1" s="1"/>
  <c r="AP912" i="1"/>
  <c r="AP1530" i="1" s="1"/>
  <c r="AP911" i="1"/>
  <c r="AP1491" i="1" s="1"/>
  <c r="AP910" i="1"/>
  <c r="AP1452" i="1" s="1"/>
  <c r="AP891" i="1"/>
  <c r="AP1685" i="1" s="1"/>
  <c r="AP888" i="1"/>
  <c r="AP887" i="1"/>
  <c r="AP1529" i="1" s="1"/>
  <c r="AP886" i="1"/>
  <c r="AP1490" i="1" s="1"/>
  <c r="AP885" i="1"/>
  <c r="AP1451" i="1" s="1"/>
  <c r="AP866" i="1"/>
  <c r="AP1684" i="1" s="1"/>
  <c r="AP863" i="1"/>
  <c r="AP1567" i="1" s="1"/>
  <c r="AP862" i="1"/>
  <c r="AP1528" i="1" s="1"/>
  <c r="AP861" i="1"/>
  <c r="AP1489" i="1" s="1"/>
  <c r="AP860" i="1"/>
  <c r="AP1450" i="1" s="1"/>
  <c r="AP833" i="1"/>
  <c r="AP1683" i="1" s="1"/>
  <c r="AP832" i="1"/>
  <c r="AP831" i="1"/>
  <c r="AP830" i="1"/>
  <c r="AP1566" i="1" s="1"/>
  <c r="AP829" i="1"/>
  <c r="AP1527" i="1" s="1"/>
  <c r="AP828" i="1"/>
  <c r="AP1488" i="1" s="1"/>
  <c r="AP827" i="1"/>
  <c r="AP1449" i="1" s="1"/>
  <c r="AP791" i="1"/>
  <c r="AP1681" i="1" s="1"/>
  <c r="AP788" i="1"/>
  <c r="AP1564" i="1" s="1"/>
  <c r="AP787" i="1"/>
  <c r="AP1525" i="1" s="1"/>
  <c r="AP786" i="1"/>
  <c r="AP1486" i="1" s="1"/>
  <c r="AP785" i="1"/>
  <c r="AP1447" i="1" s="1"/>
  <c r="AP758" i="1"/>
  <c r="AP1680" i="1" s="1"/>
  <c r="AP755" i="1"/>
  <c r="AP1563" i="1" s="1"/>
  <c r="AP754" i="1"/>
  <c r="AP1524" i="1" s="1"/>
  <c r="AP753" i="1"/>
  <c r="AP1485" i="1" s="1"/>
  <c r="AP752" i="1"/>
  <c r="AP1446" i="1" s="1"/>
  <c r="AP733" i="1"/>
  <c r="AP1679" i="1" s="1"/>
  <c r="AP732" i="1"/>
  <c r="AP731" i="1"/>
  <c r="AP730" i="1"/>
  <c r="AP1562" i="1" s="1"/>
  <c r="AP729" i="1"/>
  <c r="AP1523" i="1" s="1"/>
  <c r="AP1601" i="1" s="1"/>
  <c r="AP728" i="1"/>
  <c r="AP1484" i="1" s="1"/>
  <c r="AP727" i="1"/>
  <c r="AP1445" i="1" s="1"/>
  <c r="AP710" i="1"/>
  <c r="AP1444" i="1" s="1"/>
  <c r="AP711" i="1"/>
  <c r="AP1483" i="1" s="1"/>
  <c r="AP716" i="1"/>
  <c r="AP1678" i="1" s="1"/>
  <c r="AP715" i="1"/>
  <c r="AP714" i="1"/>
  <c r="AP713" i="1"/>
  <c r="AP1561" i="1" s="1"/>
  <c r="AP712" i="1"/>
  <c r="AP1522" i="1" s="1"/>
  <c r="AO710" i="1"/>
  <c r="AO711" i="1"/>
  <c r="AO712" i="1"/>
  <c r="AO713" i="1"/>
  <c r="AO714" i="1"/>
  <c r="AO715" i="1"/>
  <c r="AO716" i="1"/>
  <c r="AP1560" i="1"/>
  <c r="AP1521" i="1"/>
  <c r="AP1482" i="1"/>
  <c r="AP1443" i="1"/>
  <c r="AP394" i="1"/>
  <c r="AP1676" i="1" s="1"/>
  <c r="AP393" i="1"/>
  <c r="AP392" i="1"/>
  <c r="AP391" i="1"/>
  <c r="AP1559" i="1" s="1"/>
  <c r="AP390" i="1"/>
  <c r="AP1520" i="1" s="1"/>
  <c r="AP389" i="1"/>
  <c r="AP1481" i="1" s="1"/>
  <c r="AP388" i="1"/>
  <c r="AP1442" i="1" s="1"/>
  <c r="AP377" i="1"/>
  <c r="AP1675" i="1" s="1"/>
  <c r="AP376" i="1"/>
  <c r="AP375" i="1"/>
  <c r="AP374" i="1"/>
  <c r="AP1558" i="1" s="1"/>
  <c r="AP373" i="1"/>
  <c r="AP1519" i="1" s="1"/>
  <c r="AP372" i="1"/>
  <c r="AP1480" i="1" s="1"/>
  <c r="AP371" i="1"/>
  <c r="AP1441" i="1" s="1"/>
  <c r="AP360" i="1"/>
  <c r="AP1674" i="1" s="1"/>
  <c r="AP357" i="1"/>
  <c r="AP1557" i="1" s="1"/>
  <c r="AP356" i="1"/>
  <c r="AP1518" i="1" s="1"/>
  <c r="AP355" i="1"/>
  <c r="AP1479" i="1" s="1"/>
  <c r="AP354" i="1"/>
  <c r="AP1440" i="1" s="1"/>
  <c r="AP327" i="1"/>
  <c r="AP1673" i="1" s="1"/>
  <c r="AP324" i="1"/>
  <c r="AP1556" i="1" s="1"/>
  <c r="AP323" i="1"/>
  <c r="AP1517" i="1" s="1"/>
  <c r="AP322" i="1"/>
  <c r="AP1478" i="1" s="1"/>
  <c r="AP321" i="1"/>
  <c r="AP1439" i="1" s="1"/>
  <c r="AP278" i="1"/>
  <c r="AP1672" i="1" s="1"/>
  <c r="AP277" i="1"/>
  <c r="AP276" i="1"/>
  <c r="AP275" i="1"/>
  <c r="AP1555" i="1" s="1"/>
  <c r="AP274" i="1"/>
  <c r="AP1516" i="1" s="1"/>
  <c r="AP1594" i="1" s="1"/>
  <c r="AP273" i="1"/>
  <c r="AP1477" i="1" s="1"/>
  <c r="AP272" i="1"/>
  <c r="AP1438" i="1" s="1"/>
  <c r="AP261" i="1"/>
  <c r="AP1671" i="1" s="1"/>
  <c r="AP260" i="1"/>
  <c r="AP259" i="1"/>
  <c r="AP258" i="1"/>
  <c r="AP1554" i="1" s="1"/>
  <c r="AP257" i="1"/>
  <c r="AP1515" i="1" s="1"/>
  <c r="AP1593" i="1" s="1"/>
  <c r="AP256" i="1"/>
  <c r="AP1476" i="1" s="1"/>
  <c r="AP255" i="1"/>
  <c r="AP244" i="1"/>
  <c r="AP1670" i="1" s="1"/>
  <c r="AP243" i="1"/>
  <c r="AP242" i="1"/>
  <c r="AP241" i="1"/>
  <c r="AP1553" i="1" s="1"/>
  <c r="AP240" i="1"/>
  <c r="AP1514" i="1" s="1"/>
  <c r="AP239" i="1"/>
  <c r="AP1475" i="1" s="1"/>
  <c r="AP238" i="1"/>
  <c r="AP227" i="1"/>
  <c r="AP1669" i="1" s="1"/>
  <c r="AP226" i="1"/>
  <c r="AP225" i="1"/>
  <c r="AP224" i="1"/>
  <c r="AP1552" i="1" s="1"/>
  <c r="AP223" i="1"/>
  <c r="AP1513" i="1" s="1"/>
  <c r="AP222" i="1"/>
  <c r="AP1474" i="1" s="1"/>
  <c r="AP221" i="1"/>
  <c r="AP1435" i="1" s="1"/>
  <c r="AP202" i="1"/>
  <c r="AP1668" i="1" s="1"/>
  <c r="AP201" i="1"/>
  <c r="AP200" i="1"/>
  <c r="AP199" i="1"/>
  <c r="AP1551" i="1" s="1"/>
  <c r="AP198" i="1"/>
  <c r="AP1512" i="1" s="1"/>
  <c r="AP197" i="1"/>
  <c r="AP1473" i="1" s="1"/>
  <c r="AP196" i="1"/>
  <c r="AP1434" i="1" s="1"/>
  <c r="AP179" i="1"/>
  <c r="AP1433" i="1" s="1"/>
  <c r="AP185" i="1"/>
  <c r="AP1667" i="1" s="1"/>
  <c r="AP182" i="1"/>
  <c r="AP181" i="1"/>
  <c r="AP1511" i="1" s="1"/>
  <c r="AP180" i="1"/>
  <c r="AP1472" i="1" s="1"/>
  <c r="AP160" i="1"/>
  <c r="AP1666" i="1" s="1"/>
  <c r="AP157" i="1"/>
  <c r="AP1549" i="1" s="1"/>
  <c r="AP156" i="1"/>
  <c r="AP155" i="1"/>
  <c r="AP1471" i="1" s="1"/>
  <c r="AP154" i="1"/>
  <c r="AP1432" i="1" s="1"/>
  <c r="AP132" i="1"/>
  <c r="AP1548" i="1" s="1"/>
  <c r="AP131" i="1"/>
  <c r="AP1509" i="1" s="1"/>
  <c r="AP130" i="1"/>
  <c r="AP1470" i="1" s="1"/>
  <c r="AP129" i="1"/>
  <c r="AP1431" i="1" s="1"/>
  <c r="AP86" i="1"/>
  <c r="AP1664" i="1" s="1"/>
  <c r="AP83" i="1"/>
  <c r="AP1547" i="1" s="1"/>
  <c r="AP82" i="1"/>
  <c r="AP1508" i="1" s="1"/>
  <c r="AP81" i="1"/>
  <c r="AP80" i="1"/>
  <c r="AP1430" i="1" s="1"/>
  <c r="AP45" i="1"/>
  <c r="AP1663" i="1" s="1"/>
  <c r="AP44" i="1"/>
  <c r="AP43" i="1"/>
  <c r="AP42" i="1"/>
  <c r="AP1546" i="1" s="1"/>
  <c r="AP41" i="1"/>
  <c r="AP1507" i="1" s="1"/>
  <c r="AP40" i="1"/>
  <c r="AP1468" i="1" s="1"/>
  <c r="AP39" i="1"/>
  <c r="AP1429" i="1" s="1"/>
  <c r="AP28" i="1"/>
  <c r="AP1662" i="1" s="1"/>
  <c r="AP25" i="1"/>
  <c r="AP1545" i="1" s="1"/>
  <c r="AP24" i="1"/>
  <c r="AP1506" i="1" s="1"/>
  <c r="AP23" i="1"/>
  <c r="AP1467" i="1" s="1"/>
  <c r="AP22" i="1"/>
  <c r="AP1428" i="1" s="1"/>
  <c r="AP1249" i="1" l="1"/>
  <c r="AP1497" i="1"/>
  <c r="AP1632" i="1"/>
  <c r="AP1248" i="1"/>
  <c r="AP1575" i="1"/>
  <c r="AP1299" i="1"/>
  <c r="AP1499" i="1"/>
  <c r="AP1630" i="1"/>
  <c r="AP1591" i="1"/>
  <c r="AP1647" i="1"/>
  <c r="AP1590" i="1"/>
  <c r="AP1640" i="1"/>
  <c r="AP1298" i="1"/>
  <c r="AP1577" i="1"/>
  <c r="AP1610" i="1"/>
  <c r="AP1649" i="1"/>
  <c r="AP1608" i="1"/>
  <c r="AP1623" i="1"/>
  <c r="AP890" i="1"/>
  <c r="AP1568" i="1"/>
  <c r="AP1273" i="1"/>
  <c r="AP1576" i="1"/>
  <c r="AP1657" i="1"/>
  <c r="AP1584" i="1"/>
  <c r="AP1595" i="1"/>
  <c r="AP1592" i="1"/>
  <c r="AQ1620" i="1"/>
  <c r="AQ1422" i="1" s="1"/>
  <c r="AP1633" i="1"/>
  <c r="AQ1421" i="1"/>
  <c r="AQ1659" i="1"/>
  <c r="AQ1423" i="1" s="1"/>
  <c r="AP1638" i="1"/>
  <c r="AP1639" i="1"/>
  <c r="AP1606" i="1"/>
  <c r="AP1603" i="1"/>
  <c r="AP1626" i="1"/>
  <c r="AP1642" i="1"/>
  <c r="AP1602" i="1"/>
  <c r="AP1641" i="1"/>
  <c r="AP1605" i="1"/>
  <c r="AP1645" i="1"/>
  <c r="AP1600" i="1"/>
  <c r="AP1644" i="1"/>
  <c r="AP1627" i="1"/>
  <c r="AP1636" i="1"/>
  <c r="AP1596" i="1"/>
  <c r="AP1624" i="1"/>
  <c r="AP1631" i="1"/>
  <c r="AP1634" i="1"/>
  <c r="AP1585" i="1"/>
  <c r="AP158" i="1"/>
  <c r="AP1510" i="1"/>
  <c r="AP1588" i="1" s="1"/>
  <c r="AP1598" i="1"/>
  <c r="AP1587" i="1"/>
  <c r="AP184" i="1"/>
  <c r="AP1550" i="1"/>
  <c r="AP1599" i="1"/>
  <c r="AP1637" i="1"/>
  <c r="AP1635" i="1"/>
  <c r="AP1436" i="1"/>
  <c r="AP1437" i="1"/>
  <c r="AP85" i="1"/>
  <c r="AP1469" i="1"/>
  <c r="AP1625" i="1" s="1"/>
  <c r="AP1586" i="1"/>
  <c r="AP1597" i="1"/>
  <c r="AP1619" i="1"/>
  <c r="AP1658" i="1"/>
  <c r="AP1414" i="1"/>
  <c r="AP1698" i="1"/>
  <c r="AP1424" i="1" s="1"/>
  <c r="AP1348" i="1"/>
  <c r="AP1648" i="1"/>
  <c r="AP1609" i="1"/>
  <c r="AP1012" i="1"/>
  <c r="AP1413" i="1"/>
  <c r="AP1224" i="1"/>
  <c r="AP915" i="1"/>
  <c r="AP865" i="1"/>
  <c r="AP864" i="1"/>
  <c r="AP757" i="1"/>
  <c r="AP359" i="1"/>
  <c r="AP358" i="1"/>
  <c r="AP326" i="1"/>
  <c r="AP159" i="1"/>
  <c r="AP134" i="1"/>
  <c r="AP133" i="1"/>
  <c r="AP84" i="1"/>
  <c r="AP26" i="1"/>
  <c r="AP1349" i="1"/>
  <c r="AP1274" i="1"/>
  <c r="AP1223" i="1"/>
  <c r="AP1011" i="1"/>
  <c r="AP914" i="1"/>
  <c r="AP889" i="1"/>
  <c r="AP790" i="1"/>
  <c r="AP789" i="1"/>
  <c r="AP756" i="1"/>
  <c r="AP325" i="1"/>
  <c r="AP183" i="1"/>
  <c r="AP27" i="1"/>
  <c r="AI1688" i="1"/>
  <c r="AH1688" i="1"/>
  <c r="AG1688" i="1"/>
  <c r="AA1688" i="1"/>
  <c r="Z1688" i="1"/>
  <c r="Y1688" i="1"/>
  <c r="S1688" i="1"/>
  <c r="R1688" i="1"/>
  <c r="Q1688" i="1"/>
  <c r="K1688" i="1"/>
  <c r="J1688" i="1"/>
  <c r="I1688" i="1"/>
  <c r="C1688" i="1"/>
  <c r="AL1571" i="1"/>
  <c r="AL1610" i="1" s="1"/>
  <c r="AK1571" i="1"/>
  <c r="AK1649" i="1" s="1"/>
  <c r="AE1571" i="1"/>
  <c r="AD1571" i="1"/>
  <c r="AD1649" i="1" s="1"/>
  <c r="AC1571" i="1"/>
  <c r="AC1649" i="1" s="1"/>
  <c r="W1571" i="1"/>
  <c r="V1571" i="1"/>
  <c r="V1649" i="1" s="1"/>
  <c r="U1571" i="1"/>
  <c r="U1610" i="1" s="1"/>
  <c r="O1571" i="1"/>
  <c r="O1649" i="1" s="1"/>
  <c r="N1571" i="1"/>
  <c r="M1571" i="1"/>
  <c r="M1649" i="1" s="1"/>
  <c r="G1571" i="1"/>
  <c r="F1571" i="1"/>
  <c r="F1649" i="1" s="1"/>
  <c r="E1571" i="1"/>
  <c r="AL1493" i="1"/>
  <c r="AK1493" i="1"/>
  <c r="AE1493" i="1"/>
  <c r="AD1493" i="1"/>
  <c r="AC1493" i="1"/>
  <c r="W1493" i="1"/>
  <c r="V1493" i="1"/>
  <c r="U1493" i="1"/>
  <c r="O1493" i="1"/>
  <c r="N1493" i="1"/>
  <c r="M1493" i="1"/>
  <c r="G1493" i="1"/>
  <c r="F1493" i="1"/>
  <c r="E1493" i="1"/>
  <c r="L693" i="1"/>
  <c r="F693" i="1"/>
  <c r="F1443" i="1" s="1"/>
  <c r="E693" i="1"/>
  <c r="E1443" i="1" s="1"/>
  <c r="L1443" i="1"/>
  <c r="T1013" i="1"/>
  <c r="T1010" i="1"/>
  <c r="T1009" i="1"/>
  <c r="T1008" i="1"/>
  <c r="T1007" i="1"/>
  <c r="AO1030" i="1"/>
  <c r="AO1688" i="1" s="1"/>
  <c r="AN1030" i="1"/>
  <c r="AN1688" i="1" s="1"/>
  <c r="AM1030" i="1"/>
  <c r="AM1688" i="1" s="1"/>
  <c r="AL1030" i="1"/>
  <c r="AL1688" i="1" s="1"/>
  <c r="AK1030" i="1"/>
  <c r="AK1688" i="1" s="1"/>
  <c r="AJ1030" i="1"/>
  <c r="AJ1688" i="1" s="1"/>
  <c r="AI1030" i="1"/>
  <c r="AH1030" i="1"/>
  <c r="AG1030" i="1"/>
  <c r="AF1030" i="1"/>
  <c r="AF1688" i="1" s="1"/>
  <c r="AE1030" i="1"/>
  <c r="AE1688" i="1" s="1"/>
  <c r="AD1030" i="1"/>
  <c r="AD1688" i="1" s="1"/>
  <c r="AC1030" i="1"/>
  <c r="AC1688" i="1" s="1"/>
  <c r="AB1030" i="1"/>
  <c r="AB1688" i="1" s="1"/>
  <c r="AA1030" i="1"/>
  <c r="Z1030" i="1"/>
  <c r="Y1030" i="1"/>
  <c r="X1030" i="1"/>
  <c r="X1688" i="1" s="1"/>
  <c r="W1030" i="1"/>
  <c r="W1688" i="1" s="1"/>
  <c r="V1030" i="1"/>
  <c r="V1688" i="1" s="1"/>
  <c r="U1030" i="1"/>
  <c r="U1688" i="1" s="1"/>
  <c r="T1030" i="1"/>
  <c r="T1688" i="1" s="1"/>
  <c r="S1030" i="1"/>
  <c r="R1030" i="1"/>
  <c r="Q1030" i="1"/>
  <c r="P1030" i="1"/>
  <c r="P1688" i="1" s="1"/>
  <c r="O1030" i="1"/>
  <c r="O1688" i="1" s="1"/>
  <c r="N1030" i="1"/>
  <c r="N1688" i="1" s="1"/>
  <c r="M1030" i="1"/>
  <c r="M1688" i="1" s="1"/>
  <c r="L1030" i="1"/>
  <c r="L1688" i="1" s="1"/>
  <c r="K1030" i="1"/>
  <c r="J1030" i="1"/>
  <c r="I1030" i="1"/>
  <c r="H1030" i="1"/>
  <c r="H1688" i="1" s="1"/>
  <c r="G1030" i="1"/>
  <c r="G1688" i="1" s="1"/>
  <c r="F1030" i="1"/>
  <c r="F1688" i="1" s="1"/>
  <c r="E1030" i="1"/>
  <c r="E1688" i="1" s="1"/>
  <c r="D1030" i="1"/>
  <c r="D1688" i="1" s="1"/>
  <c r="C1030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AO1028" i="1"/>
  <c r="AN1028" i="1"/>
  <c r="AM1028" i="1"/>
  <c r="AL1028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C1028" i="1"/>
  <c r="AO1027" i="1"/>
  <c r="AO1571" i="1" s="1"/>
  <c r="AN1027" i="1"/>
  <c r="AN1571" i="1" s="1"/>
  <c r="AM1027" i="1"/>
  <c r="AM1571" i="1" s="1"/>
  <c r="AL1027" i="1"/>
  <c r="AK1027" i="1"/>
  <c r="AJ1027" i="1"/>
  <c r="AJ1571" i="1" s="1"/>
  <c r="AI1027" i="1"/>
  <c r="AI1571" i="1" s="1"/>
  <c r="AH1027" i="1"/>
  <c r="AH1571" i="1" s="1"/>
  <c r="AG1027" i="1"/>
  <c r="AG1571" i="1" s="1"/>
  <c r="AF1027" i="1"/>
  <c r="AF1571" i="1" s="1"/>
  <c r="AE1027" i="1"/>
  <c r="AD1027" i="1"/>
  <c r="AC1027" i="1"/>
  <c r="AB1027" i="1"/>
  <c r="AB1571" i="1" s="1"/>
  <c r="AA1027" i="1"/>
  <c r="AA1571" i="1" s="1"/>
  <c r="Z1027" i="1"/>
  <c r="Z1571" i="1" s="1"/>
  <c r="Y1027" i="1"/>
  <c r="Y1571" i="1" s="1"/>
  <c r="X1027" i="1"/>
  <c r="X1571" i="1" s="1"/>
  <c r="W1027" i="1"/>
  <c r="V1027" i="1"/>
  <c r="U1027" i="1"/>
  <c r="T1027" i="1"/>
  <c r="T1571" i="1" s="1"/>
  <c r="S1027" i="1"/>
  <c r="S1571" i="1" s="1"/>
  <c r="R1027" i="1"/>
  <c r="R1571" i="1" s="1"/>
  <c r="Q1027" i="1"/>
  <c r="Q1571" i="1" s="1"/>
  <c r="P1027" i="1"/>
  <c r="P1571" i="1" s="1"/>
  <c r="O1027" i="1"/>
  <c r="N1027" i="1"/>
  <c r="M1027" i="1"/>
  <c r="L1027" i="1"/>
  <c r="L1571" i="1" s="1"/>
  <c r="K1027" i="1"/>
  <c r="K1571" i="1" s="1"/>
  <c r="J1027" i="1"/>
  <c r="J1571" i="1" s="1"/>
  <c r="I1027" i="1"/>
  <c r="I1571" i="1" s="1"/>
  <c r="H1027" i="1"/>
  <c r="H1571" i="1" s="1"/>
  <c r="G1027" i="1"/>
  <c r="F1027" i="1"/>
  <c r="E1027" i="1"/>
  <c r="D1027" i="1"/>
  <c r="D1571" i="1" s="1"/>
  <c r="C1027" i="1"/>
  <c r="C1571" i="1" s="1"/>
  <c r="AO1026" i="1"/>
  <c r="AO1532" i="1" s="1"/>
  <c r="AN1026" i="1"/>
  <c r="AN1532" i="1" s="1"/>
  <c r="AM1026" i="1"/>
  <c r="AM1532" i="1" s="1"/>
  <c r="AL1026" i="1"/>
  <c r="AL1532" i="1" s="1"/>
  <c r="AK1026" i="1"/>
  <c r="AK1532" i="1" s="1"/>
  <c r="AJ1026" i="1"/>
  <c r="AJ1532" i="1" s="1"/>
  <c r="AI1026" i="1"/>
  <c r="AI1532" i="1" s="1"/>
  <c r="AH1026" i="1"/>
  <c r="AH1532" i="1" s="1"/>
  <c r="AG1026" i="1"/>
  <c r="AG1532" i="1" s="1"/>
  <c r="AF1026" i="1"/>
  <c r="AF1532" i="1" s="1"/>
  <c r="AE1026" i="1"/>
  <c r="AE1532" i="1" s="1"/>
  <c r="AD1026" i="1"/>
  <c r="AD1532" i="1" s="1"/>
  <c r="AC1026" i="1"/>
  <c r="AC1532" i="1" s="1"/>
  <c r="AB1026" i="1"/>
  <c r="AB1532" i="1" s="1"/>
  <c r="AA1026" i="1"/>
  <c r="AA1532" i="1" s="1"/>
  <c r="Z1026" i="1"/>
  <c r="Z1532" i="1" s="1"/>
  <c r="Y1026" i="1"/>
  <c r="Y1532" i="1" s="1"/>
  <c r="X1026" i="1"/>
  <c r="X1532" i="1" s="1"/>
  <c r="W1026" i="1"/>
  <c r="W1532" i="1" s="1"/>
  <c r="V1026" i="1"/>
  <c r="V1532" i="1" s="1"/>
  <c r="U1026" i="1"/>
  <c r="U1532" i="1" s="1"/>
  <c r="T1026" i="1"/>
  <c r="T1532" i="1" s="1"/>
  <c r="S1026" i="1"/>
  <c r="S1532" i="1" s="1"/>
  <c r="R1026" i="1"/>
  <c r="R1532" i="1" s="1"/>
  <c r="Q1026" i="1"/>
  <c r="Q1532" i="1" s="1"/>
  <c r="P1026" i="1"/>
  <c r="P1532" i="1" s="1"/>
  <c r="O1026" i="1"/>
  <c r="O1532" i="1" s="1"/>
  <c r="N1026" i="1"/>
  <c r="N1532" i="1" s="1"/>
  <c r="M1026" i="1"/>
  <c r="M1532" i="1" s="1"/>
  <c r="L1026" i="1"/>
  <c r="L1532" i="1" s="1"/>
  <c r="K1026" i="1"/>
  <c r="K1532" i="1" s="1"/>
  <c r="J1026" i="1"/>
  <c r="J1532" i="1" s="1"/>
  <c r="I1026" i="1"/>
  <c r="I1532" i="1" s="1"/>
  <c r="H1026" i="1"/>
  <c r="H1532" i="1" s="1"/>
  <c r="G1026" i="1"/>
  <c r="G1532" i="1" s="1"/>
  <c r="F1026" i="1"/>
  <c r="F1532" i="1" s="1"/>
  <c r="E1026" i="1"/>
  <c r="E1532" i="1" s="1"/>
  <c r="D1026" i="1"/>
  <c r="D1532" i="1" s="1"/>
  <c r="C1026" i="1"/>
  <c r="C1532" i="1" s="1"/>
  <c r="AO1025" i="1"/>
  <c r="AO1493" i="1" s="1"/>
  <c r="AN1025" i="1"/>
  <c r="AN1493" i="1" s="1"/>
  <c r="AM1025" i="1"/>
  <c r="AM1493" i="1" s="1"/>
  <c r="AL1025" i="1"/>
  <c r="AK1025" i="1"/>
  <c r="AJ1025" i="1"/>
  <c r="AJ1493" i="1" s="1"/>
  <c r="AI1025" i="1"/>
  <c r="AI1493" i="1" s="1"/>
  <c r="AH1025" i="1"/>
  <c r="AH1493" i="1" s="1"/>
  <c r="AG1025" i="1"/>
  <c r="AG1493" i="1" s="1"/>
  <c r="AF1025" i="1"/>
  <c r="AF1493" i="1" s="1"/>
  <c r="AE1025" i="1"/>
  <c r="AD1025" i="1"/>
  <c r="AC1025" i="1"/>
  <c r="AB1025" i="1"/>
  <c r="AB1493" i="1" s="1"/>
  <c r="AA1025" i="1"/>
  <c r="AA1493" i="1" s="1"/>
  <c r="Z1025" i="1"/>
  <c r="Z1493" i="1" s="1"/>
  <c r="Y1025" i="1"/>
  <c r="Y1493" i="1" s="1"/>
  <c r="X1025" i="1"/>
  <c r="X1493" i="1" s="1"/>
  <c r="W1025" i="1"/>
  <c r="V1025" i="1"/>
  <c r="U1025" i="1"/>
  <c r="T1025" i="1"/>
  <c r="T1493" i="1" s="1"/>
  <c r="S1025" i="1"/>
  <c r="S1493" i="1" s="1"/>
  <c r="R1025" i="1"/>
  <c r="R1493" i="1" s="1"/>
  <c r="Q1025" i="1"/>
  <c r="Q1493" i="1" s="1"/>
  <c r="P1025" i="1"/>
  <c r="P1493" i="1" s="1"/>
  <c r="O1025" i="1"/>
  <c r="N1025" i="1"/>
  <c r="M1025" i="1"/>
  <c r="L1025" i="1"/>
  <c r="L1493" i="1" s="1"/>
  <c r="K1025" i="1"/>
  <c r="K1493" i="1" s="1"/>
  <c r="J1025" i="1"/>
  <c r="J1493" i="1" s="1"/>
  <c r="I1025" i="1"/>
  <c r="I1493" i="1" s="1"/>
  <c r="H1025" i="1"/>
  <c r="H1493" i="1" s="1"/>
  <c r="G1025" i="1"/>
  <c r="F1025" i="1"/>
  <c r="E1025" i="1"/>
  <c r="D1025" i="1"/>
  <c r="D1493" i="1" s="1"/>
  <c r="C1025" i="1"/>
  <c r="C1493" i="1" s="1"/>
  <c r="AO1024" i="1"/>
  <c r="AO1454" i="1" s="1"/>
  <c r="AN1024" i="1"/>
  <c r="AN1454" i="1" s="1"/>
  <c r="AM1024" i="1"/>
  <c r="AM1454" i="1" s="1"/>
  <c r="AL1024" i="1"/>
  <c r="AL1454" i="1" s="1"/>
  <c r="AK1024" i="1"/>
  <c r="AK1454" i="1" s="1"/>
  <c r="AJ1024" i="1"/>
  <c r="AJ1454" i="1" s="1"/>
  <c r="AI1024" i="1"/>
  <c r="AI1454" i="1" s="1"/>
  <c r="AH1024" i="1"/>
  <c r="AH1454" i="1" s="1"/>
  <c r="AG1024" i="1"/>
  <c r="AG1454" i="1" s="1"/>
  <c r="AF1024" i="1"/>
  <c r="AF1454" i="1" s="1"/>
  <c r="AE1024" i="1"/>
  <c r="AE1454" i="1" s="1"/>
  <c r="AD1024" i="1"/>
  <c r="AD1454" i="1" s="1"/>
  <c r="AC1024" i="1"/>
  <c r="AC1454" i="1" s="1"/>
  <c r="AB1024" i="1"/>
  <c r="AB1454" i="1" s="1"/>
  <c r="AA1024" i="1"/>
  <c r="AA1454" i="1" s="1"/>
  <c r="Z1024" i="1"/>
  <c r="Z1454" i="1" s="1"/>
  <c r="Y1024" i="1"/>
  <c r="Y1454" i="1" s="1"/>
  <c r="X1024" i="1"/>
  <c r="X1454" i="1" s="1"/>
  <c r="W1024" i="1"/>
  <c r="W1454" i="1" s="1"/>
  <c r="V1024" i="1"/>
  <c r="V1454" i="1" s="1"/>
  <c r="U1024" i="1"/>
  <c r="U1454" i="1" s="1"/>
  <c r="T1024" i="1"/>
  <c r="T1454" i="1" s="1"/>
  <c r="S1024" i="1"/>
  <c r="S1454" i="1" s="1"/>
  <c r="R1024" i="1"/>
  <c r="R1454" i="1" s="1"/>
  <c r="Q1024" i="1"/>
  <c r="Q1454" i="1" s="1"/>
  <c r="P1024" i="1"/>
  <c r="P1454" i="1" s="1"/>
  <c r="O1024" i="1"/>
  <c r="O1454" i="1" s="1"/>
  <c r="N1024" i="1"/>
  <c r="N1454" i="1" s="1"/>
  <c r="M1024" i="1"/>
  <c r="M1454" i="1" s="1"/>
  <c r="L1024" i="1"/>
  <c r="L1454" i="1" s="1"/>
  <c r="K1024" i="1"/>
  <c r="K1454" i="1" s="1"/>
  <c r="J1024" i="1"/>
  <c r="J1454" i="1" s="1"/>
  <c r="I1024" i="1"/>
  <c r="I1454" i="1" s="1"/>
  <c r="H1024" i="1"/>
  <c r="H1454" i="1" s="1"/>
  <c r="G1024" i="1"/>
  <c r="G1454" i="1" s="1"/>
  <c r="F1024" i="1"/>
  <c r="F1454" i="1" s="1"/>
  <c r="E1024" i="1"/>
  <c r="E1454" i="1" s="1"/>
  <c r="D1024" i="1"/>
  <c r="D1454" i="1" s="1"/>
  <c r="C1024" i="1"/>
  <c r="C1454" i="1" s="1"/>
  <c r="S1610" i="1" l="1"/>
  <c r="S1649" i="1"/>
  <c r="D1649" i="1"/>
  <c r="D1610" i="1"/>
  <c r="AJ1649" i="1"/>
  <c r="AJ1610" i="1"/>
  <c r="E1610" i="1"/>
  <c r="W1610" i="1"/>
  <c r="T1649" i="1"/>
  <c r="T1610" i="1"/>
  <c r="AA1649" i="1"/>
  <c r="AA1610" i="1"/>
  <c r="L1649" i="1"/>
  <c r="L1610" i="1"/>
  <c r="H1610" i="1"/>
  <c r="H1649" i="1"/>
  <c r="P1610" i="1"/>
  <c r="P1649" i="1"/>
  <c r="X1610" i="1"/>
  <c r="X1649" i="1"/>
  <c r="AF1610" i="1"/>
  <c r="AF1649" i="1"/>
  <c r="G1610" i="1"/>
  <c r="C1649" i="1"/>
  <c r="C1610" i="1"/>
  <c r="K1649" i="1"/>
  <c r="K1610" i="1"/>
  <c r="Q1649" i="1"/>
  <c r="Q1610" i="1"/>
  <c r="Y1610" i="1"/>
  <c r="Y1649" i="1"/>
  <c r="AE1610" i="1"/>
  <c r="AI1649" i="1"/>
  <c r="AI1610" i="1"/>
  <c r="AB1649" i="1"/>
  <c r="AB1610" i="1"/>
  <c r="I1610" i="1"/>
  <c r="I1649" i="1"/>
  <c r="AG1610" i="1"/>
  <c r="AG1649" i="1"/>
  <c r="J1649" i="1"/>
  <c r="J1610" i="1"/>
  <c r="R1610" i="1"/>
  <c r="R1649" i="1"/>
  <c r="Z1649" i="1"/>
  <c r="Z1610" i="1"/>
  <c r="AH1649" i="1"/>
  <c r="AH1610" i="1"/>
  <c r="N1610" i="1"/>
  <c r="U1649" i="1"/>
  <c r="AL1649" i="1"/>
  <c r="G1649" i="1"/>
  <c r="AP1614" i="1"/>
  <c r="AP1653" i="1"/>
  <c r="E1649" i="1"/>
  <c r="N1649" i="1"/>
  <c r="W1649" i="1"/>
  <c r="AP1655" i="1"/>
  <c r="AP1616" i="1"/>
  <c r="M1610" i="1"/>
  <c r="AC1610" i="1"/>
  <c r="AK1610" i="1"/>
  <c r="AP1646" i="1"/>
  <c r="AP1607" i="1"/>
  <c r="AE1649" i="1"/>
  <c r="AP1654" i="1"/>
  <c r="AP1615" i="1"/>
  <c r="F1610" i="1"/>
  <c r="V1610" i="1"/>
  <c r="AD1610" i="1"/>
  <c r="O1610" i="1"/>
  <c r="T1011" i="1"/>
  <c r="AN1610" i="1"/>
  <c r="AO1610" i="1"/>
  <c r="AO1649" i="1"/>
  <c r="AM1610" i="1"/>
  <c r="AP1542" i="1"/>
  <c r="AP1420" i="1" s="1"/>
  <c r="AP1464" i="1"/>
  <c r="AP1418" i="1" s="1"/>
  <c r="AP1589" i="1"/>
  <c r="AP1628" i="1"/>
  <c r="AP1503" i="1"/>
  <c r="AP1419" i="1" s="1"/>
  <c r="AP1581" i="1"/>
  <c r="AP1421" i="1" s="1"/>
  <c r="AM1649" i="1"/>
  <c r="AN1649" i="1"/>
  <c r="T1012" i="1"/>
  <c r="AN260" i="1"/>
  <c r="AP1659" i="1" l="1"/>
  <c r="AP1423" i="1" s="1"/>
  <c r="AP1620" i="1"/>
  <c r="AP1422" i="1" s="1"/>
  <c r="AO1682" i="1"/>
  <c r="AO1534" i="1"/>
  <c r="AO1461" i="1"/>
  <c r="AO1458" i="1"/>
  <c r="AO1415" i="1"/>
  <c r="AO1697" i="1" s="1"/>
  <c r="AO1412" i="1"/>
  <c r="AO1580" i="1" s="1"/>
  <c r="AO1411" i="1"/>
  <c r="AO1541" i="1" s="1"/>
  <c r="AO1410" i="1"/>
  <c r="AO1502" i="1" s="1"/>
  <c r="AO1409" i="1"/>
  <c r="AO1463" i="1" s="1"/>
  <c r="AO1350" i="1"/>
  <c r="AO1696" i="1" s="1"/>
  <c r="AO1347" i="1"/>
  <c r="AO1579" i="1" s="1"/>
  <c r="AO1346" i="1"/>
  <c r="AO1540" i="1" s="1"/>
  <c r="AO1345" i="1"/>
  <c r="AO1501" i="1" s="1"/>
  <c r="AO1344" i="1"/>
  <c r="AO1462" i="1" s="1"/>
  <c r="AO1325" i="1"/>
  <c r="AO1695" i="1" s="1"/>
  <c r="AN1325" i="1"/>
  <c r="AO1322" i="1"/>
  <c r="AN1322" i="1"/>
  <c r="AN1578" i="1" s="1"/>
  <c r="AO1321" i="1"/>
  <c r="AO1539" i="1" s="1"/>
  <c r="AN1321" i="1"/>
  <c r="AO1320" i="1"/>
  <c r="AO1500" i="1" s="1"/>
  <c r="AN1320" i="1"/>
  <c r="AO1319" i="1"/>
  <c r="AN1319" i="1"/>
  <c r="AO1300" i="1"/>
  <c r="AO1694" i="1" s="1"/>
  <c r="AO1297" i="1"/>
  <c r="AO1577" i="1" s="1"/>
  <c r="AO1296" i="1"/>
  <c r="AO1538" i="1" s="1"/>
  <c r="AO1295" i="1"/>
  <c r="AO1499" i="1" s="1"/>
  <c r="AO1294" i="1"/>
  <c r="AO1460" i="1" s="1"/>
  <c r="AO1275" i="1"/>
  <c r="AO1693" i="1" s="1"/>
  <c r="AO1272" i="1"/>
  <c r="AO1576" i="1" s="1"/>
  <c r="AO1271" i="1"/>
  <c r="AO1537" i="1" s="1"/>
  <c r="AO1270" i="1"/>
  <c r="AO1498" i="1" s="1"/>
  <c r="AO1269" i="1"/>
  <c r="AO1459" i="1" s="1"/>
  <c r="AO1250" i="1"/>
  <c r="AO1692" i="1" s="1"/>
  <c r="AO1247" i="1"/>
  <c r="AO1575" i="1" s="1"/>
  <c r="AO1246" i="1"/>
  <c r="AO1536" i="1" s="1"/>
  <c r="AO1245" i="1"/>
  <c r="AO1497" i="1" s="1"/>
  <c r="AO1244" i="1"/>
  <c r="AO1691" i="1"/>
  <c r="AO1535" i="1"/>
  <c r="AO1496" i="1"/>
  <c r="AO1219" i="1"/>
  <c r="AO1457" i="1" s="1"/>
  <c r="AO1690" i="1"/>
  <c r="AO1573" i="1"/>
  <c r="AO1456" i="1"/>
  <c r="AO1071" i="1"/>
  <c r="AO1689" i="1" s="1"/>
  <c r="AO1068" i="1"/>
  <c r="AO1572" i="1" s="1"/>
  <c r="AO1067" i="1"/>
  <c r="AO1533" i="1" s="1"/>
  <c r="AO1066" i="1"/>
  <c r="AO1494" i="1" s="1"/>
  <c r="AO1065" i="1"/>
  <c r="AO1455" i="1" s="1"/>
  <c r="AO1013" i="1"/>
  <c r="AO1687" i="1" s="1"/>
  <c r="AO1010" i="1"/>
  <c r="AO1009" i="1"/>
  <c r="AO1531" i="1" s="1"/>
  <c r="AO1008" i="1"/>
  <c r="AO1492" i="1" s="1"/>
  <c r="AO1007" i="1"/>
  <c r="AO1453" i="1" s="1"/>
  <c r="AO916" i="1"/>
  <c r="AO1686" i="1" s="1"/>
  <c r="AO913" i="1"/>
  <c r="AO1569" i="1" s="1"/>
  <c r="AO912" i="1"/>
  <c r="AO911" i="1"/>
  <c r="AO1491" i="1" s="1"/>
  <c r="AO910" i="1"/>
  <c r="AO1452" i="1" s="1"/>
  <c r="AO891" i="1"/>
  <c r="AO1685" i="1" s="1"/>
  <c r="AO888" i="1"/>
  <c r="AO887" i="1"/>
  <c r="AO1529" i="1" s="1"/>
  <c r="AO886" i="1"/>
  <c r="AO1490" i="1" s="1"/>
  <c r="AO885" i="1"/>
  <c r="AO1451" i="1" s="1"/>
  <c r="AO866" i="1"/>
  <c r="AO1684" i="1" s="1"/>
  <c r="AO863" i="1"/>
  <c r="AO1567" i="1" s="1"/>
  <c r="AO862" i="1"/>
  <c r="AO1528" i="1" s="1"/>
  <c r="AO861" i="1"/>
  <c r="AO860" i="1"/>
  <c r="AO1450" i="1" s="1"/>
  <c r="AO833" i="1"/>
  <c r="AO1683" i="1" s="1"/>
  <c r="AO832" i="1"/>
  <c r="AO831" i="1"/>
  <c r="AO830" i="1"/>
  <c r="AO1566" i="1" s="1"/>
  <c r="AO829" i="1"/>
  <c r="AO1527" i="1" s="1"/>
  <c r="AO828" i="1"/>
  <c r="AO1488" i="1" s="1"/>
  <c r="AO827" i="1"/>
  <c r="AO1449" i="1" s="1"/>
  <c r="AO816" i="1"/>
  <c r="AO813" i="1"/>
  <c r="AO812" i="1"/>
  <c r="AO1526" i="1" s="1"/>
  <c r="AO811" i="1"/>
  <c r="AO1487" i="1" s="1"/>
  <c r="AO810" i="1"/>
  <c r="AO1448" i="1" s="1"/>
  <c r="AO791" i="1"/>
  <c r="AO1681" i="1" s="1"/>
  <c r="AO788" i="1"/>
  <c r="AO1564" i="1" s="1"/>
  <c r="AO787" i="1"/>
  <c r="AO1525" i="1" s="1"/>
  <c r="AO786" i="1"/>
  <c r="AO1486" i="1" s="1"/>
  <c r="AO785" i="1"/>
  <c r="AO1447" i="1" s="1"/>
  <c r="AO758" i="1"/>
  <c r="AO1680" i="1" s="1"/>
  <c r="AO755" i="1"/>
  <c r="AO1563" i="1" s="1"/>
  <c r="AO754" i="1"/>
  <c r="AO1524" i="1" s="1"/>
  <c r="AO753" i="1"/>
  <c r="AO752" i="1"/>
  <c r="AO1446" i="1" s="1"/>
  <c r="AO733" i="1"/>
  <c r="AO1679" i="1" s="1"/>
  <c r="AO732" i="1"/>
  <c r="AO731" i="1"/>
  <c r="AO730" i="1"/>
  <c r="AO1562" i="1" s="1"/>
  <c r="AO729" i="1"/>
  <c r="AO1523" i="1" s="1"/>
  <c r="AO728" i="1"/>
  <c r="AO1484" i="1" s="1"/>
  <c r="AO727" i="1"/>
  <c r="AO1445" i="1" s="1"/>
  <c r="AO1678" i="1"/>
  <c r="AO1561" i="1"/>
  <c r="AO1522" i="1"/>
  <c r="AO1483" i="1"/>
  <c r="AO1444" i="1"/>
  <c r="AO1677" i="1"/>
  <c r="AO1560" i="1"/>
  <c r="AO1521" i="1"/>
  <c r="AO1482" i="1"/>
  <c r="AO1443" i="1"/>
  <c r="AO394" i="1"/>
  <c r="AO1676" i="1" s="1"/>
  <c r="AO393" i="1"/>
  <c r="AO392" i="1"/>
  <c r="AO391" i="1"/>
  <c r="AO1559" i="1" s="1"/>
  <c r="AO390" i="1"/>
  <c r="AO1520" i="1" s="1"/>
  <c r="AO389" i="1"/>
  <c r="AO1481" i="1" s="1"/>
  <c r="AO388" i="1"/>
  <c r="AO1442" i="1" s="1"/>
  <c r="AO377" i="1"/>
  <c r="AO1675" i="1" s="1"/>
  <c r="AO376" i="1"/>
  <c r="AO375" i="1"/>
  <c r="AO374" i="1"/>
  <c r="AO1558" i="1" s="1"/>
  <c r="AO373" i="1"/>
  <c r="AO1519" i="1" s="1"/>
  <c r="AO372" i="1"/>
  <c r="AO1480" i="1" s="1"/>
  <c r="AO371" i="1"/>
  <c r="AO1441" i="1" s="1"/>
  <c r="AO360" i="1"/>
  <c r="AO1674" i="1" s="1"/>
  <c r="AO357" i="1"/>
  <c r="AO1557" i="1" s="1"/>
  <c r="AO356" i="1"/>
  <c r="AO1518" i="1" s="1"/>
  <c r="AO355" i="1"/>
  <c r="AO1479" i="1" s="1"/>
  <c r="AO354" i="1"/>
  <c r="AO1440" i="1" s="1"/>
  <c r="AO327" i="1"/>
  <c r="AO1673" i="1" s="1"/>
  <c r="AO324" i="1"/>
  <c r="AO1556" i="1" s="1"/>
  <c r="AO323" i="1"/>
  <c r="AO1517" i="1" s="1"/>
  <c r="AO322" i="1"/>
  <c r="AO1478" i="1" s="1"/>
  <c r="AO321" i="1"/>
  <c r="AO1439" i="1" s="1"/>
  <c r="AO278" i="1"/>
  <c r="AO1672" i="1" s="1"/>
  <c r="AO277" i="1"/>
  <c r="AO276" i="1"/>
  <c r="AO275" i="1"/>
  <c r="AO1555" i="1" s="1"/>
  <c r="AO274" i="1"/>
  <c r="AO1516" i="1" s="1"/>
  <c r="AO273" i="1"/>
  <c r="AO1477" i="1" s="1"/>
  <c r="AO272" i="1"/>
  <c r="AO1438" i="1" s="1"/>
  <c r="AO261" i="1"/>
  <c r="AO1671" i="1" s="1"/>
  <c r="AO260" i="1"/>
  <c r="AO259" i="1"/>
  <c r="AO258" i="1"/>
  <c r="AO1554" i="1" s="1"/>
  <c r="AO257" i="1"/>
  <c r="AO1515" i="1" s="1"/>
  <c r="AO256" i="1"/>
  <c r="AO1476" i="1" s="1"/>
  <c r="AO255" i="1"/>
  <c r="AO244" i="1"/>
  <c r="AO1670" i="1" s="1"/>
  <c r="AO243" i="1"/>
  <c r="AO242" i="1"/>
  <c r="AO241" i="1"/>
  <c r="AO1553" i="1" s="1"/>
  <c r="AO240" i="1"/>
  <c r="AO1514" i="1" s="1"/>
  <c r="AO239" i="1"/>
  <c r="AO1475" i="1" s="1"/>
  <c r="AO238" i="1"/>
  <c r="AO1437" i="1" s="1"/>
  <c r="AO227" i="1"/>
  <c r="AO1669" i="1" s="1"/>
  <c r="AO226" i="1"/>
  <c r="AO225" i="1"/>
  <c r="AO224" i="1"/>
  <c r="AO1552" i="1" s="1"/>
  <c r="AO223" i="1"/>
  <c r="AO1513" i="1" s="1"/>
  <c r="AO222" i="1"/>
  <c r="AO1474" i="1" s="1"/>
  <c r="AO221" i="1"/>
  <c r="AO1435" i="1" s="1"/>
  <c r="AO202" i="1"/>
  <c r="AO1668" i="1" s="1"/>
  <c r="AO201" i="1"/>
  <c r="AO200" i="1"/>
  <c r="AO199" i="1"/>
  <c r="AO1551" i="1" s="1"/>
  <c r="AO198" i="1"/>
  <c r="AO1512" i="1" s="1"/>
  <c r="AO197" i="1"/>
  <c r="AO1473" i="1" s="1"/>
  <c r="AO196" i="1"/>
  <c r="AO1434" i="1" s="1"/>
  <c r="AO185" i="1"/>
  <c r="AO1667" i="1" s="1"/>
  <c r="AO182" i="1"/>
  <c r="AO181" i="1"/>
  <c r="AO1511" i="1" s="1"/>
  <c r="AO180" i="1"/>
  <c r="AO1472" i="1" s="1"/>
  <c r="AO179" i="1"/>
  <c r="AO1433" i="1" s="1"/>
  <c r="AO160" i="1"/>
  <c r="AO1666" i="1" s="1"/>
  <c r="AO157" i="1"/>
  <c r="AO1549" i="1" s="1"/>
  <c r="AO156" i="1"/>
  <c r="AO1510" i="1" s="1"/>
  <c r="AO155" i="1"/>
  <c r="AO1471" i="1" s="1"/>
  <c r="AO154" i="1"/>
  <c r="AO1432" i="1" s="1"/>
  <c r="AO135" i="1"/>
  <c r="AO1665" i="1" s="1"/>
  <c r="AO132" i="1"/>
  <c r="AO131" i="1"/>
  <c r="AO1509" i="1" s="1"/>
  <c r="AO130" i="1"/>
  <c r="AO1470" i="1" s="1"/>
  <c r="AO129" i="1"/>
  <c r="AO1431" i="1" s="1"/>
  <c r="AO86" i="1"/>
  <c r="AO1664" i="1" s="1"/>
  <c r="AO83" i="1"/>
  <c r="AO1547" i="1" s="1"/>
  <c r="AO82" i="1"/>
  <c r="AO1508" i="1" s="1"/>
  <c r="AO81" i="1"/>
  <c r="AO1469" i="1" s="1"/>
  <c r="AO80" i="1"/>
  <c r="AO1430" i="1" s="1"/>
  <c r="AO45" i="1"/>
  <c r="AO1663" i="1" s="1"/>
  <c r="AO44" i="1"/>
  <c r="AO43" i="1"/>
  <c r="AO42" i="1"/>
  <c r="AO1546" i="1" s="1"/>
  <c r="AO41" i="1"/>
  <c r="AO1507" i="1" s="1"/>
  <c r="AO40" i="1"/>
  <c r="AO1468" i="1" s="1"/>
  <c r="AO39" i="1"/>
  <c r="AO1429" i="1" s="1"/>
  <c r="AO28" i="1"/>
  <c r="AO1662" i="1" s="1"/>
  <c r="AO25" i="1"/>
  <c r="AO24" i="1"/>
  <c r="AO1506" i="1" s="1"/>
  <c r="AO23" i="1"/>
  <c r="AO1467" i="1" s="1"/>
  <c r="AO22" i="1"/>
  <c r="AO1428" i="1" s="1"/>
  <c r="AN1695" i="1"/>
  <c r="AN1539" i="1"/>
  <c r="AN1500" i="1"/>
  <c r="AN1461" i="1"/>
  <c r="AN1415" i="1"/>
  <c r="AN1697" i="1" s="1"/>
  <c r="AN1412" i="1"/>
  <c r="AN1580" i="1" s="1"/>
  <c r="AN1411" i="1"/>
  <c r="AN1541" i="1" s="1"/>
  <c r="AN1410" i="1"/>
  <c r="AN1502" i="1" s="1"/>
  <c r="AN1409" i="1"/>
  <c r="AN1463" i="1" s="1"/>
  <c r="AN1350" i="1"/>
  <c r="AN1696" i="1" s="1"/>
  <c r="AN1347" i="1"/>
  <c r="AN1579" i="1" s="1"/>
  <c r="AN1346" i="1"/>
  <c r="AN1540" i="1" s="1"/>
  <c r="AN1345" i="1"/>
  <c r="AN1501" i="1" s="1"/>
  <c r="AN1344" i="1"/>
  <c r="AN1462" i="1" s="1"/>
  <c r="AN1300" i="1"/>
  <c r="AN1694" i="1" s="1"/>
  <c r="AN1297" i="1"/>
  <c r="AN1577" i="1" s="1"/>
  <c r="AN1296" i="1"/>
  <c r="AN1538" i="1" s="1"/>
  <c r="AN1295" i="1"/>
  <c r="AN1499" i="1" s="1"/>
  <c r="AN1294" i="1"/>
  <c r="AN1460" i="1" s="1"/>
  <c r="AN1275" i="1"/>
  <c r="AN1693" i="1" s="1"/>
  <c r="AN1272" i="1"/>
  <c r="AN1576" i="1" s="1"/>
  <c r="AN1271" i="1"/>
  <c r="AN1537" i="1" s="1"/>
  <c r="AN1270" i="1"/>
  <c r="AN1498" i="1" s="1"/>
  <c r="AN1269" i="1"/>
  <c r="AN1459" i="1" s="1"/>
  <c r="AN1250" i="1"/>
  <c r="AN1692" i="1" s="1"/>
  <c r="AN1247" i="1"/>
  <c r="AN1575" i="1" s="1"/>
  <c r="AN1246" i="1"/>
  <c r="AN1536" i="1" s="1"/>
  <c r="AN1245" i="1"/>
  <c r="AN1497" i="1" s="1"/>
  <c r="AN1244" i="1"/>
  <c r="AN1458" i="1" s="1"/>
  <c r="AN1691" i="1"/>
  <c r="AM1225" i="1"/>
  <c r="AM1691" i="1" s="1"/>
  <c r="AL1225" i="1"/>
  <c r="AM1222" i="1"/>
  <c r="AL1222" i="1"/>
  <c r="AN1535" i="1"/>
  <c r="AM1221" i="1"/>
  <c r="AM1535" i="1" s="1"/>
  <c r="AL1221" i="1"/>
  <c r="AN1496" i="1"/>
  <c r="AM1220" i="1"/>
  <c r="AL1220" i="1"/>
  <c r="AL1496" i="1" s="1"/>
  <c r="AN1219" i="1"/>
  <c r="AN1457" i="1" s="1"/>
  <c r="AM1219" i="1"/>
  <c r="AL1219" i="1"/>
  <c r="AN1690" i="1"/>
  <c r="AN1534" i="1"/>
  <c r="AN1495" i="1"/>
  <c r="AN1456" i="1"/>
  <c r="AN1071" i="1"/>
  <c r="AN1689" i="1" s="1"/>
  <c r="AN1068" i="1"/>
  <c r="AN1572" i="1" s="1"/>
  <c r="AN1067" i="1"/>
  <c r="AN1533" i="1" s="1"/>
  <c r="AN1066" i="1"/>
  <c r="AN1494" i="1" s="1"/>
  <c r="AN1065" i="1"/>
  <c r="AN1455" i="1" s="1"/>
  <c r="AN1013" i="1"/>
  <c r="AN1687" i="1" s="1"/>
  <c r="AN1010" i="1"/>
  <c r="AN1570" i="1" s="1"/>
  <c r="AN1009" i="1"/>
  <c r="AN1531" i="1" s="1"/>
  <c r="AN1008" i="1"/>
  <c r="AN1492" i="1" s="1"/>
  <c r="AN1007" i="1"/>
  <c r="AN1453" i="1" s="1"/>
  <c r="AN916" i="1"/>
  <c r="AN1686" i="1" s="1"/>
  <c r="AN913" i="1"/>
  <c r="AN912" i="1"/>
  <c r="AN1530" i="1" s="1"/>
  <c r="AN911" i="1"/>
  <c r="AN1491" i="1" s="1"/>
  <c r="AN910" i="1"/>
  <c r="AN1452" i="1" s="1"/>
  <c r="AN891" i="1"/>
  <c r="AN1685" i="1" s="1"/>
  <c r="AN888" i="1"/>
  <c r="AN1568" i="1" s="1"/>
  <c r="AN887" i="1"/>
  <c r="AN1529" i="1" s="1"/>
  <c r="AN886" i="1"/>
  <c r="AN1490" i="1" s="1"/>
  <c r="AN885" i="1"/>
  <c r="AN1451" i="1" s="1"/>
  <c r="AN866" i="1"/>
  <c r="AN1684" i="1" s="1"/>
  <c r="AN863" i="1"/>
  <c r="AN862" i="1"/>
  <c r="AN1528" i="1" s="1"/>
  <c r="AN861" i="1"/>
  <c r="AN1489" i="1" s="1"/>
  <c r="AN860" i="1"/>
  <c r="AN1450" i="1" s="1"/>
  <c r="AN833" i="1"/>
  <c r="AN1683" i="1" s="1"/>
  <c r="AN832" i="1"/>
  <c r="AN831" i="1"/>
  <c r="AN830" i="1"/>
  <c r="AN1566" i="1" s="1"/>
  <c r="AN829" i="1"/>
  <c r="AN1527" i="1" s="1"/>
  <c r="AN828" i="1"/>
  <c r="AN1488" i="1" s="1"/>
  <c r="AN827" i="1"/>
  <c r="AN1449" i="1" s="1"/>
  <c r="AN816" i="1"/>
  <c r="AN1682" i="1" s="1"/>
  <c r="AN813" i="1"/>
  <c r="AN812" i="1"/>
  <c r="AN1526" i="1" s="1"/>
  <c r="AN811" i="1"/>
  <c r="AN1487" i="1" s="1"/>
  <c r="AN810" i="1"/>
  <c r="AN1448" i="1" s="1"/>
  <c r="AN791" i="1"/>
  <c r="AN1681" i="1" s="1"/>
  <c r="AN788" i="1"/>
  <c r="AN1564" i="1" s="1"/>
  <c r="AN787" i="1"/>
  <c r="AN1525" i="1" s="1"/>
  <c r="AN786" i="1"/>
  <c r="AN1486" i="1" s="1"/>
  <c r="AN785" i="1"/>
  <c r="AN1447" i="1" s="1"/>
  <c r="AN758" i="1"/>
  <c r="AN1680" i="1" s="1"/>
  <c r="AN755" i="1"/>
  <c r="AN1563" i="1" s="1"/>
  <c r="AN754" i="1"/>
  <c r="AN1524" i="1" s="1"/>
  <c r="AN753" i="1"/>
  <c r="AN1485" i="1" s="1"/>
  <c r="AN752" i="1"/>
  <c r="AN1446" i="1" s="1"/>
  <c r="AN733" i="1"/>
  <c r="AN1679" i="1" s="1"/>
  <c r="AN732" i="1"/>
  <c r="AN731" i="1"/>
  <c r="AN730" i="1"/>
  <c r="AN1562" i="1" s="1"/>
  <c r="AN729" i="1"/>
  <c r="AN1523" i="1" s="1"/>
  <c r="AN728" i="1"/>
  <c r="AN1484" i="1" s="1"/>
  <c r="AN727" i="1"/>
  <c r="AN1445" i="1" s="1"/>
  <c r="AN716" i="1"/>
  <c r="AN1678" i="1" s="1"/>
  <c r="AN715" i="1"/>
  <c r="AN714" i="1"/>
  <c r="AN713" i="1"/>
  <c r="AN1561" i="1" s="1"/>
  <c r="AN712" i="1"/>
  <c r="AN1522" i="1" s="1"/>
  <c r="AN711" i="1"/>
  <c r="AN1483" i="1" s="1"/>
  <c r="AN710" i="1"/>
  <c r="AN1444" i="1" s="1"/>
  <c r="AN1677" i="1"/>
  <c r="AN1521" i="1"/>
  <c r="AN1482" i="1"/>
  <c r="AN1443" i="1"/>
  <c r="AN394" i="1"/>
  <c r="AN1676" i="1" s="1"/>
  <c r="AN393" i="1"/>
  <c r="AN392" i="1"/>
  <c r="AN391" i="1"/>
  <c r="AN1559" i="1" s="1"/>
  <c r="AN390" i="1"/>
  <c r="AN1520" i="1" s="1"/>
  <c r="AN389" i="1"/>
  <c r="AN1481" i="1" s="1"/>
  <c r="AN388" i="1"/>
  <c r="AN1442" i="1" s="1"/>
  <c r="AN377" i="1"/>
  <c r="AN1675" i="1" s="1"/>
  <c r="AN376" i="1"/>
  <c r="AN375" i="1"/>
  <c r="AN374" i="1"/>
  <c r="AN1558" i="1" s="1"/>
  <c r="AN373" i="1"/>
  <c r="AN1519" i="1" s="1"/>
  <c r="AN372" i="1"/>
  <c r="AN1480" i="1" s="1"/>
  <c r="AN371" i="1"/>
  <c r="AN1441" i="1" s="1"/>
  <c r="AN360" i="1"/>
  <c r="AN1674" i="1" s="1"/>
  <c r="AN357" i="1"/>
  <c r="AN1557" i="1" s="1"/>
  <c r="AN356" i="1"/>
  <c r="AN1518" i="1" s="1"/>
  <c r="AN355" i="1"/>
  <c r="AN1479" i="1" s="1"/>
  <c r="AN354" i="1"/>
  <c r="AN1440" i="1" s="1"/>
  <c r="AN327" i="1"/>
  <c r="AN1673" i="1" s="1"/>
  <c r="AN324" i="1"/>
  <c r="AN1556" i="1" s="1"/>
  <c r="AN323" i="1"/>
  <c r="AN1517" i="1" s="1"/>
  <c r="AN322" i="1"/>
  <c r="AN1478" i="1" s="1"/>
  <c r="AN321" i="1"/>
  <c r="AN1439" i="1" s="1"/>
  <c r="AN278" i="1"/>
  <c r="AN1672" i="1" s="1"/>
  <c r="AN277" i="1"/>
  <c r="AN276" i="1"/>
  <c r="AN275" i="1"/>
  <c r="AN1555" i="1" s="1"/>
  <c r="AN274" i="1"/>
  <c r="AN1516" i="1" s="1"/>
  <c r="AN273" i="1"/>
  <c r="AN1477" i="1" s="1"/>
  <c r="AN272" i="1"/>
  <c r="AN1438" i="1" s="1"/>
  <c r="AN261" i="1"/>
  <c r="AN1671" i="1" s="1"/>
  <c r="AN259" i="1"/>
  <c r="AN258" i="1"/>
  <c r="AN1554" i="1" s="1"/>
  <c r="AN257" i="1"/>
  <c r="AN1515" i="1" s="1"/>
  <c r="AN256" i="1"/>
  <c r="AN1476" i="1" s="1"/>
  <c r="AN255" i="1"/>
  <c r="AN244" i="1"/>
  <c r="AN1670" i="1" s="1"/>
  <c r="AN243" i="1"/>
  <c r="AN242" i="1"/>
  <c r="AN241" i="1"/>
  <c r="AN1553" i="1" s="1"/>
  <c r="AN240" i="1"/>
  <c r="AN1514" i="1" s="1"/>
  <c r="AN239" i="1"/>
  <c r="AN1475" i="1" s="1"/>
  <c r="AN238" i="1"/>
  <c r="AN1437" i="1" s="1"/>
  <c r="AN227" i="1"/>
  <c r="AN1669" i="1" s="1"/>
  <c r="AN226" i="1"/>
  <c r="AN225" i="1"/>
  <c r="AN224" i="1"/>
  <c r="AN1552" i="1" s="1"/>
  <c r="AN223" i="1"/>
  <c r="AN1513" i="1" s="1"/>
  <c r="AN222" i="1"/>
  <c r="AN1474" i="1" s="1"/>
  <c r="AN221" i="1"/>
  <c r="AN1435" i="1" s="1"/>
  <c r="AN202" i="1"/>
  <c r="AN1668" i="1" s="1"/>
  <c r="AN201" i="1"/>
  <c r="AN200" i="1"/>
  <c r="AN199" i="1"/>
  <c r="AN1551" i="1" s="1"/>
  <c r="AN198" i="1"/>
  <c r="AN1512" i="1" s="1"/>
  <c r="AN197" i="1"/>
  <c r="AN1473" i="1" s="1"/>
  <c r="AN196" i="1"/>
  <c r="AN1434" i="1" s="1"/>
  <c r="AN185" i="1"/>
  <c r="AN1667" i="1" s="1"/>
  <c r="AN182" i="1"/>
  <c r="AN1550" i="1" s="1"/>
  <c r="AN181" i="1"/>
  <c r="AN1511" i="1" s="1"/>
  <c r="AN180" i="1"/>
  <c r="AN1472" i="1" s="1"/>
  <c r="AN179" i="1"/>
  <c r="AN1433" i="1" s="1"/>
  <c r="AN160" i="1"/>
  <c r="AN1666" i="1" s="1"/>
  <c r="AN157" i="1"/>
  <c r="AN1549" i="1" s="1"/>
  <c r="AN156" i="1"/>
  <c r="AN1510" i="1" s="1"/>
  <c r="AN155" i="1"/>
  <c r="AN1471" i="1" s="1"/>
  <c r="AN154" i="1"/>
  <c r="AN1432" i="1" s="1"/>
  <c r="AN135" i="1"/>
  <c r="AN1665" i="1" s="1"/>
  <c r="AN132" i="1"/>
  <c r="AN1548" i="1" s="1"/>
  <c r="AN131" i="1"/>
  <c r="AN1509" i="1" s="1"/>
  <c r="AN130" i="1"/>
  <c r="AN1470" i="1" s="1"/>
  <c r="AN129" i="1"/>
  <c r="AN1431" i="1" s="1"/>
  <c r="AN86" i="1"/>
  <c r="AN1664" i="1" s="1"/>
  <c r="AN83" i="1"/>
  <c r="AN1547" i="1" s="1"/>
  <c r="AN82" i="1"/>
  <c r="AN81" i="1"/>
  <c r="AN1469" i="1" s="1"/>
  <c r="AN80" i="1"/>
  <c r="AN1430" i="1" s="1"/>
  <c r="AN45" i="1"/>
  <c r="AN1663" i="1" s="1"/>
  <c r="AN44" i="1"/>
  <c r="AN43" i="1"/>
  <c r="AN42" i="1"/>
  <c r="AN1546" i="1" s="1"/>
  <c r="AN41" i="1"/>
  <c r="AN1507" i="1" s="1"/>
  <c r="AN40" i="1"/>
  <c r="AN1468" i="1" s="1"/>
  <c r="AN39" i="1"/>
  <c r="AN1429" i="1" s="1"/>
  <c r="AN28" i="1"/>
  <c r="AN1662" i="1" s="1"/>
  <c r="AN25" i="1"/>
  <c r="AN1545" i="1" s="1"/>
  <c r="AN24" i="1"/>
  <c r="AN1506" i="1" s="1"/>
  <c r="AN23" i="1"/>
  <c r="AN22" i="1"/>
  <c r="AN1428" i="1" s="1"/>
  <c r="AL1691" i="1"/>
  <c r="AB1691" i="1"/>
  <c r="AA1691" i="1"/>
  <c r="Z1691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C1691" i="1"/>
  <c r="C1670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AL1415" i="1"/>
  <c r="AL1697" i="1" s="1"/>
  <c r="AK1415" i="1"/>
  <c r="AK1697" i="1" s="1"/>
  <c r="AJ1415" i="1"/>
  <c r="AJ1697" i="1" s="1"/>
  <c r="AI1415" i="1"/>
  <c r="AI1697" i="1" s="1"/>
  <c r="AH1415" i="1"/>
  <c r="AH1697" i="1" s="1"/>
  <c r="AG1415" i="1"/>
  <c r="AG1697" i="1" s="1"/>
  <c r="AF1415" i="1"/>
  <c r="AF1697" i="1" s="1"/>
  <c r="AE1415" i="1"/>
  <c r="AE1697" i="1" s="1"/>
  <c r="AD1415" i="1"/>
  <c r="AD1697" i="1" s="1"/>
  <c r="AC1415" i="1"/>
  <c r="AC1697" i="1" s="1"/>
  <c r="AB1415" i="1"/>
  <c r="AB1697" i="1" s="1"/>
  <c r="AA1415" i="1"/>
  <c r="AA1697" i="1" s="1"/>
  <c r="Z1415" i="1"/>
  <c r="Z1697" i="1" s="1"/>
  <c r="Y1415" i="1"/>
  <c r="Y1697" i="1" s="1"/>
  <c r="X1415" i="1"/>
  <c r="X1697" i="1" s="1"/>
  <c r="W1415" i="1"/>
  <c r="W1697" i="1" s="1"/>
  <c r="V1415" i="1"/>
  <c r="V1697" i="1" s="1"/>
  <c r="U1415" i="1"/>
  <c r="U1697" i="1" s="1"/>
  <c r="T1415" i="1"/>
  <c r="T1697" i="1" s="1"/>
  <c r="S1415" i="1"/>
  <c r="S1697" i="1" s="1"/>
  <c r="R1415" i="1"/>
  <c r="R1697" i="1" s="1"/>
  <c r="Q1415" i="1"/>
  <c r="Q1697" i="1" s="1"/>
  <c r="P1415" i="1"/>
  <c r="P1697" i="1" s="1"/>
  <c r="O1415" i="1"/>
  <c r="O1697" i="1" s="1"/>
  <c r="N1415" i="1"/>
  <c r="N1697" i="1" s="1"/>
  <c r="M1415" i="1"/>
  <c r="M1697" i="1" s="1"/>
  <c r="L1415" i="1"/>
  <c r="L1697" i="1" s="1"/>
  <c r="K1415" i="1"/>
  <c r="K1697" i="1" s="1"/>
  <c r="J1415" i="1"/>
  <c r="J1697" i="1" s="1"/>
  <c r="I1415" i="1"/>
  <c r="I1697" i="1" s="1"/>
  <c r="H1415" i="1"/>
  <c r="H1697" i="1" s="1"/>
  <c r="G1415" i="1"/>
  <c r="G1697" i="1" s="1"/>
  <c r="F1415" i="1"/>
  <c r="F1697" i="1" s="1"/>
  <c r="E1415" i="1"/>
  <c r="E1697" i="1" s="1"/>
  <c r="D1415" i="1"/>
  <c r="D1697" i="1" s="1"/>
  <c r="C1415" i="1"/>
  <c r="C1697" i="1" s="1"/>
  <c r="AL1412" i="1"/>
  <c r="AK1412" i="1"/>
  <c r="AJ1412" i="1"/>
  <c r="AI1412" i="1"/>
  <c r="AH1412" i="1"/>
  <c r="AH1414" i="1" s="1"/>
  <c r="AG1412" i="1"/>
  <c r="AF1412" i="1"/>
  <c r="AE1412" i="1"/>
  <c r="AE1414" i="1" s="1"/>
  <c r="AD1412" i="1"/>
  <c r="AD1414" i="1"/>
  <c r="AC1412" i="1"/>
  <c r="AB1412" i="1"/>
  <c r="AA1412" i="1"/>
  <c r="Z1412" i="1"/>
  <c r="Z1414" i="1"/>
  <c r="Y1412" i="1"/>
  <c r="Y1414" i="1" s="1"/>
  <c r="X1412" i="1"/>
  <c r="W1412" i="1"/>
  <c r="W1414" i="1" s="1"/>
  <c r="V1412" i="1"/>
  <c r="U1412" i="1"/>
  <c r="T1412" i="1"/>
  <c r="S1412" i="1"/>
  <c r="S1414" i="1" s="1"/>
  <c r="R1412" i="1"/>
  <c r="Q1412" i="1"/>
  <c r="Q1414" i="1" s="1"/>
  <c r="P1412" i="1"/>
  <c r="O1412" i="1"/>
  <c r="N1412" i="1"/>
  <c r="M1412" i="1"/>
  <c r="M1414" i="1" s="1"/>
  <c r="L1412" i="1"/>
  <c r="K1412" i="1"/>
  <c r="J1412" i="1"/>
  <c r="I1412" i="1"/>
  <c r="I1414" i="1" s="1"/>
  <c r="H1412" i="1"/>
  <c r="G1412" i="1"/>
  <c r="F1412" i="1"/>
  <c r="E1412" i="1"/>
  <c r="D1412" i="1"/>
  <c r="D1580" i="1" s="1"/>
  <c r="C1412" i="1"/>
  <c r="AL1411" i="1"/>
  <c r="AK1411" i="1"/>
  <c r="AJ1411" i="1"/>
  <c r="AI1411" i="1"/>
  <c r="AH1411" i="1"/>
  <c r="AG1411" i="1"/>
  <c r="AF1411" i="1"/>
  <c r="AF1541" i="1" s="1"/>
  <c r="AE1411" i="1"/>
  <c r="AD1411" i="1"/>
  <c r="AC1411" i="1"/>
  <c r="AB1411" i="1"/>
  <c r="AA1411" i="1"/>
  <c r="Z1411" i="1"/>
  <c r="Y1411" i="1"/>
  <c r="X1411" i="1"/>
  <c r="X1541" i="1" s="1"/>
  <c r="W1411" i="1"/>
  <c r="V1411" i="1"/>
  <c r="U1411" i="1"/>
  <c r="T1411" i="1"/>
  <c r="S1411" i="1"/>
  <c r="R1411" i="1"/>
  <c r="Q1411" i="1"/>
  <c r="P1411" i="1"/>
  <c r="P1541" i="1" s="1"/>
  <c r="O1411" i="1"/>
  <c r="N1411" i="1"/>
  <c r="M1411" i="1"/>
  <c r="L1411" i="1"/>
  <c r="K1411" i="1"/>
  <c r="J1411" i="1"/>
  <c r="I1411" i="1"/>
  <c r="H1411" i="1"/>
  <c r="H1541" i="1" s="1"/>
  <c r="G1411" i="1"/>
  <c r="F1411" i="1"/>
  <c r="E1411" i="1"/>
  <c r="D1411" i="1"/>
  <c r="C1411" i="1"/>
  <c r="AL1410" i="1"/>
  <c r="AL1414" i="1" s="1"/>
  <c r="AK1410" i="1"/>
  <c r="AJ1410" i="1"/>
  <c r="AI1410" i="1"/>
  <c r="AH1410" i="1"/>
  <c r="AG1410" i="1"/>
  <c r="AF1410" i="1"/>
  <c r="AE1410" i="1"/>
  <c r="AD1410" i="1"/>
  <c r="AC1410" i="1"/>
  <c r="AB1410" i="1"/>
  <c r="AA1410" i="1"/>
  <c r="Z1410" i="1"/>
  <c r="Y1410" i="1"/>
  <c r="X1410" i="1"/>
  <c r="X1414" i="1" s="1"/>
  <c r="W1410" i="1"/>
  <c r="V1410" i="1"/>
  <c r="V1414" i="1" s="1"/>
  <c r="U1410" i="1"/>
  <c r="T1410" i="1"/>
  <c r="T1414" i="1" s="1"/>
  <c r="S1410" i="1"/>
  <c r="R1410" i="1"/>
  <c r="Q1410" i="1"/>
  <c r="P1410" i="1"/>
  <c r="P1414" i="1" s="1"/>
  <c r="O1410" i="1"/>
  <c r="N1410" i="1"/>
  <c r="M1410" i="1"/>
  <c r="L1410" i="1"/>
  <c r="L1414" i="1" s="1"/>
  <c r="K1410" i="1"/>
  <c r="J1410" i="1"/>
  <c r="I1410" i="1"/>
  <c r="H1410" i="1"/>
  <c r="H1414" i="1" s="1"/>
  <c r="G1410" i="1"/>
  <c r="F1410" i="1"/>
  <c r="F1414" i="1" s="1"/>
  <c r="E1410" i="1"/>
  <c r="D1410" i="1"/>
  <c r="D1414" i="1" s="1"/>
  <c r="C1410" i="1"/>
  <c r="AL1409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AL1350" i="1"/>
  <c r="AL1696" i="1" s="1"/>
  <c r="AK1350" i="1"/>
  <c r="AK1696" i="1" s="1"/>
  <c r="AJ1350" i="1"/>
  <c r="AJ1696" i="1" s="1"/>
  <c r="AI1350" i="1"/>
  <c r="AI1696" i="1" s="1"/>
  <c r="AH1350" i="1"/>
  <c r="AH1696" i="1" s="1"/>
  <c r="AG1350" i="1"/>
  <c r="AG1696" i="1" s="1"/>
  <c r="AF1350" i="1"/>
  <c r="AF1696" i="1" s="1"/>
  <c r="AE1350" i="1"/>
  <c r="AE1696" i="1" s="1"/>
  <c r="AD1350" i="1"/>
  <c r="AD1696" i="1" s="1"/>
  <c r="AC1350" i="1"/>
  <c r="AC1696" i="1" s="1"/>
  <c r="AB1350" i="1"/>
  <c r="AB1696" i="1" s="1"/>
  <c r="AA1350" i="1"/>
  <c r="AA1696" i="1" s="1"/>
  <c r="Z1350" i="1"/>
  <c r="Z1696" i="1" s="1"/>
  <c r="Y1350" i="1"/>
  <c r="Y1696" i="1" s="1"/>
  <c r="X1350" i="1"/>
  <c r="X1696" i="1" s="1"/>
  <c r="W1350" i="1"/>
  <c r="W1696" i="1" s="1"/>
  <c r="V1350" i="1"/>
  <c r="V1696" i="1" s="1"/>
  <c r="U1350" i="1"/>
  <c r="U1696" i="1" s="1"/>
  <c r="T1350" i="1"/>
  <c r="T1696" i="1" s="1"/>
  <c r="S1350" i="1"/>
  <c r="S1696" i="1" s="1"/>
  <c r="R1350" i="1"/>
  <c r="R1696" i="1" s="1"/>
  <c r="Q1350" i="1"/>
  <c r="Q1696" i="1" s="1"/>
  <c r="P1350" i="1"/>
  <c r="P1696" i="1" s="1"/>
  <c r="O1350" i="1"/>
  <c r="O1696" i="1" s="1"/>
  <c r="N1350" i="1"/>
  <c r="N1696" i="1" s="1"/>
  <c r="M1350" i="1"/>
  <c r="M1696" i="1" s="1"/>
  <c r="L1350" i="1"/>
  <c r="L1696" i="1" s="1"/>
  <c r="K1350" i="1"/>
  <c r="K1696" i="1" s="1"/>
  <c r="J1350" i="1"/>
  <c r="J1696" i="1" s="1"/>
  <c r="I1350" i="1"/>
  <c r="I1696" i="1" s="1"/>
  <c r="H1350" i="1"/>
  <c r="H1696" i="1" s="1"/>
  <c r="G1350" i="1"/>
  <c r="G1696" i="1" s="1"/>
  <c r="F1350" i="1"/>
  <c r="F1696" i="1" s="1"/>
  <c r="E1350" i="1"/>
  <c r="E1696" i="1" s="1"/>
  <c r="D1350" i="1"/>
  <c r="D1696" i="1" s="1"/>
  <c r="C1350" i="1"/>
  <c r="C1696" i="1" s="1"/>
  <c r="AL1347" i="1"/>
  <c r="AL1349" i="1" s="1"/>
  <c r="AK1347" i="1"/>
  <c r="AJ1347" i="1"/>
  <c r="AI1347" i="1"/>
  <c r="AH1347" i="1"/>
  <c r="AH1349" i="1"/>
  <c r="AG1347" i="1"/>
  <c r="AF1347" i="1"/>
  <c r="AE1347" i="1"/>
  <c r="AD1347" i="1"/>
  <c r="AD1349" i="1"/>
  <c r="AC1347" i="1"/>
  <c r="AC1349" i="1" s="1"/>
  <c r="AB1347" i="1"/>
  <c r="AA1347" i="1"/>
  <c r="Z1347" i="1"/>
  <c r="Z1349" i="1"/>
  <c r="Y1347" i="1"/>
  <c r="X1347" i="1"/>
  <c r="W1347" i="1"/>
  <c r="W1349" i="1" s="1"/>
  <c r="V1347" i="1"/>
  <c r="V1349" i="1" s="1"/>
  <c r="U1347" i="1"/>
  <c r="U1349" i="1" s="1"/>
  <c r="T1347" i="1"/>
  <c r="S1347" i="1"/>
  <c r="R1347" i="1"/>
  <c r="Q1347" i="1"/>
  <c r="P1347" i="1"/>
  <c r="O1347" i="1"/>
  <c r="N1347" i="1"/>
  <c r="N1349" i="1" s="1"/>
  <c r="M1347" i="1"/>
  <c r="M1349" i="1" s="1"/>
  <c r="L1347" i="1"/>
  <c r="K1347" i="1"/>
  <c r="J1347" i="1"/>
  <c r="J1349" i="1"/>
  <c r="I1347" i="1"/>
  <c r="H1347" i="1"/>
  <c r="G1347" i="1"/>
  <c r="F1347" i="1"/>
  <c r="F1349" i="1" s="1"/>
  <c r="E1347" i="1"/>
  <c r="D1347" i="1"/>
  <c r="C1347" i="1"/>
  <c r="AL1346" i="1"/>
  <c r="AK1346" i="1"/>
  <c r="AJ1346" i="1"/>
  <c r="AI1346" i="1"/>
  <c r="AH1346" i="1"/>
  <c r="AG1346" i="1"/>
  <c r="AF1346" i="1"/>
  <c r="AE1346" i="1"/>
  <c r="AD1346" i="1"/>
  <c r="AC1346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AL1345" i="1"/>
  <c r="AK1345" i="1"/>
  <c r="AJ1345" i="1"/>
  <c r="AJ1349" i="1" s="1"/>
  <c r="AI1345" i="1"/>
  <c r="AH1345" i="1"/>
  <c r="AG1345" i="1"/>
  <c r="AF1345" i="1"/>
  <c r="AE1345" i="1"/>
  <c r="AD1345" i="1"/>
  <c r="AC1345" i="1"/>
  <c r="AB1345" i="1"/>
  <c r="AB1349" i="1" s="1"/>
  <c r="AA1345" i="1"/>
  <c r="Z1345" i="1"/>
  <c r="Y1345" i="1"/>
  <c r="X1345" i="1"/>
  <c r="X1349" i="1" s="1"/>
  <c r="W1345" i="1"/>
  <c r="V1345" i="1"/>
  <c r="U1345" i="1"/>
  <c r="T1345" i="1"/>
  <c r="T1349" i="1" s="1"/>
  <c r="S1345" i="1"/>
  <c r="R1345" i="1"/>
  <c r="R1349" i="1" s="1"/>
  <c r="Q1345" i="1"/>
  <c r="P1345" i="1"/>
  <c r="O1345" i="1"/>
  <c r="N1345" i="1"/>
  <c r="M1345" i="1"/>
  <c r="L1345" i="1"/>
  <c r="L1349" i="1" s="1"/>
  <c r="K1345" i="1"/>
  <c r="J1345" i="1"/>
  <c r="I1345" i="1"/>
  <c r="H1345" i="1"/>
  <c r="G1345" i="1"/>
  <c r="F1345" i="1"/>
  <c r="E1345" i="1"/>
  <c r="D1345" i="1"/>
  <c r="D1349" i="1" s="1"/>
  <c r="C1345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C1344" i="1"/>
  <c r="AL1325" i="1"/>
  <c r="AL1695" i="1" s="1"/>
  <c r="AK1325" i="1"/>
  <c r="AK1695" i="1" s="1"/>
  <c r="AJ1325" i="1"/>
  <c r="AJ1695" i="1" s="1"/>
  <c r="AI1325" i="1"/>
  <c r="AI1695" i="1" s="1"/>
  <c r="AH1325" i="1"/>
  <c r="AH1695" i="1" s="1"/>
  <c r="AG1325" i="1"/>
  <c r="AG1695" i="1" s="1"/>
  <c r="AF1325" i="1"/>
  <c r="AF1695" i="1" s="1"/>
  <c r="AE1325" i="1"/>
  <c r="AE1695" i="1" s="1"/>
  <c r="AD1325" i="1"/>
  <c r="AD1695" i="1" s="1"/>
  <c r="AC1325" i="1"/>
  <c r="AC1695" i="1" s="1"/>
  <c r="AB1325" i="1"/>
  <c r="AB1695" i="1" s="1"/>
  <c r="AA1325" i="1"/>
  <c r="AA1695" i="1" s="1"/>
  <c r="Z1325" i="1"/>
  <c r="Z1695" i="1" s="1"/>
  <c r="Y1325" i="1"/>
  <c r="Y1695" i="1" s="1"/>
  <c r="X1325" i="1"/>
  <c r="X1695" i="1" s="1"/>
  <c r="W1325" i="1"/>
  <c r="W1695" i="1" s="1"/>
  <c r="V1325" i="1"/>
  <c r="V1695" i="1" s="1"/>
  <c r="U1325" i="1"/>
  <c r="U1695" i="1" s="1"/>
  <c r="T1325" i="1"/>
  <c r="T1695" i="1" s="1"/>
  <c r="S1325" i="1"/>
  <c r="S1695" i="1" s="1"/>
  <c r="R1325" i="1"/>
  <c r="R1695" i="1" s="1"/>
  <c r="Q1325" i="1"/>
  <c r="Q1695" i="1" s="1"/>
  <c r="P1325" i="1"/>
  <c r="P1695" i="1" s="1"/>
  <c r="O1325" i="1"/>
  <c r="O1695" i="1" s="1"/>
  <c r="N1325" i="1"/>
  <c r="N1695" i="1" s="1"/>
  <c r="M1325" i="1"/>
  <c r="M1695" i="1" s="1"/>
  <c r="L1325" i="1"/>
  <c r="L1695" i="1" s="1"/>
  <c r="K1325" i="1"/>
  <c r="K1695" i="1" s="1"/>
  <c r="J1325" i="1"/>
  <c r="J1695" i="1" s="1"/>
  <c r="I1325" i="1"/>
  <c r="I1695" i="1" s="1"/>
  <c r="H1325" i="1"/>
  <c r="H1695" i="1" s="1"/>
  <c r="G1325" i="1"/>
  <c r="G1695" i="1" s="1"/>
  <c r="F1325" i="1"/>
  <c r="F1695" i="1" s="1"/>
  <c r="E1325" i="1"/>
  <c r="E1695" i="1" s="1"/>
  <c r="D1325" i="1"/>
  <c r="D1695" i="1" s="1"/>
  <c r="C1325" i="1"/>
  <c r="C1695" i="1" s="1"/>
  <c r="AL1322" i="1"/>
  <c r="AK1322" i="1"/>
  <c r="AJ1322" i="1"/>
  <c r="AI1322" i="1"/>
  <c r="AH1322" i="1"/>
  <c r="AH1324" i="1"/>
  <c r="AG1322" i="1"/>
  <c r="AG1324" i="1" s="1"/>
  <c r="AF1322" i="1"/>
  <c r="AE1322" i="1"/>
  <c r="AE1324" i="1" s="1"/>
  <c r="AD1322" i="1"/>
  <c r="AC1322" i="1"/>
  <c r="AC1324" i="1" s="1"/>
  <c r="AB1322" i="1"/>
  <c r="AA1322" i="1"/>
  <c r="AA1324" i="1" s="1"/>
  <c r="Z1322" i="1"/>
  <c r="Y1322" i="1"/>
  <c r="Y1324" i="1" s="1"/>
  <c r="X1322" i="1"/>
  <c r="W1322" i="1"/>
  <c r="W1324" i="1" s="1"/>
  <c r="V1322" i="1"/>
  <c r="V1324" i="1" s="1"/>
  <c r="U1322" i="1"/>
  <c r="U1324" i="1" s="1"/>
  <c r="T1322" i="1"/>
  <c r="S1322" i="1"/>
  <c r="R1322" i="1"/>
  <c r="Q1322" i="1"/>
  <c r="P1322" i="1"/>
  <c r="O1322" i="1"/>
  <c r="N1322" i="1"/>
  <c r="M1322" i="1"/>
  <c r="L1322" i="1"/>
  <c r="K1322" i="1"/>
  <c r="J1322" i="1"/>
  <c r="J1324" i="1" s="1"/>
  <c r="I1322" i="1"/>
  <c r="H1322" i="1"/>
  <c r="G1322" i="1"/>
  <c r="G1324" i="1" s="1"/>
  <c r="F1322" i="1"/>
  <c r="E1322" i="1"/>
  <c r="D1322" i="1"/>
  <c r="C1322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AL1320" i="1"/>
  <c r="AL1324" i="1" s="1"/>
  <c r="AK1320" i="1"/>
  <c r="AJ1320" i="1"/>
  <c r="AJ1324" i="1" s="1"/>
  <c r="AI1320" i="1"/>
  <c r="AH1320" i="1"/>
  <c r="AG1320" i="1"/>
  <c r="AF1320" i="1"/>
  <c r="AF1324" i="1" s="1"/>
  <c r="AE1320" i="1"/>
  <c r="AD1320" i="1"/>
  <c r="AD1324" i="1" s="1"/>
  <c r="AC1320" i="1"/>
  <c r="AB1320" i="1"/>
  <c r="AB1324" i="1" s="1"/>
  <c r="AA1320" i="1"/>
  <c r="Z1320" i="1"/>
  <c r="Y1320" i="1"/>
  <c r="X1320" i="1"/>
  <c r="X1324" i="1" s="1"/>
  <c r="W1320" i="1"/>
  <c r="V1320" i="1"/>
  <c r="U1320" i="1"/>
  <c r="T1320" i="1"/>
  <c r="S1320" i="1"/>
  <c r="R1320" i="1"/>
  <c r="Q1320" i="1"/>
  <c r="P1320" i="1"/>
  <c r="P1324" i="1" s="1"/>
  <c r="O1320" i="1"/>
  <c r="N1320" i="1"/>
  <c r="N1324" i="1" s="1"/>
  <c r="M1320" i="1"/>
  <c r="L1320" i="1"/>
  <c r="K1320" i="1"/>
  <c r="J1320" i="1"/>
  <c r="I1320" i="1"/>
  <c r="H1320" i="1"/>
  <c r="H1324" i="1" s="1"/>
  <c r="G1320" i="1"/>
  <c r="F1320" i="1"/>
  <c r="F1324" i="1" s="1"/>
  <c r="E1320" i="1"/>
  <c r="D1320" i="1"/>
  <c r="D1324" i="1" s="1"/>
  <c r="C1320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AL1300" i="1"/>
  <c r="AL1694" i="1" s="1"/>
  <c r="AK1300" i="1"/>
  <c r="AK1694" i="1" s="1"/>
  <c r="AJ1300" i="1"/>
  <c r="AJ1694" i="1" s="1"/>
  <c r="AI1300" i="1"/>
  <c r="AI1694" i="1" s="1"/>
  <c r="AH1300" i="1"/>
  <c r="AH1694" i="1" s="1"/>
  <c r="AG1300" i="1"/>
  <c r="AG1694" i="1" s="1"/>
  <c r="AF1300" i="1"/>
  <c r="AF1694" i="1" s="1"/>
  <c r="AE1300" i="1"/>
  <c r="AE1694" i="1" s="1"/>
  <c r="AD1300" i="1"/>
  <c r="AD1694" i="1" s="1"/>
  <c r="AC1300" i="1"/>
  <c r="AC1694" i="1" s="1"/>
  <c r="AB1300" i="1"/>
  <c r="AB1694" i="1" s="1"/>
  <c r="AA1300" i="1"/>
  <c r="AA1694" i="1" s="1"/>
  <c r="Z1300" i="1"/>
  <c r="Z1694" i="1" s="1"/>
  <c r="Y1300" i="1"/>
  <c r="Y1694" i="1" s="1"/>
  <c r="X1300" i="1"/>
  <c r="X1694" i="1" s="1"/>
  <c r="W1300" i="1"/>
  <c r="W1694" i="1" s="1"/>
  <c r="V1300" i="1"/>
  <c r="V1694" i="1" s="1"/>
  <c r="U1300" i="1"/>
  <c r="U1694" i="1" s="1"/>
  <c r="T1300" i="1"/>
  <c r="T1694" i="1" s="1"/>
  <c r="S1300" i="1"/>
  <c r="S1694" i="1" s="1"/>
  <c r="R1300" i="1"/>
  <c r="R1694" i="1" s="1"/>
  <c r="Q1300" i="1"/>
  <c r="Q1694" i="1" s="1"/>
  <c r="P1300" i="1"/>
  <c r="P1694" i="1" s="1"/>
  <c r="O1300" i="1"/>
  <c r="O1694" i="1" s="1"/>
  <c r="N1300" i="1"/>
  <c r="N1694" i="1" s="1"/>
  <c r="M1300" i="1"/>
  <c r="M1694" i="1" s="1"/>
  <c r="L1300" i="1"/>
  <c r="L1694" i="1" s="1"/>
  <c r="K1300" i="1"/>
  <c r="K1694" i="1" s="1"/>
  <c r="J1300" i="1"/>
  <c r="J1694" i="1" s="1"/>
  <c r="I1300" i="1"/>
  <c r="I1694" i="1" s="1"/>
  <c r="H1300" i="1"/>
  <c r="H1694" i="1" s="1"/>
  <c r="G1300" i="1"/>
  <c r="G1694" i="1" s="1"/>
  <c r="F1300" i="1"/>
  <c r="F1694" i="1" s="1"/>
  <c r="E1300" i="1"/>
  <c r="E1694" i="1" s="1"/>
  <c r="D1300" i="1"/>
  <c r="D1694" i="1" s="1"/>
  <c r="C1300" i="1"/>
  <c r="C1694" i="1" s="1"/>
  <c r="AL1297" i="1"/>
  <c r="AK1297" i="1"/>
  <c r="AJ1297" i="1"/>
  <c r="AI1297" i="1"/>
  <c r="AH1297" i="1"/>
  <c r="AH1299" i="1"/>
  <c r="AG1297" i="1"/>
  <c r="AG1299" i="1" s="1"/>
  <c r="AF1297" i="1"/>
  <c r="AE1297" i="1"/>
  <c r="AE1299" i="1" s="1"/>
  <c r="AD1297" i="1"/>
  <c r="AD1299" i="1" s="1"/>
  <c r="AC1297" i="1"/>
  <c r="AC1299" i="1" s="1"/>
  <c r="AB1297" i="1"/>
  <c r="AA1297" i="1"/>
  <c r="Z1297" i="1"/>
  <c r="Z1299" i="1" s="1"/>
  <c r="Y1297" i="1"/>
  <c r="Y1299" i="1" s="1"/>
  <c r="X1297" i="1"/>
  <c r="W1297" i="1"/>
  <c r="V1297" i="1"/>
  <c r="V1299" i="1" s="1"/>
  <c r="U1297" i="1"/>
  <c r="T1297" i="1"/>
  <c r="S1297" i="1"/>
  <c r="R1297" i="1"/>
  <c r="R1299" i="1"/>
  <c r="Q1297" i="1"/>
  <c r="P1297" i="1"/>
  <c r="O1297" i="1"/>
  <c r="N1297" i="1"/>
  <c r="M1297" i="1"/>
  <c r="L1297" i="1"/>
  <c r="K1297" i="1"/>
  <c r="J1297" i="1"/>
  <c r="J1299" i="1"/>
  <c r="I1297" i="1"/>
  <c r="H1297" i="1"/>
  <c r="G1297" i="1"/>
  <c r="G1299" i="1" s="1"/>
  <c r="F1297" i="1"/>
  <c r="E1297" i="1"/>
  <c r="D1297" i="1"/>
  <c r="C1297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C1296" i="1"/>
  <c r="AL1295" i="1"/>
  <c r="AL1299" i="1" s="1"/>
  <c r="AK1295" i="1"/>
  <c r="AJ1295" i="1"/>
  <c r="AJ1299" i="1" s="1"/>
  <c r="AI1295" i="1"/>
  <c r="AH1295" i="1"/>
  <c r="AG1295" i="1"/>
  <c r="AF1295" i="1"/>
  <c r="AF1299" i="1" s="1"/>
  <c r="AE1295" i="1"/>
  <c r="AD1295" i="1"/>
  <c r="AC1295" i="1"/>
  <c r="AB1295" i="1"/>
  <c r="AB1299" i="1" s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N1299" i="1" s="1"/>
  <c r="M1295" i="1"/>
  <c r="L1295" i="1"/>
  <c r="K1295" i="1"/>
  <c r="J1295" i="1"/>
  <c r="I1295" i="1"/>
  <c r="H1295" i="1"/>
  <c r="H1299" i="1" s="1"/>
  <c r="G1295" i="1"/>
  <c r="F1295" i="1"/>
  <c r="F1299" i="1" s="1"/>
  <c r="E1295" i="1"/>
  <c r="D1295" i="1"/>
  <c r="D1299" i="1" s="1"/>
  <c r="C1295" i="1"/>
  <c r="AL1294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C1294" i="1"/>
  <c r="AL1275" i="1"/>
  <c r="AL1693" i="1" s="1"/>
  <c r="AK1275" i="1"/>
  <c r="AK1693" i="1" s="1"/>
  <c r="AJ1275" i="1"/>
  <c r="AJ1693" i="1" s="1"/>
  <c r="AI1275" i="1"/>
  <c r="AI1693" i="1" s="1"/>
  <c r="AH1275" i="1"/>
  <c r="AH1693" i="1" s="1"/>
  <c r="AG1275" i="1"/>
  <c r="AG1693" i="1" s="1"/>
  <c r="AF1275" i="1"/>
  <c r="AF1693" i="1" s="1"/>
  <c r="AE1275" i="1"/>
  <c r="AE1693" i="1" s="1"/>
  <c r="AD1275" i="1"/>
  <c r="AD1693" i="1" s="1"/>
  <c r="AC1275" i="1"/>
  <c r="AC1693" i="1" s="1"/>
  <c r="AB1275" i="1"/>
  <c r="AB1693" i="1" s="1"/>
  <c r="AA1275" i="1"/>
  <c r="AA1693" i="1" s="1"/>
  <c r="Z1275" i="1"/>
  <c r="Z1693" i="1" s="1"/>
  <c r="Y1275" i="1"/>
  <c r="Y1693" i="1" s="1"/>
  <c r="X1275" i="1"/>
  <c r="X1693" i="1" s="1"/>
  <c r="W1275" i="1"/>
  <c r="W1693" i="1" s="1"/>
  <c r="V1275" i="1"/>
  <c r="V1693" i="1" s="1"/>
  <c r="U1275" i="1"/>
  <c r="U1693" i="1" s="1"/>
  <c r="T1275" i="1"/>
  <c r="T1693" i="1" s="1"/>
  <c r="S1275" i="1"/>
  <c r="S1693" i="1" s="1"/>
  <c r="R1275" i="1"/>
  <c r="R1693" i="1" s="1"/>
  <c r="Q1275" i="1"/>
  <c r="Q1693" i="1" s="1"/>
  <c r="P1275" i="1"/>
  <c r="P1693" i="1" s="1"/>
  <c r="O1275" i="1"/>
  <c r="O1693" i="1" s="1"/>
  <c r="N1275" i="1"/>
  <c r="N1693" i="1" s="1"/>
  <c r="M1275" i="1"/>
  <c r="M1693" i="1" s="1"/>
  <c r="L1275" i="1"/>
  <c r="L1693" i="1" s="1"/>
  <c r="K1275" i="1"/>
  <c r="K1693" i="1" s="1"/>
  <c r="J1275" i="1"/>
  <c r="J1693" i="1" s="1"/>
  <c r="I1275" i="1"/>
  <c r="I1693" i="1" s="1"/>
  <c r="H1275" i="1"/>
  <c r="H1693" i="1" s="1"/>
  <c r="G1275" i="1"/>
  <c r="G1693" i="1" s="1"/>
  <c r="F1275" i="1"/>
  <c r="F1693" i="1" s="1"/>
  <c r="E1275" i="1"/>
  <c r="E1693" i="1" s="1"/>
  <c r="D1275" i="1"/>
  <c r="D1693" i="1" s="1"/>
  <c r="C1275" i="1"/>
  <c r="C1693" i="1" s="1"/>
  <c r="AL1272" i="1"/>
  <c r="AK1272" i="1"/>
  <c r="AK1274" i="1" s="1"/>
  <c r="AJ1272" i="1"/>
  <c r="AI1272" i="1"/>
  <c r="AH1272" i="1"/>
  <c r="AH1274" i="1" s="1"/>
  <c r="AG1272" i="1"/>
  <c r="AG1274" i="1" s="1"/>
  <c r="AF1272" i="1"/>
  <c r="AE1272" i="1"/>
  <c r="AD1272" i="1"/>
  <c r="AD1274" i="1" s="1"/>
  <c r="AC1272" i="1"/>
  <c r="AC1274" i="1" s="1"/>
  <c r="AB1272" i="1"/>
  <c r="AA1272" i="1"/>
  <c r="Z1272" i="1"/>
  <c r="Z1274" i="1" s="1"/>
  <c r="Y1272" i="1"/>
  <c r="X1272" i="1"/>
  <c r="W1272" i="1"/>
  <c r="V1272" i="1"/>
  <c r="V1274" i="1"/>
  <c r="U1272" i="1"/>
  <c r="T1272" i="1"/>
  <c r="S1272" i="1"/>
  <c r="R1272" i="1"/>
  <c r="R1274" i="1"/>
  <c r="Q1272" i="1"/>
  <c r="P1272" i="1"/>
  <c r="O1272" i="1"/>
  <c r="N1272" i="1"/>
  <c r="N1274" i="1"/>
  <c r="M1272" i="1"/>
  <c r="L1272" i="1"/>
  <c r="K1272" i="1"/>
  <c r="J1272" i="1"/>
  <c r="J1274" i="1"/>
  <c r="I1272" i="1"/>
  <c r="H1272" i="1"/>
  <c r="G1272" i="1"/>
  <c r="F1272" i="1"/>
  <c r="E1272" i="1"/>
  <c r="D1272" i="1"/>
  <c r="C1272" i="1"/>
  <c r="AL1271" i="1"/>
  <c r="AK1271" i="1"/>
  <c r="AJ1271" i="1"/>
  <c r="AI1271" i="1"/>
  <c r="AH1271" i="1"/>
  <c r="AG1271" i="1"/>
  <c r="AF1271" i="1"/>
  <c r="AE1271" i="1"/>
  <c r="AE1537" i="1" s="1"/>
  <c r="AD1271" i="1"/>
  <c r="AC1271" i="1"/>
  <c r="AB1271" i="1"/>
  <c r="AA1271" i="1"/>
  <c r="Z1271" i="1"/>
  <c r="Y1271" i="1"/>
  <c r="X1271" i="1"/>
  <c r="W1271" i="1"/>
  <c r="W1537" i="1" s="1"/>
  <c r="V1271" i="1"/>
  <c r="U1271" i="1"/>
  <c r="T1271" i="1"/>
  <c r="S1271" i="1"/>
  <c r="R1271" i="1"/>
  <c r="Q1271" i="1"/>
  <c r="P1271" i="1"/>
  <c r="O1271" i="1"/>
  <c r="O1537" i="1" s="1"/>
  <c r="N1271" i="1"/>
  <c r="M1271" i="1"/>
  <c r="L1271" i="1"/>
  <c r="K1271" i="1"/>
  <c r="J1271" i="1"/>
  <c r="I1271" i="1"/>
  <c r="H1271" i="1"/>
  <c r="G1271" i="1"/>
  <c r="G1537" i="1" s="1"/>
  <c r="F1271" i="1"/>
  <c r="E1271" i="1"/>
  <c r="D1271" i="1"/>
  <c r="C1271" i="1"/>
  <c r="AL1270" i="1"/>
  <c r="AL1274" i="1" s="1"/>
  <c r="AK1270" i="1"/>
  <c r="AJ1270" i="1"/>
  <c r="AJ1274" i="1" s="1"/>
  <c r="AI1270" i="1"/>
  <c r="AH1270" i="1"/>
  <c r="AG1270" i="1"/>
  <c r="AF1270" i="1"/>
  <c r="AF1274" i="1" s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L1274" i="1" s="1"/>
  <c r="K1270" i="1"/>
  <c r="J1270" i="1"/>
  <c r="I1270" i="1"/>
  <c r="H1270" i="1"/>
  <c r="G1270" i="1"/>
  <c r="F1270" i="1"/>
  <c r="F1274" i="1" s="1"/>
  <c r="E1270" i="1"/>
  <c r="D1270" i="1"/>
  <c r="D1274" i="1" s="1"/>
  <c r="C1270" i="1"/>
  <c r="AL1269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C1269" i="1"/>
  <c r="AL1250" i="1"/>
  <c r="AL1692" i="1" s="1"/>
  <c r="AK1250" i="1"/>
  <c r="AK1692" i="1" s="1"/>
  <c r="AJ1250" i="1"/>
  <c r="AJ1692" i="1" s="1"/>
  <c r="AI1250" i="1"/>
  <c r="AI1692" i="1" s="1"/>
  <c r="AH1250" i="1"/>
  <c r="AH1692" i="1" s="1"/>
  <c r="AG1250" i="1"/>
  <c r="AG1692" i="1" s="1"/>
  <c r="AF1250" i="1"/>
  <c r="AF1692" i="1" s="1"/>
  <c r="AE1250" i="1"/>
  <c r="AE1692" i="1" s="1"/>
  <c r="AD1250" i="1"/>
  <c r="AD1692" i="1" s="1"/>
  <c r="AC1250" i="1"/>
  <c r="AC1692" i="1" s="1"/>
  <c r="AB1250" i="1"/>
  <c r="AB1692" i="1" s="1"/>
  <c r="AA1250" i="1"/>
  <c r="AA1692" i="1" s="1"/>
  <c r="Z1250" i="1"/>
  <c r="Z1692" i="1" s="1"/>
  <c r="Y1250" i="1"/>
  <c r="Y1692" i="1" s="1"/>
  <c r="X1250" i="1"/>
  <c r="X1692" i="1" s="1"/>
  <c r="W1250" i="1"/>
  <c r="W1692" i="1" s="1"/>
  <c r="V1250" i="1"/>
  <c r="V1692" i="1" s="1"/>
  <c r="U1250" i="1"/>
  <c r="U1692" i="1" s="1"/>
  <c r="T1250" i="1"/>
  <c r="T1692" i="1" s="1"/>
  <c r="S1250" i="1"/>
  <c r="S1692" i="1" s="1"/>
  <c r="R1250" i="1"/>
  <c r="R1692" i="1" s="1"/>
  <c r="Q1250" i="1"/>
  <c r="Q1692" i="1" s="1"/>
  <c r="P1250" i="1"/>
  <c r="P1692" i="1" s="1"/>
  <c r="O1250" i="1"/>
  <c r="O1692" i="1" s="1"/>
  <c r="N1250" i="1"/>
  <c r="N1692" i="1" s="1"/>
  <c r="M1250" i="1"/>
  <c r="M1692" i="1" s="1"/>
  <c r="L1250" i="1"/>
  <c r="L1692" i="1" s="1"/>
  <c r="K1250" i="1"/>
  <c r="K1692" i="1" s="1"/>
  <c r="J1250" i="1"/>
  <c r="J1692" i="1" s="1"/>
  <c r="I1250" i="1"/>
  <c r="I1692" i="1" s="1"/>
  <c r="H1250" i="1"/>
  <c r="H1692" i="1" s="1"/>
  <c r="G1250" i="1"/>
  <c r="G1692" i="1" s="1"/>
  <c r="F1250" i="1"/>
  <c r="F1692" i="1" s="1"/>
  <c r="E1250" i="1"/>
  <c r="E1692" i="1" s="1"/>
  <c r="D1250" i="1"/>
  <c r="D1692" i="1" s="1"/>
  <c r="C1250" i="1"/>
  <c r="C1692" i="1" s="1"/>
  <c r="AL1247" i="1"/>
  <c r="AK1247" i="1"/>
  <c r="AJ1247" i="1"/>
  <c r="AI1247" i="1"/>
  <c r="AH1247" i="1"/>
  <c r="AH1249" i="1"/>
  <c r="AG1247" i="1"/>
  <c r="AF1247" i="1"/>
  <c r="AE1247" i="1"/>
  <c r="AE1249" i="1" s="1"/>
  <c r="AD1247" i="1"/>
  <c r="AC1247" i="1"/>
  <c r="AC1249" i="1" s="1"/>
  <c r="AB1247" i="1"/>
  <c r="AA1247" i="1"/>
  <c r="AA1249" i="1" s="1"/>
  <c r="Z1247" i="1"/>
  <c r="Z1249" i="1" s="1"/>
  <c r="Y1247" i="1"/>
  <c r="X1247" i="1"/>
  <c r="W1247" i="1"/>
  <c r="V1247" i="1"/>
  <c r="U1247" i="1"/>
  <c r="U1249" i="1" s="1"/>
  <c r="T1247" i="1"/>
  <c r="S1247" i="1"/>
  <c r="R1247" i="1"/>
  <c r="R1249" i="1" s="1"/>
  <c r="Q1247" i="1"/>
  <c r="P1247" i="1"/>
  <c r="O1247" i="1"/>
  <c r="O1249" i="1" s="1"/>
  <c r="N1247" i="1"/>
  <c r="M1247" i="1"/>
  <c r="L1247" i="1"/>
  <c r="K1247" i="1"/>
  <c r="J1247" i="1"/>
  <c r="J1249" i="1"/>
  <c r="I1247" i="1"/>
  <c r="H1247" i="1"/>
  <c r="G1247" i="1"/>
  <c r="G1249" i="1" s="1"/>
  <c r="F1247" i="1"/>
  <c r="E1247" i="1"/>
  <c r="D1247" i="1"/>
  <c r="C1247" i="1"/>
  <c r="AL1246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C1246" i="1"/>
  <c r="AL1245" i="1"/>
  <c r="AL1249" i="1" s="1"/>
  <c r="AK1245" i="1"/>
  <c r="AJ1245" i="1"/>
  <c r="AJ1249" i="1" s="1"/>
  <c r="AI1245" i="1"/>
  <c r="AH1245" i="1"/>
  <c r="AG1245" i="1"/>
  <c r="AF1245" i="1"/>
  <c r="AF1249" i="1" s="1"/>
  <c r="AE1245" i="1"/>
  <c r="AD1245" i="1"/>
  <c r="AD1249" i="1" s="1"/>
  <c r="AC1245" i="1"/>
  <c r="AB1245" i="1"/>
  <c r="AA1245" i="1"/>
  <c r="Z1245" i="1"/>
  <c r="Y1245" i="1"/>
  <c r="X1245" i="1"/>
  <c r="X1249" i="1" s="1"/>
  <c r="W1245" i="1"/>
  <c r="V1245" i="1"/>
  <c r="U1245" i="1"/>
  <c r="T1245" i="1"/>
  <c r="S1245" i="1"/>
  <c r="R1245" i="1"/>
  <c r="Q1245" i="1"/>
  <c r="P1245" i="1"/>
  <c r="P1249" i="1" s="1"/>
  <c r="O1245" i="1"/>
  <c r="N1245" i="1"/>
  <c r="N1249" i="1" s="1"/>
  <c r="M1245" i="1"/>
  <c r="L1245" i="1"/>
  <c r="K1245" i="1"/>
  <c r="J1245" i="1"/>
  <c r="I1245" i="1"/>
  <c r="H1245" i="1"/>
  <c r="H1249" i="1" s="1"/>
  <c r="G1245" i="1"/>
  <c r="F1245" i="1"/>
  <c r="F1249" i="1" s="1"/>
  <c r="E1245" i="1"/>
  <c r="D1245" i="1"/>
  <c r="D1249" i="1" s="1"/>
  <c r="C1245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C1244" i="1"/>
  <c r="AL1144" i="1"/>
  <c r="AL1690" i="1" s="1"/>
  <c r="AK1144" i="1"/>
  <c r="AK1690" i="1" s="1"/>
  <c r="AJ1144" i="1"/>
  <c r="AJ1690" i="1" s="1"/>
  <c r="AI1144" i="1"/>
  <c r="AI1690" i="1" s="1"/>
  <c r="AH1144" i="1"/>
  <c r="AH1690" i="1" s="1"/>
  <c r="AG1144" i="1"/>
  <c r="AG1690" i="1" s="1"/>
  <c r="AF1144" i="1"/>
  <c r="AF1690" i="1" s="1"/>
  <c r="AE1144" i="1"/>
  <c r="AE1690" i="1" s="1"/>
  <c r="AD1144" i="1"/>
  <c r="AD1690" i="1" s="1"/>
  <c r="AC1144" i="1"/>
  <c r="AC1690" i="1" s="1"/>
  <c r="AB1144" i="1"/>
  <c r="AB1690" i="1" s="1"/>
  <c r="AA1144" i="1"/>
  <c r="AA1690" i="1" s="1"/>
  <c r="Z1144" i="1"/>
  <c r="Z1690" i="1" s="1"/>
  <c r="Y1144" i="1"/>
  <c r="Y1690" i="1" s="1"/>
  <c r="X1144" i="1"/>
  <c r="X1690" i="1" s="1"/>
  <c r="W1144" i="1"/>
  <c r="W1690" i="1" s="1"/>
  <c r="V1144" i="1"/>
  <c r="V1690" i="1" s="1"/>
  <c r="U1144" i="1"/>
  <c r="U1690" i="1" s="1"/>
  <c r="T1144" i="1"/>
  <c r="T1690" i="1" s="1"/>
  <c r="S1144" i="1"/>
  <c r="S1690" i="1" s="1"/>
  <c r="R1144" i="1"/>
  <c r="R1690" i="1" s="1"/>
  <c r="Q1144" i="1"/>
  <c r="Q1690" i="1" s="1"/>
  <c r="P1144" i="1"/>
  <c r="P1690" i="1" s="1"/>
  <c r="O1144" i="1"/>
  <c r="O1690" i="1" s="1"/>
  <c r="N1144" i="1"/>
  <c r="N1690" i="1" s="1"/>
  <c r="M1144" i="1"/>
  <c r="M1690" i="1" s="1"/>
  <c r="L1144" i="1"/>
  <c r="L1690" i="1" s="1"/>
  <c r="K1144" i="1"/>
  <c r="K1690" i="1" s="1"/>
  <c r="J1144" i="1"/>
  <c r="J1690" i="1" s="1"/>
  <c r="I1144" i="1"/>
  <c r="I1690" i="1" s="1"/>
  <c r="H1144" i="1"/>
  <c r="H1690" i="1" s="1"/>
  <c r="G1144" i="1"/>
  <c r="G1690" i="1" s="1"/>
  <c r="F1144" i="1"/>
  <c r="F1690" i="1" s="1"/>
  <c r="E1144" i="1"/>
  <c r="E1690" i="1" s="1"/>
  <c r="D1144" i="1"/>
  <c r="D1690" i="1" s="1"/>
  <c r="C1144" i="1"/>
  <c r="C1690" i="1" s="1"/>
  <c r="AL1141" i="1"/>
  <c r="AK1141" i="1"/>
  <c r="AJ1141" i="1"/>
  <c r="AI1141" i="1"/>
  <c r="AH1141" i="1"/>
  <c r="AG1141" i="1"/>
  <c r="AG1143" i="1" s="1"/>
  <c r="AF1141" i="1"/>
  <c r="AE1141" i="1"/>
  <c r="AE1143" i="1" s="1"/>
  <c r="AD1141" i="1"/>
  <c r="AD1143" i="1" s="1"/>
  <c r="AC1141" i="1"/>
  <c r="AB1141" i="1"/>
  <c r="AA1141" i="1"/>
  <c r="Z1141" i="1"/>
  <c r="Z1143" i="1" s="1"/>
  <c r="Y1141" i="1"/>
  <c r="Y1143" i="1" s="1"/>
  <c r="X1141" i="1"/>
  <c r="X1573" i="1" s="1"/>
  <c r="W1141" i="1"/>
  <c r="V1141" i="1"/>
  <c r="V1143" i="1" s="1"/>
  <c r="U1141" i="1"/>
  <c r="T1141" i="1"/>
  <c r="S1141" i="1"/>
  <c r="R1141" i="1"/>
  <c r="R1143" i="1"/>
  <c r="Q1141" i="1"/>
  <c r="P1141" i="1"/>
  <c r="P1573" i="1" s="1"/>
  <c r="O1141" i="1"/>
  <c r="N1141" i="1"/>
  <c r="M1141" i="1"/>
  <c r="L1141" i="1"/>
  <c r="K1141" i="1"/>
  <c r="J1141" i="1"/>
  <c r="J1143" i="1"/>
  <c r="I1141" i="1"/>
  <c r="H1141" i="1"/>
  <c r="G1141" i="1"/>
  <c r="G1143" i="1" s="1"/>
  <c r="F1141" i="1"/>
  <c r="E1141" i="1"/>
  <c r="D1141" i="1"/>
  <c r="C1141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C1140" i="1"/>
  <c r="AL1139" i="1"/>
  <c r="AL1143" i="1" s="1"/>
  <c r="AK1139" i="1"/>
  <c r="AJ1139" i="1"/>
  <c r="AJ1143" i="1" s="1"/>
  <c r="AI1139" i="1"/>
  <c r="AH1139" i="1"/>
  <c r="AH1143" i="1" s="1"/>
  <c r="AG1139" i="1"/>
  <c r="AF1139" i="1"/>
  <c r="AF1143" i="1" s="1"/>
  <c r="AE1139" i="1"/>
  <c r="AD1139" i="1"/>
  <c r="AC1139" i="1"/>
  <c r="AB1139" i="1"/>
  <c r="AB1143" i="1" s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N1143" i="1" s="1"/>
  <c r="M1139" i="1"/>
  <c r="L1139" i="1"/>
  <c r="K1139" i="1"/>
  <c r="J1139" i="1"/>
  <c r="I1139" i="1"/>
  <c r="H1139" i="1"/>
  <c r="H1143" i="1" s="1"/>
  <c r="G1139" i="1"/>
  <c r="F1139" i="1"/>
  <c r="F1143" i="1" s="1"/>
  <c r="E1139" i="1"/>
  <c r="D1139" i="1"/>
  <c r="D1143" i="1" s="1"/>
  <c r="C1139" i="1"/>
  <c r="AL1138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C1138" i="1"/>
  <c r="AL1071" i="1"/>
  <c r="AL1689" i="1" s="1"/>
  <c r="AK1071" i="1"/>
  <c r="AK1689" i="1" s="1"/>
  <c r="AJ1071" i="1"/>
  <c r="AJ1689" i="1" s="1"/>
  <c r="AI1071" i="1"/>
  <c r="AI1689" i="1" s="1"/>
  <c r="AH1071" i="1"/>
  <c r="AH1689" i="1" s="1"/>
  <c r="AG1071" i="1"/>
  <c r="AG1689" i="1" s="1"/>
  <c r="AF1071" i="1"/>
  <c r="AF1689" i="1" s="1"/>
  <c r="AE1071" i="1"/>
  <c r="AE1689" i="1" s="1"/>
  <c r="AD1071" i="1"/>
  <c r="AD1689" i="1" s="1"/>
  <c r="AC1071" i="1"/>
  <c r="AC1689" i="1" s="1"/>
  <c r="AB1071" i="1"/>
  <c r="AB1689" i="1" s="1"/>
  <c r="AA1071" i="1"/>
  <c r="AA1689" i="1" s="1"/>
  <c r="Z1071" i="1"/>
  <c r="Z1689" i="1" s="1"/>
  <c r="Y1071" i="1"/>
  <c r="Y1689" i="1" s="1"/>
  <c r="X1071" i="1"/>
  <c r="X1689" i="1" s="1"/>
  <c r="W1071" i="1"/>
  <c r="W1689" i="1" s="1"/>
  <c r="V1071" i="1"/>
  <c r="V1689" i="1" s="1"/>
  <c r="U1071" i="1"/>
  <c r="U1689" i="1" s="1"/>
  <c r="T1071" i="1"/>
  <c r="T1689" i="1" s="1"/>
  <c r="S1071" i="1"/>
  <c r="S1689" i="1" s="1"/>
  <c r="R1071" i="1"/>
  <c r="R1689" i="1" s="1"/>
  <c r="Q1071" i="1"/>
  <c r="Q1689" i="1" s="1"/>
  <c r="P1071" i="1"/>
  <c r="P1689" i="1" s="1"/>
  <c r="O1071" i="1"/>
  <c r="O1689" i="1" s="1"/>
  <c r="N1071" i="1"/>
  <c r="N1689" i="1" s="1"/>
  <c r="M1071" i="1"/>
  <c r="M1689" i="1" s="1"/>
  <c r="L1071" i="1"/>
  <c r="L1689" i="1" s="1"/>
  <c r="K1071" i="1"/>
  <c r="K1689" i="1" s="1"/>
  <c r="J1071" i="1"/>
  <c r="J1689" i="1" s="1"/>
  <c r="I1071" i="1"/>
  <c r="I1689" i="1" s="1"/>
  <c r="H1071" i="1"/>
  <c r="H1689" i="1" s="1"/>
  <c r="G1071" i="1"/>
  <c r="G1689" i="1" s="1"/>
  <c r="F1071" i="1"/>
  <c r="F1689" i="1" s="1"/>
  <c r="E1071" i="1"/>
  <c r="E1689" i="1" s="1"/>
  <c r="D1071" i="1"/>
  <c r="D1689" i="1" s="1"/>
  <c r="C1071" i="1"/>
  <c r="C1689" i="1" s="1"/>
  <c r="AL1068" i="1"/>
  <c r="AK1068" i="1"/>
  <c r="AJ1068" i="1"/>
  <c r="AI1068" i="1"/>
  <c r="AH1068" i="1"/>
  <c r="AH1070" i="1" s="1"/>
  <c r="AG1068" i="1"/>
  <c r="AG1070" i="1" s="1"/>
  <c r="AF1068" i="1"/>
  <c r="AE1068" i="1"/>
  <c r="AD1068" i="1"/>
  <c r="AD1070" i="1" s="1"/>
  <c r="AC1068" i="1"/>
  <c r="AC1070" i="1" s="1"/>
  <c r="AB1068" i="1"/>
  <c r="AA1068" i="1"/>
  <c r="Z1068" i="1"/>
  <c r="Z1070" i="1" s="1"/>
  <c r="Y1068" i="1"/>
  <c r="X1068" i="1"/>
  <c r="W1068" i="1"/>
  <c r="V1068" i="1"/>
  <c r="V1070" i="1"/>
  <c r="U1068" i="1"/>
  <c r="T1068" i="1"/>
  <c r="S1068" i="1"/>
  <c r="R1068" i="1"/>
  <c r="Q1068" i="1"/>
  <c r="P1068" i="1"/>
  <c r="O1068" i="1"/>
  <c r="O1070" i="1" s="1"/>
  <c r="N1068" i="1"/>
  <c r="N1070" i="1"/>
  <c r="M1068" i="1"/>
  <c r="L1068" i="1"/>
  <c r="K1068" i="1"/>
  <c r="J1068" i="1"/>
  <c r="I1068" i="1"/>
  <c r="I1070" i="1" s="1"/>
  <c r="H1068" i="1"/>
  <c r="G1068" i="1"/>
  <c r="G1070" i="1" s="1"/>
  <c r="F1068" i="1"/>
  <c r="E1068" i="1"/>
  <c r="D1068" i="1"/>
  <c r="C1068" i="1"/>
  <c r="AL1067" i="1"/>
  <c r="AK1067" i="1"/>
  <c r="AJ1067" i="1"/>
  <c r="AJ1069" i="1" s="1"/>
  <c r="AI1067" i="1"/>
  <c r="AH1067" i="1"/>
  <c r="AG1067" i="1"/>
  <c r="AF1067" i="1"/>
  <c r="AE1067" i="1"/>
  <c r="AD1067" i="1"/>
  <c r="AC1067" i="1"/>
  <c r="AB1067" i="1"/>
  <c r="AB1069" i="1" s="1"/>
  <c r="AA1067" i="1"/>
  <c r="Z1067" i="1"/>
  <c r="Y1067" i="1"/>
  <c r="X1067" i="1"/>
  <c r="W1067" i="1"/>
  <c r="V1067" i="1"/>
  <c r="U1067" i="1"/>
  <c r="T1067" i="1"/>
  <c r="T1069" i="1" s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D1069" i="1" s="1"/>
  <c r="C1067" i="1"/>
  <c r="AL1066" i="1"/>
  <c r="AL1070" i="1" s="1"/>
  <c r="AK1066" i="1"/>
  <c r="AJ1066" i="1"/>
  <c r="AJ1070" i="1" s="1"/>
  <c r="AI1066" i="1"/>
  <c r="AH1066" i="1"/>
  <c r="AG1066" i="1"/>
  <c r="AF1066" i="1"/>
  <c r="AF1070" i="1" s="1"/>
  <c r="AE1066" i="1"/>
  <c r="AD1066" i="1"/>
  <c r="AC1066" i="1"/>
  <c r="AB1066" i="1"/>
  <c r="AA1066" i="1"/>
  <c r="Z1066" i="1"/>
  <c r="Y1066" i="1"/>
  <c r="X1066" i="1"/>
  <c r="X1070" i="1" s="1"/>
  <c r="W1066" i="1"/>
  <c r="V1066" i="1"/>
  <c r="U1066" i="1"/>
  <c r="T1066" i="1"/>
  <c r="S1066" i="1"/>
  <c r="R1066" i="1"/>
  <c r="R1070" i="1" s="1"/>
  <c r="Q1066" i="1"/>
  <c r="P1066" i="1"/>
  <c r="P1070" i="1" s="1"/>
  <c r="O1066" i="1"/>
  <c r="N1066" i="1"/>
  <c r="M1066" i="1"/>
  <c r="L1066" i="1"/>
  <c r="L1070" i="1" s="1"/>
  <c r="K1066" i="1"/>
  <c r="J1066" i="1"/>
  <c r="J1070" i="1" s="1"/>
  <c r="I1066" i="1"/>
  <c r="H1066" i="1"/>
  <c r="H1070" i="1" s="1"/>
  <c r="G1066" i="1"/>
  <c r="F1066" i="1"/>
  <c r="F1070" i="1" s="1"/>
  <c r="E1066" i="1"/>
  <c r="D1066" i="1"/>
  <c r="D1070" i="1" s="1"/>
  <c r="C1066" i="1"/>
  <c r="AL1065" i="1"/>
  <c r="AK1065" i="1"/>
  <c r="AJ1065" i="1"/>
  <c r="AJ1455" i="1" s="1"/>
  <c r="AI1065" i="1"/>
  <c r="AH1065" i="1"/>
  <c r="AG1065" i="1"/>
  <c r="AF1065" i="1"/>
  <c r="AE1065" i="1"/>
  <c r="AD1065" i="1"/>
  <c r="AC1065" i="1"/>
  <c r="AB1065" i="1"/>
  <c r="AB1455" i="1" s="1"/>
  <c r="AA1065" i="1"/>
  <c r="Z1065" i="1"/>
  <c r="Y1065" i="1"/>
  <c r="X1065" i="1"/>
  <c r="W1065" i="1"/>
  <c r="V1065" i="1"/>
  <c r="U1065" i="1"/>
  <c r="T1065" i="1"/>
  <c r="T1455" i="1" s="1"/>
  <c r="S1065" i="1"/>
  <c r="R1065" i="1"/>
  <c r="Q1065" i="1"/>
  <c r="P1065" i="1"/>
  <c r="O1065" i="1"/>
  <c r="N1065" i="1"/>
  <c r="M1065" i="1"/>
  <c r="L1065" i="1"/>
  <c r="L1455" i="1" s="1"/>
  <c r="K1065" i="1"/>
  <c r="J1065" i="1"/>
  <c r="I1065" i="1"/>
  <c r="H1065" i="1"/>
  <c r="G1065" i="1"/>
  <c r="F1065" i="1"/>
  <c r="E1065" i="1"/>
  <c r="D1065" i="1"/>
  <c r="D1455" i="1" s="1"/>
  <c r="C1065" i="1"/>
  <c r="AL1013" i="1"/>
  <c r="AL1687" i="1" s="1"/>
  <c r="AK1013" i="1"/>
  <c r="AK1687" i="1" s="1"/>
  <c r="AJ1013" i="1"/>
  <c r="AJ1687" i="1" s="1"/>
  <c r="AI1013" i="1"/>
  <c r="AI1687" i="1" s="1"/>
  <c r="AH1013" i="1"/>
  <c r="AH1687" i="1" s="1"/>
  <c r="AG1013" i="1"/>
  <c r="AG1687" i="1" s="1"/>
  <c r="AF1013" i="1"/>
  <c r="AF1687" i="1" s="1"/>
  <c r="AE1013" i="1"/>
  <c r="AE1687" i="1" s="1"/>
  <c r="AD1013" i="1"/>
  <c r="AD1687" i="1" s="1"/>
  <c r="AC1013" i="1"/>
  <c r="AC1687" i="1" s="1"/>
  <c r="AB1013" i="1"/>
  <c r="AB1687" i="1" s="1"/>
  <c r="AA1013" i="1"/>
  <c r="AA1687" i="1" s="1"/>
  <c r="Z1013" i="1"/>
  <c r="Z1687" i="1" s="1"/>
  <c r="Y1013" i="1"/>
  <c r="Y1687" i="1" s="1"/>
  <c r="X1013" i="1"/>
  <c r="X1687" i="1" s="1"/>
  <c r="W1013" i="1"/>
  <c r="W1687" i="1" s="1"/>
  <c r="V1013" i="1"/>
  <c r="V1687" i="1" s="1"/>
  <c r="U1013" i="1"/>
  <c r="U1687" i="1" s="1"/>
  <c r="T1687" i="1"/>
  <c r="S1013" i="1"/>
  <c r="S1687" i="1" s="1"/>
  <c r="R1013" i="1"/>
  <c r="R1687" i="1" s="1"/>
  <c r="Q1013" i="1"/>
  <c r="Q1687" i="1" s="1"/>
  <c r="P1013" i="1"/>
  <c r="P1687" i="1" s="1"/>
  <c r="O1013" i="1"/>
  <c r="O1687" i="1" s="1"/>
  <c r="N1013" i="1"/>
  <c r="N1687" i="1" s="1"/>
  <c r="M1013" i="1"/>
  <c r="M1687" i="1" s="1"/>
  <c r="L1013" i="1"/>
  <c r="L1687" i="1" s="1"/>
  <c r="K1013" i="1"/>
  <c r="K1687" i="1" s="1"/>
  <c r="J1013" i="1"/>
  <c r="J1687" i="1" s="1"/>
  <c r="I1013" i="1"/>
  <c r="I1687" i="1" s="1"/>
  <c r="H1013" i="1"/>
  <c r="H1687" i="1" s="1"/>
  <c r="G1013" i="1"/>
  <c r="G1687" i="1" s="1"/>
  <c r="F1013" i="1"/>
  <c r="F1687" i="1" s="1"/>
  <c r="E1013" i="1"/>
  <c r="E1687" i="1" s="1"/>
  <c r="D1013" i="1"/>
  <c r="D1687" i="1" s="1"/>
  <c r="C1013" i="1"/>
  <c r="C1687" i="1" s="1"/>
  <c r="AL1010" i="1"/>
  <c r="AK1010" i="1"/>
  <c r="AJ1010" i="1"/>
  <c r="AJ1570" i="1" s="1"/>
  <c r="AI1010" i="1"/>
  <c r="AI1570" i="1" s="1"/>
  <c r="AH1010" i="1"/>
  <c r="AG1010" i="1"/>
  <c r="AF1010" i="1"/>
  <c r="AE1010" i="1"/>
  <c r="AE1570" i="1" s="1"/>
  <c r="AD1010" i="1"/>
  <c r="AC1010" i="1"/>
  <c r="AC1570" i="1" s="1"/>
  <c r="AB1010" i="1"/>
  <c r="AA1010" i="1"/>
  <c r="AA1570" i="1" s="1"/>
  <c r="Z1010" i="1"/>
  <c r="Z1570" i="1" s="1"/>
  <c r="Y1010" i="1"/>
  <c r="X1010" i="1"/>
  <c r="X1570" i="1" s="1"/>
  <c r="W1010" i="1"/>
  <c r="V1010" i="1"/>
  <c r="U1010" i="1"/>
  <c r="S1010" i="1"/>
  <c r="R1010" i="1"/>
  <c r="Q1010" i="1"/>
  <c r="P1010" i="1"/>
  <c r="O1010" i="1"/>
  <c r="N1010" i="1"/>
  <c r="N1570" i="1" s="1"/>
  <c r="M1010" i="1"/>
  <c r="L1010" i="1"/>
  <c r="K1010" i="1"/>
  <c r="K1570" i="1" s="1"/>
  <c r="J1010" i="1"/>
  <c r="J1570" i="1" s="1"/>
  <c r="I1010" i="1"/>
  <c r="I1570" i="1" s="1"/>
  <c r="H1010" i="1"/>
  <c r="G1010" i="1"/>
  <c r="G1570" i="1" s="1"/>
  <c r="F1010" i="1"/>
  <c r="F1570" i="1" s="1"/>
  <c r="E1010" i="1"/>
  <c r="D1010" i="1"/>
  <c r="C1010" i="1"/>
  <c r="AL1009" i="1"/>
  <c r="AL1531" i="1" s="1"/>
  <c r="AK1009" i="1"/>
  <c r="AJ1009" i="1"/>
  <c r="AI1009" i="1"/>
  <c r="AH1009" i="1"/>
  <c r="AH1011" i="1" s="1"/>
  <c r="AG1009" i="1"/>
  <c r="AG1531" i="1" s="1"/>
  <c r="AF1009" i="1"/>
  <c r="AE1009" i="1"/>
  <c r="AE1531" i="1" s="1"/>
  <c r="AD1009" i="1"/>
  <c r="AC1009" i="1"/>
  <c r="AB1009" i="1"/>
  <c r="AA1009" i="1"/>
  <c r="AA1531" i="1" s="1"/>
  <c r="Z1009" i="1"/>
  <c r="Z1531" i="1" s="1"/>
  <c r="Y1009" i="1"/>
  <c r="Y1531" i="1" s="1"/>
  <c r="X1009" i="1"/>
  <c r="W1009" i="1"/>
  <c r="W1531" i="1" s="1"/>
  <c r="V1009" i="1"/>
  <c r="V1531" i="1" s="1"/>
  <c r="U1009" i="1"/>
  <c r="S1009" i="1"/>
  <c r="R1009" i="1"/>
  <c r="Q1009" i="1"/>
  <c r="Q1011" i="1" s="1"/>
  <c r="P1009" i="1"/>
  <c r="P1531" i="1" s="1"/>
  <c r="O1009" i="1"/>
  <c r="N1009" i="1"/>
  <c r="M1009" i="1"/>
  <c r="M1531" i="1" s="1"/>
  <c r="L1009" i="1"/>
  <c r="L1531" i="1" s="1"/>
  <c r="K1009" i="1"/>
  <c r="J1009" i="1"/>
  <c r="I1009" i="1"/>
  <c r="I1531" i="1" s="1"/>
  <c r="H1009" i="1"/>
  <c r="H1011" i="1" s="1"/>
  <c r="G1009" i="1"/>
  <c r="F1009" i="1"/>
  <c r="F1531" i="1" s="1"/>
  <c r="E1009" i="1"/>
  <c r="E1531" i="1" s="1"/>
  <c r="D1009" i="1"/>
  <c r="D1531" i="1" s="1"/>
  <c r="C1009" i="1"/>
  <c r="AL1008" i="1"/>
  <c r="AL1492" i="1" s="1"/>
  <c r="AK1008" i="1"/>
  <c r="AK1492" i="1" s="1"/>
  <c r="AJ1008" i="1"/>
  <c r="AI1008" i="1"/>
  <c r="AH1008" i="1"/>
  <c r="AH1012" i="1" s="1"/>
  <c r="AG1008" i="1"/>
  <c r="AG1492" i="1" s="1"/>
  <c r="AF1008" i="1"/>
  <c r="AE1008" i="1"/>
  <c r="AD1008" i="1"/>
  <c r="AD1492" i="1" s="1"/>
  <c r="AC1008" i="1"/>
  <c r="AC1492" i="1" s="1"/>
  <c r="AB1008" i="1"/>
  <c r="AA1008" i="1"/>
  <c r="Z1008" i="1"/>
  <c r="Z1492" i="1" s="1"/>
  <c r="Y1008" i="1"/>
  <c r="Y1492" i="1" s="1"/>
  <c r="X1008" i="1"/>
  <c r="W1008" i="1"/>
  <c r="V1008" i="1"/>
  <c r="V1492" i="1" s="1"/>
  <c r="U1008" i="1"/>
  <c r="U1492" i="1" s="1"/>
  <c r="S1008" i="1"/>
  <c r="S1492" i="1" s="1"/>
  <c r="R1008" i="1"/>
  <c r="Q1008" i="1"/>
  <c r="Q1492" i="1" s="1"/>
  <c r="P1008" i="1"/>
  <c r="P1492" i="1" s="1"/>
  <c r="O1008" i="1"/>
  <c r="O1492" i="1" s="1"/>
  <c r="N1008" i="1"/>
  <c r="M1008" i="1"/>
  <c r="M1492" i="1" s="1"/>
  <c r="L1008" i="1"/>
  <c r="L1492" i="1" s="1"/>
  <c r="K1008" i="1"/>
  <c r="K1492" i="1" s="1"/>
  <c r="J1008" i="1"/>
  <c r="I1008" i="1"/>
  <c r="I1492" i="1" s="1"/>
  <c r="H1008" i="1"/>
  <c r="H1012" i="1" s="1"/>
  <c r="G1008" i="1"/>
  <c r="G1492" i="1" s="1"/>
  <c r="F1008" i="1"/>
  <c r="E1008" i="1"/>
  <c r="E1492" i="1" s="1"/>
  <c r="D1008" i="1"/>
  <c r="D1012" i="1" s="1"/>
  <c r="C1008" i="1"/>
  <c r="AL1007" i="1"/>
  <c r="AK1007" i="1"/>
  <c r="AK1453" i="1" s="1"/>
  <c r="AJ1007" i="1"/>
  <c r="AJ1453" i="1" s="1"/>
  <c r="AI1007" i="1"/>
  <c r="AH1007" i="1"/>
  <c r="AG1007" i="1"/>
  <c r="AG1453" i="1" s="1"/>
  <c r="AF1007" i="1"/>
  <c r="AF1453" i="1" s="1"/>
  <c r="AE1007" i="1"/>
  <c r="AE1453" i="1" s="1"/>
  <c r="AD1007" i="1"/>
  <c r="AC1007" i="1"/>
  <c r="AC1453" i="1" s="1"/>
  <c r="AB1007" i="1"/>
  <c r="AB1453" i="1" s="1"/>
  <c r="AA1007" i="1"/>
  <c r="Z1007" i="1"/>
  <c r="Y1007" i="1"/>
  <c r="Y1453" i="1" s="1"/>
  <c r="X1007" i="1"/>
  <c r="X1453" i="1" s="1"/>
  <c r="W1007" i="1"/>
  <c r="W1453" i="1" s="1"/>
  <c r="V1007" i="1"/>
  <c r="U1007" i="1"/>
  <c r="U1453" i="1" s="1"/>
  <c r="S1007" i="1"/>
  <c r="S1453" i="1" s="1"/>
  <c r="R1007" i="1"/>
  <c r="R1453" i="1" s="1"/>
  <c r="Q1007" i="1"/>
  <c r="P1007" i="1"/>
  <c r="P1453" i="1" s="1"/>
  <c r="O1007" i="1"/>
  <c r="O1453" i="1" s="1"/>
  <c r="N1007" i="1"/>
  <c r="M1007" i="1"/>
  <c r="L1007" i="1"/>
  <c r="L1453" i="1" s="1"/>
  <c r="K1007" i="1"/>
  <c r="K1453" i="1" s="1"/>
  <c r="J1007" i="1"/>
  <c r="J1453" i="1" s="1"/>
  <c r="I1007" i="1"/>
  <c r="H1007" i="1"/>
  <c r="H1453" i="1" s="1"/>
  <c r="G1007" i="1"/>
  <c r="G1453" i="1" s="1"/>
  <c r="F1007" i="1"/>
  <c r="E1007" i="1"/>
  <c r="D1007" i="1"/>
  <c r="D1453" i="1" s="1"/>
  <c r="C1007" i="1"/>
  <c r="C1453" i="1" s="1"/>
  <c r="AL916" i="1"/>
  <c r="AL1686" i="1" s="1"/>
  <c r="AK916" i="1"/>
  <c r="AK1686" i="1" s="1"/>
  <c r="AJ916" i="1"/>
  <c r="AJ1686" i="1" s="1"/>
  <c r="AI916" i="1"/>
  <c r="AI1686" i="1" s="1"/>
  <c r="AH916" i="1"/>
  <c r="AH1686" i="1" s="1"/>
  <c r="AG916" i="1"/>
  <c r="AG1686" i="1" s="1"/>
  <c r="AF916" i="1"/>
  <c r="AF1686" i="1" s="1"/>
  <c r="AE916" i="1"/>
  <c r="AE1686" i="1" s="1"/>
  <c r="AD916" i="1"/>
  <c r="AD1686" i="1" s="1"/>
  <c r="AC916" i="1"/>
  <c r="AC1686" i="1" s="1"/>
  <c r="AB916" i="1"/>
  <c r="AB1686" i="1" s="1"/>
  <c r="AA916" i="1"/>
  <c r="AA1686" i="1" s="1"/>
  <c r="Z916" i="1"/>
  <c r="Z1686" i="1" s="1"/>
  <c r="Y916" i="1"/>
  <c r="Y1686" i="1" s="1"/>
  <c r="X916" i="1"/>
  <c r="X1686" i="1" s="1"/>
  <c r="W916" i="1"/>
  <c r="W1686" i="1" s="1"/>
  <c r="V916" i="1"/>
  <c r="V1686" i="1" s="1"/>
  <c r="U916" i="1"/>
  <c r="U1686" i="1" s="1"/>
  <c r="T916" i="1"/>
  <c r="T1686" i="1" s="1"/>
  <c r="S916" i="1"/>
  <c r="S1686" i="1" s="1"/>
  <c r="R916" i="1"/>
  <c r="R1686" i="1" s="1"/>
  <c r="Q916" i="1"/>
  <c r="Q1686" i="1" s="1"/>
  <c r="P916" i="1"/>
  <c r="P1686" i="1" s="1"/>
  <c r="O916" i="1"/>
  <c r="O1686" i="1" s="1"/>
  <c r="N916" i="1"/>
  <c r="N1686" i="1" s="1"/>
  <c r="M916" i="1"/>
  <c r="M1686" i="1" s="1"/>
  <c r="L916" i="1"/>
  <c r="L1686" i="1" s="1"/>
  <c r="K916" i="1"/>
  <c r="K1686" i="1" s="1"/>
  <c r="J916" i="1"/>
  <c r="J1686" i="1" s="1"/>
  <c r="I916" i="1"/>
  <c r="I1686" i="1" s="1"/>
  <c r="H916" i="1"/>
  <c r="H1686" i="1" s="1"/>
  <c r="G916" i="1"/>
  <c r="G1686" i="1" s="1"/>
  <c r="F916" i="1"/>
  <c r="F1686" i="1" s="1"/>
  <c r="E916" i="1"/>
  <c r="E1686" i="1" s="1"/>
  <c r="D916" i="1"/>
  <c r="D1686" i="1" s="1"/>
  <c r="C916" i="1"/>
  <c r="C1686" i="1" s="1"/>
  <c r="AL913" i="1"/>
  <c r="AL915" i="1" s="1"/>
  <c r="AK913" i="1"/>
  <c r="AK915" i="1" s="1"/>
  <c r="AJ913" i="1"/>
  <c r="AI913" i="1"/>
  <c r="AI1569" i="1" s="1"/>
  <c r="AH913" i="1"/>
  <c r="AH915" i="1" s="1"/>
  <c r="AG913" i="1"/>
  <c r="AG915" i="1" s="1"/>
  <c r="AF913" i="1"/>
  <c r="AE913" i="1"/>
  <c r="AE1569" i="1" s="1"/>
  <c r="AD913" i="1"/>
  <c r="AD915" i="1" s="1"/>
  <c r="AC913" i="1"/>
  <c r="AB913" i="1"/>
  <c r="AA913" i="1"/>
  <c r="AA1569" i="1" s="1"/>
  <c r="Z913" i="1"/>
  <c r="Z915" i="1"/>
  <c r="Y913" i="1"/>
  <c r="X913" i="1"/>
  <c r="W913" i="1"/>
  <c r="W1569" i="1" s="1"/>
  <c r="V913" i="1"/>
  <c r="V915" i="1"/>
  <c r="U913" i="1"/>
  <c r="T913" i="1"/>
  <c r="S913" i="1"/>
  <c r="S1569" i="1" s="1"/>
  <c r="R913" i="1"/>
  <c r="R915" i="1"/>
  <c r="Q913" i="1"/>
  <c r="Q915" i="1" s="1"/>
  <c r="P913" i="1"/>
  <c r="O913" i="1"/>
  <c r="O1569" i="1" s="1"/>
  <c r="N913" i="1"/>
  <c r="N915" i="1"/>
  <c r="M913" i="1"/>
  <c r="L913" i="1"/>
  <c r="K913" i="1"/>
  <c r="K1569" i="1" s="1"/>
  <c r="J913" i="1"/>
  <c r="J915" i="1" s="1"/>
  <c r="I913" i="1"/>
  <c r="I915" i="1" s="1"/>
  <c r="H913" i="1"/>
  <c r="G913" i="1"/>
  <c r="G1569" i="1" s="1"/>
  <c r="F913" i="1"/>
  <c r="F915" i="1" s="1"/>
  <c r="E913" i="1"/>
  <c r="D913" i="1"/>
  <c r="C913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AL911" i="1"/>
  <c r="AK911" i="1"/>
  <c r="AJ911" i="1"/>
  <c r="AJ915" i="1" s="1"/>
  <c r="AI911" i="1"/>
  <c r="AH911" i="1"/>
  <c r="AG911" i="1"/>
  <c r="AF911" i="1"/>
  <c r="AE911" i="1"/>
  <c r="AD911" i="1"/>
  <c r="AC911" i="1"/>
  <c r="AB911" i="1"/>
  <c r="AB915" i="1" s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P915" i="1" s="1"/>
  <c r="O911" i="1"/>
  <c r="N911" i="1"/>
  <c r="M911" i="1"/>
  <c r="L911" i="1"/>
  <c r="L915" i="1" s="1"/>
  <c r="K911" i="1"/>
  <c r="J911" i="1"/>
  <c r="I911" i="1"/>
  <c r="H911" i="1"/>
  <c r="H915" i="1" s="1"/>
  <c r="G911" i="1"/>
  <c r="F911" i="1"/>
  <c r="E911" i="1"/>
  <c r="D911" i="1"/>
  <c r="D915" i="1" s="1"/>
  <c r="C911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AL891" i="1"/>
  <c r="AL1685" i="1" s="1"/>
  <c r="AK891" i="1"/>
  <c r="AK1685" i="1" s="1"/>
  <c r="AJ891" i="1"/>
  <c r="AJ1685" i="1" s="1"/>
  <c r="AI891" i="1"/>
  <c r="AI1685" i="1" s="1"/>
  <c r="AH891" i="1"/>
  <c r="AH1685" i="1" s="1"/>
  <c r="AG891" i="1"/>
  <c r="AG1685" i="1" s="1"/>
  <c r="AF891" i="1"/>
  <c r="AF1685" i="1" s="1"/>
  <c r="AE891" i="1"/>
  <c r="AE1685" i="1" s="1"/>
  <c r="AD891" i="1"/>
  <c r="AD1685" i="1" s="1"/>
  <c r="AC891" i="1"/>
  <c r="AC1685" i="1" s="1"/>
  <c r="AB891" i="1"/>
  <c r="AB1685" i="1" s="1"/>
  <c r="AA891" i="1"/>
  <c r="AA1685" i="1" s="1"/>
  <c r="Z891" i="1"/>
  <c r="Z1685" i="1" s="1"/>
  <c r="Y891" i="1"/>
  <c r="Y1685" i="1" s="1"/>
  <c r="X891" i="1"/>
  <c r="X1685" i="1" s="1"/>
  <c r="W891" i="1"/>
  <c r="W1685" i="1" s="1"/>
  <c r="V891" i="1"/>
  <c r="V1685" i="1" s="1"/>
  <c r="U891" i="1"/>
  <c r="U1685" i="1" s="1"/>
  <c r="T891" i="1"/>
  <c r="T1685" i="1" s="1"/>
  <c r="S891" i="1"/>
  <c r="S1685" i="1" s="1"/>
  <c r="R891" i="1"/>
  <c r="R1685" i="1" s="1"/>
  <c r="Q891" i="1"/>
  <c r="Q1685" i="1" s="1"/>
  <c r="P891" i="1"/>
  <c r="P1685" i="1" s="1"/>
  <c r="O891" i="1"/>
  <c r="O1685" i="1" s="1"/>
  <c r="N891" i="1"/>
  <c r="N1685" i="1" s="1"/>
  <c r="M891" i="1"/>
  <c r="M1685" i="1" s="1"/>
  <c r="L891" i="1"/>
  <c r="L1685" i="1" s="1"/>
  <c r="K891" i="1"/>
  <c r="K1685" i="1" s="1"/>
  <c r="J891" i="1"/>
  <c r="J1685" i="1" s="1"/>
  <c r="I891" i="1"/>
  <c r="I1685" i="1" s="1"/>
  <c r="H891" i="1"/>
  <c r="H1685" i="1" s="1"/>
  <c r="G891" i="1"/>
  <c r="G1685" i="1" s="1"/>
  <c r="F891" i="1"/>
  <c r="F1685" i="1" s="1"/>
  <c r="E891" i="1"/>
  <c r="E1685" i="1" s="1"/>
  <c r="D891" i="1"/>
  <c r="D1685" i="1" s="1"/>
  <c r="C891" i="1"/>
  <c r="C1685" i="1" s="1"/>
  <c r="AL888" i="1"/>
  <c r="AL890" i="1" s="1"/>
  <c r="AK888" i="1"/>
  <c r="AJ888" i="1"/>
  <c r="AJ1568" i="1" s="1"/>
  <c r="AI888" i="1"/>
  <c r="AH888" i="1"/>
  <c r="AG888" i="1"/>
  <c r="AF888" i="1"/>
  <c r="AE888" i="1"/>
  <c r="AD888" i="1"/>
  <c r="AD890" i="1"/>
  <c r="AC888" i="1"/>
  <c r="AB888" i="1"/>
  <c r="AA888" i="1"/>
  <c r="AA890" i="1" s="1"/>
  <c r="Z888" i="1"/>
  <c r="Y888" i="1"/>
  <c r="X888" i="1"/>
  <c r="W888" i="1"/>
  <c r="W890" i="1" s="1"/>
  <c r="V888" i="1"/>
  <c r="V890" i="1"/>
  <c r="U888" i="1"/>
  <c r="T888" i="1"/>
  <c r="S888" i="1"/>
  <c r="S890" i="1" s="1"/>
  <c r="R888" i="1"/>
  <c r="Q888" i="1"/>
  <c r="Q890" i="1" s="1"/>
  <c r="P888" i="1"/>
  <c r="O888" i="1"/>
  <c r="O890" i="1" s="1"/>
  <c r="N888" i="1"/>
  <c r="N890" i="1" s="1"/>
  <c r="M888" i="1"/>
  <c r="L888" i="1"/>
  <c r="K888" i="1"/>
  <c r="K890" i="1" s="1"/>
  <c r="J888" i="1"/>
  <c r="I888" i="1"/>
  <c r="I890" i="1" s="1"/>
  <c r="H888" i="1"/>
  <c r="G888" i="1"/>
  <c r="F888" i="1"/>
  <c r="F890" i="1" s="1"/>
  <c r="E888" i="1"/>
  <c r="D888" i="1"/>
  <c r="C888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Z890" i="1" s="1"/>
  <c r="Y886" i="1"/>
  <c r="X886" i="1"/>
  <c r="W886" i="1"/>
  <c r="V886" i="1"/>
  <c r="U886" i="1"/>
  <c r="T886" i="1"/>
  <c r="T890" i="1" s="1"/>
  <c r="S886" i="1"/>
  <c r="R886" i="1"/>
  <c r="R890" i="1" s="1"/>
  <c r="Q886" i="1"/>
  <c r="P886" i="1"/>
  <c r="P890" i="1" s="1"/>
  <c r="O886" i="1"/>
  <c r="N886" i="1"/>
  <c r="M886" i="1"/>
  <c r="L886" i="1"/>
  <c r="L890" i="1" s="1"/>
  <c r="K886" i="1"/>
  <c r="J886" i="1"/>
  <c r="I886" i="1"/>
  <c r="H886" i="1"/>
  <c r="G886" i="1"/>
  <c r="F886" i="1"/>
  <c r="E886" i="1"/>
  <c r="D886" i="1"/>
  <c r="D890" i="1" s="1"/>
  <c r="C886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AL866" i="1"/>
  <c r="AL1684" i="1" s="1"/>
  <c r="AK866" i="1"/>
  <c r="AK1684" i="1" s="1"/>
  <c r="AJ866" i="1"/>
  <c r="AJ1684" i="1" s="1"/>
  <c r="AI866" i="1"/>
  <c r="AI1684" i="1" s="1"/>
  <c r="AH866" i="1"/>
  <c r="AH1684" i="1" s="1"/>
  <c r="AG866" i="1"/>
  <c r="AG1684" i="1" s="1"/>
  <c r="AF866" i="1"/>
  <c r="AF1684" i="1" s="1"/>
  <c r="AE866" i="1"/>
  <c r="AE1684" i="1" s="1"/>
  <c r="AD866" i="1"/>
  <c r="AD1684" i="1" s="1"/>
  <c r="AC866" i="1"/>
  <c r="AC1684" i="1" s="1"/>
  <c r="AB866" i="1"/>
  <c r="AB1684" i="1" s="1"/>
  <c r="AA866" i="1"/>
  <c r="AA1684" i="1" s="1"/>
  <c r="Z866" i="1"/>
  <c r="Z1684" i="1" s="1"/>
  <c r="Y866" i="1"/>
  <c r="Y1684" i="1" s="1"/>
  <c r="X866" i="1"/>
  <c r="X1684" i="1" s="1"/>
  <c r="W866" i="1"/>
  <c r="W1684" i="1" s="1"/>
  <c r="V866" i="1"/>
  <c r="V1684" i="1" s="1"/>
  <c r="U866" i="1"/>
  <c r="U1684" i="1" s="1"/>
  <c r="T866" i="1"/>
  <c r="T1684" i="1" s="1"/>
  <c r="S866" i="1"/>
  <c r="S1684" i="1" s="1"/>
  <c r="R866" i="1"/>
  <c r="R1684" i="1" s="1"/>
  <c r="Q866" i="1"/>
  <c r="Q1684" i="1" s="1"/>
  <c r="P866" i="1"/>
  <c r="P1684" i="1" s="1"/>
  <c r="O866" i="1"/>
  <c r="O1684" i="1" s="1"/>
  <c r="N866" i="1"/>
  <c r="N1684" i="1" s="1"/>
  <c r="M866" i="1"/>
  <c r="M1684" i="1" s="1"/>
  <c r="L866" i="1"/>
  <c r="L1684" i="1" s="1"/>
  <c r="K866" i="1"/>
  <c r="K1684" i="1" s="1"/>
  <c r="J866" i="1"/>
  <c r="J1684" i="1" s="1"/>
  <c r="I866" i="1"/>
  <c r="I1684" i="1" s="1"/>
  <c r="H866" i="1"/>
  <c r="H1684" i="1" s="1"/>
  <c r="G866" i="1"/>
  <c r="G1684" i="1" s="1"/>
  <c r="F866" i="1"/>
  <c r="F1684" i="1" s="1"/>
  <c r="E866" i="1"/>
  <c r="E1684" i="1" s="1"/>
  <c r="D866" i="1"/>
  <c r="D1684" i="1" s="1"/>
  <c r="C866" i="1"/>
  <c r="C1684" i="1" s="1"/>
  <c r="AL863" i="1"/>
  <c r="AL865" i="1" s="1"/>
  <c r="AK863" i="1"/>
  <c r="AJ863" i="1"/>
  <c r="AI863" i="1"/>
  <c r="AI1567" i="1" s="1"/>
  <c r="AH863" i="1"/>
  <c r="AH865" i="1"/>
  <c r="AG863" i="1"/>
  <c r="AF863" i="1"/>
  <c r="AE863" i="1"/>
  <c r="AE1567" i="1" s="1"/>
  <c r="AD863" i="1"/>
  <c r="AC863" i="1"/>
  <c r="AB863" i="1"/>
  <c r="AA863" i="1"/>
  <c r="AA1567" i="1" s="1"/>
  <c r="Z863" i="1"/>
  <c r="Z865" i="1"/>
  <c r="Y863" i="1"/>
  <c r="X863" i="1"/>
  <c r="W863" i="1"/>
  <c r="W1567" i="1" s="1"/>
  <c r="V863" i="1"/>
  <c r="V865" i="1"/>
  <c r="U863" i="1"/>
  <c r="U864" i="1" s="1"/>
  <c r="T863" i="1"/>
  <c r="S863" i="1"/>
  <c r="S1567" i="1" s="1"/>
  <c r="R863" i="1"/>
  <c r="R865" i="1" s="1"/>
  <c r="Q863" i="1"/>
  <c r="P863" i="1"/>
  <c r="O863" i="1"/>
  <c r="O1567" i="1" s="1"/>
  <c r="N863" i="1"/>
  <c r="N865" i="1" s="1"/>
  <c r="M863" i="1"/>
  <c r="M865" i="1" s="1"/>
  <c r="L863" i="1"/>
  <c r="K863" i="1"/>
  <c r="K1567" i="1" s="1"/>
  <c r="J863" i="1"/>
  <c r="J865" i="1" s="1"/>
  <c r="I863" i="1"/>
  <c r="H863" i="1"/>
  <c r="G863" i="1"/>
  <c r="G1567" i="1" s="1"/>
  <c r="F863" i="1"/>
  <c r="F865" i="1" s="1"/>
  <c r="E863" i="1"/>
  <c r="D863" i="1"/>
  <c r="C863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AL861" i="1"/>
  <c r="AK861" i="1"/>
  <c r="AJ861" i="1"/>
  <c r="AJ865" i="1" s="1"/>
  <c r="AI861" i="1"/>
  <c r="AH861" i="1"/>
  <c r="AG861" i="1"/>
  <c r="AF861" i="1"/>
  <c r="AE861" i="1"/>
  <c r="AD861" i="1"/>
  <c r="AD865" i="1" s="1"/>
  <c r="AC861" i="1"/>
  <c r="AB861" i="1"/>
  <c r="AA861" i="1"/>
  <c r="Z861" i="1"/>
  <c r="Y861" i="1"/>
  <c r="X861" i="1"/>
  <c r="X865" i="1" s="1"/>
  <c r="W861" i="1"/>
  <c r="V861" i="1"/>
  <c r="U861" i="1"/>
  <c r="T861" i="1"/>
  <c r="T865" i="1" s="1"/>
  <c r="S861" i="1"/>
  <c r="R861" i="1"/>
  <c r="Q861" i="1"/>
  <c r="P861" i="1"/>
  <c r="P865" i="1" s="1"/>
  <c r="O861" i="1"/>
  <c r="N861" i="1"/>
  <c r="M861" i="1"/>
  <c r="L861" i="1"/>
  <c r="K861" i="1"/>
  <c r="J861" i="1"/>
  <c r="I861" i="1"/>
  <c r="H861" i="1"/>
  <c r="G861" i="1"/>
  <c r="F861" i="1"/>
  <c r="E861" i="1"/>
  <c r="D861" i="1"/>
  <c r="D865" i="1" s="1"/>
  <c r="C861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AL833" i="1"/>
  <c r="AL1683" i="1" s="1"/>
  <c r="AK833" i="1"/>
  <c r="AK1683" i="1" s="1"/>
  <c r="AJ833" i="1"/>
  <c r="AJ1683" i="1" s="1"/>
  <c r="AI833" i="1"/>
  <c r="AI1683" i="1" s="1"/>
  <c r="AH833" i="1"/>
  <c r="AH1683" i="1" s="1"/>
  <c r="AG833" i="1"/>
  <c r="AG1683" i="1" s="1"/>
  <c r="AF833" i="1"/>
  <c r="AF1683" i="1" s="1"/>
  <c r="AE833" i="1"/>
  <c r="AE1683" i="1" s="1"/>
  <c r="AD833" i="1"/>
  <c r="AD1683" i="1" s="1"/>
  <c r="AC833" i="1"/>
  <c r="AC1683" i="1" s="1"/>
  <c r="AB833" i="1"/>
  <c r="AB1683" i="1" s="1"/>
  <c r="AA833" i="1"/>
  <c r="AA1683" i="1" s="1"/>
  <c r="Z833" i="1"/>
  <c r="Z1683" i="1" s="1"/>
  <c r="Y833" i="1"/>
  <c r="Y1683" i="1" s="1"/>
  <c r="X833" i="1"/>
  <c r="X1683" i="1" s="1"/>
  <c r="W833" i="1"/>
  <c r="W1683" i="1" s="1"/>
  <c r="V833" i="1"/>
  <c r="V1683" i="1" s="1"/>
  <c r="U833" i="1"/>
  <c r="U1683" i="1" s="1"/>
  <c r="T833" i="1"/>
  <c r="T1683" i="1" s="1"/>
  <c r="S833" i="1"/>
  <c r="S1683" i="1" s="1"/>
  <c r="R833" i="1"/>
  <c r="R1683" i="1" s="1"/>
  <c r="Q833" i="1"/>
  <c r="Q1683" i="1" s="1"/>
  <c r="P833" i="1"/>
  <c r="P1683" i="1" s="1"/>
  <c r="O833" i="1"/>
  <c r="O1683" i="1" s="1"/>
  <c r="N833" i="1"/>
  <c r="N1683" i="1" s="1"/>
  <c r="M833" i="1"/>
  <c r="M1683" i="1" s="1"/>
  <c r="L833" i="1"/>
  <c r="L1683" i="1" s="1"/>
  <c r="K833" i="1"/>
  <c r="K1683" i="1" s="1"/>
  <c r="J833" i="1"/>
  <c r="J1683" i="1" s="1"/>
  <c r="I833" i="1"/>
  <c r="I1683" i="1" s="1"/>
  <c r="H833" i="1"/>
  <c r="H1683" i="1" s="1"/>
  <c r="G833" i="1"/>
  <c r="G1683" i="1" s="1"/>
  <c r="F833" i="1"/>
  <c r="F1683" i="1" s="1"/>
  <c r="E833" i="1"/>
  <c r="E1683" i="1" s="1"/>
  <c r="D833" i="1"/>
  <c r="D1683" i="1" s="1"/>
  <c r="C833" i="1"/>
  <c r="C1683" i="1" s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AL816" i="1"/>
  <c r="AL1682" i="1" s="1"/>
  <c r="AK816" i="1"/>
  <c r="AK1682" i="1" s="1"/>
  <c r="AJ816" i="1"/>
  <c r="AJ1682" i="1" s="1"/>
  <c r="AI816" i="1"/>
  <c r="AI1682" i="1" s="1"/>
  <c r="AH816" i="1"/>
  <c r="AH1682" i="1" s="1"/>
  <c r="AG816" i="1"/>
  <c r="AG1682" i="1" s="1"/>
  <c r="AF816" i="1"/>
  <c r="AF1682" i="1" s="1"/>
  <c r="AE816" i="1"/>
  <c r="AE1682" i="1" s="1"/>
  <c r="AD816" i="1"/>
  <c r="AD1682" i="1" s="1"/>
  <c r="AC816" i="1"/>
  <c r="AC1682" i="1" s="1"/>
  <c r="AB816" i="1"/>
  <c r="AB1682" i="1" s="1"/>
  <c r="AA816" i="1"/>
  <c r="AA1682" i="1" s="1"/>
  <c r="Z816" i="1"/>
  <c r="Z1682" i="1" s="1"/>
  <c r="Y816" i="1"/>
  <c r="Y1682" i="1" s="1"/>
  <c r="X816" i="1"/>
  <c r="X1682" i="1" s="1"/>
  <c r="W816" i="1"/>
  <c r="W1682" i="1" s="1"/>
  <c r="V816" i="1"/>
  <c r="V1682" i="1" s="1"/>
  <c r="U816" i="1"/>
  <c r="U1682" i="1" s="1"/>
  <c r="T816" i="1"/>
  <c r="T1682" i="1" s="1"/>
  <c r="S816" i="1"/>
  <c r="S1682" i="1" s="1"/>
  <c r="R816" i="1"/>
  <c r="R1682" i="1" s="1"/>
  <c r="Q816" i="1"/>
  <c r="Q1682" i="1" s="1"/>
  <c r="P816" i="1"/>
  <c r="P1682" i="1" s="1"/>
  <c r="O816" i="1"/>
  <c r="O1682" i="1" s="1"/>
  <c r="N816" i="1"/>
  <c r="N1682" i="1" s="1"/>
  <c r="M816" i="1"/>
  <c r="M1682" i="1" s="1"/>
  <c r="L816" i="1"/>
  <c r="L1682" i="1" s="1"/>
  <c r="K816" i="1"/>
  <c r="K1682" i="1" s="1"/>
  <c r="J816" i="1"/>
  <c r="J1682" i="1" s="1"/>
  <c r="I816" i="1"/>
  <c r="I1682" i="1" s="1"/>
  <c r="H816" i="1"/>
  <c r="H1682" i="1" s="1"/>
  <c r="G816" i="1"/>
  <c r="G1682" i="1" s="1"/>
  <c r="F816" i="1"/>
  <c r="F1682" i="1" s="1"/>
  <c r="E816" i="1"/>
  <c r="E1682" i="1" s="1"/>
  <c r="D816" i="1"/>
  <c r="D1682" i="1" s="1"/>
  <c r="C816" i="1"/>
  <c r="C1682" i="1" s="1"/>
  <c r="AL813" i="1"/>
  <c r="AL815" i="1" s="1"/>
  <c r="AK813" i="1"/>
  <c r="AJ813" i="1"/>
  <c r="AI813" i="1"/>
  <c r="AI1565" i="1" s="1"/>
  <c r="AH813" i="1"/>
  <c r="AH815" i="1" s="1"/>
  <c r="AG813" i="1"/>
  <c r="AG815" i="1" s="1"/>
  <c r="AF813" i="1"/>
  <c r="AE813" i="1"/>
  <c r="AE1565" i="1" s="1"/>
  <c r="AD813" i="1"/>
  <c r="AD815" i="1" s="1"/>
  <c r="AC813" i="1"/>
  <c r="AC815" i="1" s="1"/>
  <c r="AB813" i="1"/>
  <c r="AB1565" i="1" s="1"/>
  <c r="AA813" i="1"/>
  <c r="AA1565" i="1" s="1"/>
  <c r="Z813" i="1"/>
  <c r="Z815" i="1" s="1"/>
  <c r="Y813" i="1"/>
  <c r="X813" i="1"/>
  <c r="W813" i="1"/>
  <c r="W1565" i="1" s="1"/>
  <c r="V813" i="1"/>
  <c r="V815" i="1"/>
  <c r="U813" i="1"/>
  <c r="T813" i="1"/>
  <c r="S813" i="1"/>
  <c r="S1565" i="1" s="1"/>
  <c r="R813" i="1"/>
  <c r="Q813" i="1"/>
  <c r="P813" i="1"/>
  <c r="O813" i="1"/>
  <c r="O1565" i="1" s="1"/>
  <c r="N813" i="1"/>
  <c r="N815" i="1"/>
  <c r="M813" i="1"/>
  <c r="M815" i="1" s="1"/>
  <c r="L813" i="1"/>
  <c r="K813" i="1"/>
  <c r="K1565" i="1" s="1"/>
  <c r="J813" i="1"/>
  <c r="J815" i="1"/>
  <c r="I813" i="1"/>
  <c r="I815" i="1" s="1"/>
  <c r="H813" i="1"/>
  <c r="G813" i="1"/>
  <c r="G1565" i="1" s="1"/>
  <c r="F813" i="1"/>
  <c r="E813" i="1"/>
  <c r="D813" i="1"/>
  <c r="C813" i="1"/>
  <c r="C815" i="1" s="1"/>
  <c r="AL812" i="1"/>
  <c r="AK812" i="1"/>
  <c r="AJ812" i="1"/>
  <c r="AJ1526" i="1" s="1"/>
  <c r="AI812" i="1"/>
  <c r="AI1526" i="1" s="1"/>
  <c r="AH812" i="1"/>
  <c r="AG812" i="1"/>
  <c r="AF812" i="1"/>
  <c r="AE812" i="1"/>
  <c r="AE1526" i="1"/>
  <c r="AD812" i="1"/>
  <c r="AC812" i="1"/>
  <c r="AC814" i="1" s="1"/>
  <c r="AB812" i="1"/>
  <c r="AA812" i="1"/>
  <c r="AA1526" i="1"/>
  <c r="Z812" i="1"/>
  <c r="Y812" i="1"/>
  <c r="X812" i="1"/>
  <c r="W812" i="1"/>
  <c r="W1526" i="1" s="1"/>
  <c r="V812" i="1"/>
  <c r="V1526" i="1" s="1"/>
  <c r="U812" i="1"/>
  <c r="T812" i="1"/>
  <c r="S812" i="1"/>
  <c r="S1526" i="1" s="1"/>
  <c r="R812" i="1"/>
  <c r="Q812" i="1"/>
  <c r="P812" i="1"/>
  <c r="O812" i="1"/>
  <c r="O1526" i="1"/>
  <c r="N812" i="1"/>
  <c r="M812" i="1"/>
  <c r="L812" i="1"/>
  <c r="K812" i="1"/>
  <c r="K1526" i="1"/>
  <c r="J812" i="1"/>
  <c r="I812" i="1"/>
  <c r="H812" i="1"/>
  <c r="H814" i="1" s="1"/>
  <c r="G812" i="1"/>
  <c r="G1526" i="1" s="1"/>
  <c r="F812" i="1"/>
  <c r="E812" i="1"/>
  <c r="D812" i="1"/>
  <c r="C812" i="1"/>
  <c r="AL811" i="1"/>
  <c r="AK811" i="1"/>
  <c r="AJ811" i="1"/>
  <c r="AJ815" i="1" s="1"/>
  <c r="AI811" i="1"/>
  <c r="AH811" i="1"/>
  <c r="AG811" i="1"/>
  <c r="AF811" i="1"/>
  <c r="AE811" i="1"/>
  <c r="AD811" i="1"/>
  <c r="AC811" i="1"/>
  <c r="AB811" i="1"/>
  <c r="AB815" i="1" s="1"/>
  <c r="AA811" i="1"/>
  <c r="Z811" i="1"/>
  <c r="Y811" i="1"/>
  <c r="X811" i="1"/>
  <c r="X815" i="1" s="1"/>
  <c r="W811" i="1"/>
  <c r="V811" i="1"/>
  <c r="U811" i="1"/>
  <c r="T811" i="1"/>
  <c r="T815" i="1" s="1"/>
  <c r="S811" i="1"/>
  <c r="R811" i="1"/>
  <c r="R815" i="1" s="1"/>
  <c r="Q811" i="1"/>
  <c r="P811" i="1"/>
  <c r="O811" i="1"/>
  <c r="N811" i="1"/>
  <c r="M811" i="1"/>
  <c r="L811" i="1"/>
  <c r="L815" i="1" s="1"/>
  <c r="K811" i="1"/>
  <c r="J811" i="1"/>
  <c r="I811" i="1"/>
  <c r="H811" i="1"/>
  <c r="H815" i="1" s="1"/>
  <c r="G811" i="1"/>
  <c r="F811" i="1"/>
  <c r="E811" i="1"/>
  <c r="D811" i="1"/>
  <c r="D815" i="1" s="1"/>
  <c r="C811" i="1"/>
  <c r="AL810" i="1"/>
  <c r="AK810" i="1"/>
  <c r="AJ810" i="1"/>
  <c r="AI810" i="1"/>
  <c r="AH810" i="1"/>
  <c r="AG810" i="1"/>
  <c r="AF810" i="1"/>
  <c r="AF1448" i="1" s="1"/>
  <c r="AE810" i="1"/>
  <c r="AD810" i="1"/>
  <c r="AC810" i="1"/>
  <c r="AB810" i="1"/>
  <c r="AA810" i="1"/>
  <c r="Z810" i="1"/>
  <c r="Y810" i="1"/>
  <c r="X810" i="1"/>
  <c r="X1448" i="1" s="1"/>
  <c r="W810" i="1"/>
  <c r="V810" i="1"/>
  <c r="U810" i="1"/>
  <c r="T810" i="1"/>
  <c r="S810" i="1"/>
  <c r="R810" i="1"/>
  <c r="Q810" i="1"/>
  <c r="P810" i="1"/>
  <c r="P1448" i="1" s="1"/>
  <c r="O810" i="1"/>
  <c r="N810" i="1"/>
  <c r="M810" i="1"/>
  <c r="L810" i="1"/>
  <c r="K810" i="1"/>
  <c r="J810" i="1"/>
  <c r="I810" i="1"/>
  <c r="H810" i="1"/>
  <c r="H1448" i="1" s="1"/>
  <c r="G810" i="1"/>
  <c r="F810" i="1"/>
  <c r="E810" i="1"/>
  <c r="D810" i="1"/>
  <c r="C810" i="1"/>
  <c r="AL791" i="1"/>
  <c r="AL1681" i="1" s="1"/>
  <c r="AK791" i="1"/>
  <c r="AK1681" i="1" s="1"/>
  <c r="AJ791" i="1"/>
  <c r="AJ1681" i="1" s="1"/>
  <c r="AI791" i="1"/>
  <c r="AI1681" i="1" s="1"/>
  <c r="AH791" i="1"/>
  <c r="AH1681" i="1" s="1"/>
  <c r="AG791" i="1"/>
  <c r="AG1681" i="1" s="1"/>
  <c r="AF791" i="1"/>
  <c r="AF1681" i="1" s="1"/>
  <c r="AE791" i="1"/>
  <c r="AE1681" i="1" s="1"/>
  <c r="AD791" i="1"/>
  <c r="AD1681" i="1" s="1"/>
  <c r="AC791" i="1"/>
  <c r="AC1681" i="1" s="1"/>
  <c r="AB791" i="1"/>
  <c r="AB1681" i="1" s="1"/>
  <c r="AA791" i="1"/>
  <c r="AA1681" i="1" s="1"/>
  <c r="Z791" i="1"/>
  <c r="Z1681" i="1" s="1"/>
  <c r="Y791" i="1"/>
  <c r="Y1681" i="1" s="1"/>
  <c r="X791" i="1"/>
  <c r="X1681" i="1" s="1"/>
  <c r="W791" i="1"/>
  <c r="W1681" i="1" s="1"/>
  <c r="V791" i="1"/>
  <c r="V1681" i="1" s="1"/>
  <c r="U791" i="1"/>
  <c r="U1681" i="1" s="1"/>
  <c r="T791" i="1"/>
  <c r="T1681" i="1" s="1"/>
  <c r="S791" i="1"/>
  <c r="S1681" i="1" s="1"/>
  <c r="R791" i="1"/>
  <c r="R1681" i="1" s="1"/>
  <c r="Q791" i="1"/>
  <c r="Q1681" i="1" s="1"/>
  <c r="P791" i="1"/>
  <c r="P1681" i="1" s="1"/>
  <c r="O791" i="1"/>
  <c r="O1681" i="1" s="1"/>
  <c r="N791" i="1"/>
  <c r="N1681" i="1" s="1"/>
  <c r="M791" i="1"/>
  <c r="M1681" i="1" s="1"/>
  <c r="L791" i="1"/>
  <c r="L1681" i="1" s="1"/>
  <c r="K791" i="1"/>
  <c r="K1681" i="1" s="1"/>
  <c r="J791" i="1"/>
  <c r="J1681" i="1" s="1"/>
  <c r="I791" i="1"/>
  <c r="I1681" i="1" s="1"/>
  <c r="H791" i="1"/>
  <c r="H1681" i="1" s="1"/>
  <c r="G791" i="1"/>
  <c r="G1681" i="1" s="1"/>
  <c r="F791" i="1"/>
  <c r="F1681" i="1" s="1"/>
  <c r="E791" i="1"/>
  <c r="E1681" i="1" s="1"/>
  <c r="D791" i="1"/>
  <c r="D1681" i="1" s="1"/>
  <c r="C791" i="1"/>
  <c r="C1681" i="1" s="1"/>
  <c r="AL788" i="1"/>
  <c r="AK788" i="1"/>
  <c r="AJ788" i="1"/>
  <c r="AI788" i="1"/>
  <c r="AH788" i="1"/>
  <c r="AH790" i="1"/>
  <c r="AG788" i="1"/>
  <c r="AF788" i="1"/>
  <c r="AE788" i="1"/>
  <c r="AD788" i="1"/>
  <c r="AD790" i="1"/>
  <c r="AC788" i="1"/>
  <c r="AC790" i="1" s="1"/>
  <c r="AB788" i="1"/>
  <c r="AA788" i="1"/>
  <c r="Z788" i="1"/>
  <c r="Z790" i="1" s="1"/>
  <c r="Y788" i="1"/>
  <c r="X788" i="1"/>
  <c r="W788" i="1"/>
  <c r="W790" i="1" s="1"/>
  <c r="V788" i="1"/>
  <c r="V790" i="1" s="1"/>
  <c r="U788" i="1"/>
  <c r="U790" i="1" s="1"/>
  <c r="T788" i="1"/>
  <c r="S788" i="1"/>
  <c r="R788" i="1"/>
  <c r="Q788" i="1"/>
  <c r="P788" i="1"/>
  <c r="O788" i="1"/>
  <c r="O790" i="1" s="1"/>
  <c r="N788" i="1"/>
  <c r="N790" i="1" s="1"/>
  <c r="M788" i="1"/>
  <c r="L788" i="1"/>
  <c r="K788" i="1"/>
  <c r="J788" i="1"/>
  <c r="J790" i="1"/>
  <c r="I788" i="1"/>
  <c r="H788" i="1"/>
  <c r="G788" i="1"/>
  <c r="G790" i="1" s="1"/>
  <c r="F788" i="1"/>
  <c r="E788" i="1"/>
  <c r="D788" i="1"/>
  <c r="C788" i="1"/>
  <c r="C789" i="1" s="1"/>
  <c r="AL787" i="1"/>
  <c r="AK787" i="1"/>
  <c r="AJ787" i="1"/>
  <c r="AI787" i="1"/>
  <c r="AH787" i="1"/>
  <c r="AG787" i="1"/>
  <c r="AF787" i="1"/>
  <c r="AE787" i="1"/>
  <c r="AE1525" i="1" s="1"/>
  <c r="AD787" i="1"/>
  <c r="AC787" i="1"/>
  <c r="AB787" i="1"/>
  <c r="AA787" i="1"/>
  <c r="Z787" i="1"/>
  <c r="Y787" i="1"/>
  <c r="X787" i="1"/>
  <c r="W787" i="1"/>
  <c r="W1525" i="1" s="1"/>
  <c r="V787" i="1"/>
  <c r="U787" i="1"/>
  <c r="T787" i="1"/>
  <c r="S787" i="1"/>
  <c r="R787" i="1"/>
  <c r="Q787" i="1"/>
  <c r="P787" i="1"/>
  <c r="O787" i="1"/>
  <c r="O1525" i="1" s="1"/>
  <c r="N787" i="1"/>
  <c r="M787" i="1"/>
  <c r="L787" i="1"/>
  <c r="K787" i="1"/>
  <c r="J787" i="1"/>
  <c r="I787" i="1"/>
  <c r="H787" i="1"/>
  <c r="G787" i="1"/>
  <c r="G1525" i="1" s="1"/>
  <c r="F787" i="1"/>
  <c r="E787" i="1"/>
  <c r="D787" i="1"/>
  <c r="C787" i="1"/>
  <c r="AL786" i="1"/>
  <c r="AL790" i="1" s="1"/>
  <c r="AK786" i="1"/>
  <c r="AJ786" i="1"/>
  <c r="AJ790" i="1" s="1"/>
  <c r="AI786" i="1"/>
  <c r="AI1486" i="1" s="1"/>
  <c r="AH786" i="1"/>
  <c r="AG786" i="1"/>
  <c r="AF786" i="1"/>
  <c r="AF790" i="1" s="1"/>
  <c r="AE786" i="1"/>
  <c r="AD786" i="1"/>
  <c r="AC786" i="1"/>
  <c r="AB786" i="1"/>
  <c r="AA786" i="1"/>
  <c r="AA1486" i="1" s="1"/>
  <c r="Z786" i="1"/>
  <c r="Y786" i="1"/>
  <c r="X786" i="1"/>
  <c r="X790" i="1" s="1"/>
  <c r="W786" i="1"/>
  <c r="V786" i="1"/>
  <c r="U786" i="1"/>
  <c r="T786" i="1"/>
  <c r="T790" i="1" s="1"/>
  <c r="S786" i="1"/>
  <c r="S1486" i="1" s="1"/>
  <c r="R786" i="1"/>
  <c r="R790" i="1" s="1"/>
  <c r="Q786" i="1"/>
  <c r="P786" i="1"/>
  <c r="O786" i="1"/>
  <c r="N786" i="1"/>
  <c r="M786" i="1"/>
  <c r="L786" i="1"/>
  <c r="L790" i="1" s="1"/>
  <c r="K786" i="1"/>
  <c r="K1486" i="1" s="1"/>
  <c r="J786" i="1"/>
  <c r="I786" i="1"/>
  <c r="H786" i="1"/>
  <c r="G786" i="1"/>
  <c r="F786" i="1"/>
  <c r="F790" i="1" s="1"/>
  <c r="E786" i="1"/>
  <c r="D786" i="1"/>
  <c r="D790" i="1" s="1"/>
  <c r="C786" i="1"/>
  <c r="C1486" i="1" s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AL758" i="1"/>
  <c r="AL1680" i="1" s="1"/>
  <c r="AK758" i="1"/>
  <c r="AK1680" i="1" s="1"/>
  <c r="AJ758" i="1"/>
  <c r="AJ1680" i="1" s="1"/>
  <c r="AI758" i="1"/>
  <c r="AI1680" i="1" s="1"/>
  <c r="AH758" i="1"/>
  <c r="AH1680" i="1" s="1"/>
  <c r="AG758" i="1"/>
  <c r="AG1680" i="1" s="1"/>
  <c r="AF758" i="1"/>
  <c r="AF1680" i="1" s="1"/>
  <c r="AE758" i="1"/>
  <c r="AE1680" i="1" s="1"/>
  <c r="AD758" i="1"/>
  <c r="AD1680" i="1" s="1"/>
  <c r="AC758" i="1"/>
  <c r="AC1680" i="1" s="1"/>
  <c r="AB758" i="1"/>
  <c r="AB1680" i="1" s="1"/>
  <c r="AA758" i="1"/>
  <c r="AA1680" i="1" s="1"/>
  <c r="Z758" i="1"/>
  <c r="Z1680" i="1" s="1"/>
  <c r="Y758" i="1"/>
  <c r="Y1680" i="1" s="1"/>
  <c r="X758" i="1"/>
  <c r="X1680" i="1" s="1"/>
  <c r="W758" i="1"/>
  <c r="W1680" i="1" s="1"/>
  <c r="V758" i="1"/>
  <c r="V1680" i="1" s="1"/>
  <c r="U758" i="1"/>
  <c r="U1680" i="1" s="1"/>
  <c r="T758" i="1"/>
  <c r="T1680" i="1" s="1"/>
  <c r="S758" i="1"/>
  <c r="S1680" i="1" s="1"/>
  <c r="R758" i="1"/>
  <c r="R1680" i="1" s="1"/>
  <c r="Q758" i="1"/>
  <c r="Q1680" i="1" s="1"/>
  <c r="P758" i="1"/>
  <c r="P1680" i="1" s="1"/>
  <c r="O758" i="1"/>
  <c r="O1680" i="1" s="1"/>
  <c r="N758" i="1"/>
  <c r="N1680" i="1" s="1"/>
  <c r="M758" i="1"/>
  <c r="M1680" i="1" s="1"/>
  <c r="L758" i="1"/>
  <c r="L1680" i="1" s="1"/>
  <c r="K758" i="1"/>
  <c r="K1680" i="1" s="1"/>
  <c r="J758" i="1"/>
  <c r="J1680" i="1" s="1"/>
  <c r="I758" i="1"/>
  <c r="I1680" i="1" s="1"/>
  <c r="H758" i="1"/>
  <c r="H1680" i="1" s="1"/>
  <c r="G758" i="1"/>
  <c r="G1680" i="1" s="1"/>
  <c r="F758" i="1"/>
  <c r="F1680" i="1" s="1"/>
  <c r="E758" i="1"/>
  <c r="E1680" i="1" s="1"/>
  <c r="D758" i="1"/>
  <c r="D1680" i="1" s="1"/>
  <c r="C758" i="1"/>
  <c r="C1680" i="1" s="1"/>
  <c r="AL755" i="1"/>
  <c r="AK755" i="1"/>
  <c r="AJ755" i="1"/>
  <c r="AI755" i="1"/>
  <c r="AH755" i="1"/>
  <c r="AH757" i="1"/>
  <c r="AG755" i="1"/>
  <c r="AG757" i="1" s="1"/>
  <c r="AF755" i="1"/>
  <c r="AE755" i="1"/>
  <c r="AE757" i="1" s="1"/>
  <c r="AD755" i="1"/>
  <c r="AC755" i="1"/>
  <c r="AB755" i="1"/>
  <c r="AA755" i="1"/>
  <c r="AA757" i="1" s="1"/>
  <c r="Z755" i="1"/>
  <c r="Z757" i="1" s="1"/>
  <c r="Y755" i="1"/>
  <c r="Y757" i="1" s="1"/>
  <c r="X755" i="1"/>
  <c r="W755" i="1"/>
  <c r="V755" i="1"/>
  <c r="U755" i="1"/>
  <c r="U757" i="1" s="1"/>
  <c r="T755" i="1"/>
  <c r="S755" i="1"/>
  <c r="S757" i="1" s="1"/>
  <c r="R755" i="1"/>
  <c r="R757" i="1" s="1"/>
  <c r="Q755" i="1"/>
  <c r="P755" i="1"/>
  <c r="O755" i="1"/>
  <c r="N755" i="1"/>
  <c r="N757" i="1"/>
  <c r="M755" i="1"/>
  <c r="M757" i="1" s="1"/>
  <c r="L755" i="1"/>
  <c r="L1563" i="1" s="1"/>
  <c r="K755" i="1"/>
  <c r="K757" i="1" s="1"/>
  <c r="J755" i="1"/>
  <c r="J757" i="1" s="1"/>
  <c r="I755" i="1"/>
  <c r="H755" i="1"/>
  <c r="G755" i="1"/>
  <c r="G757" i="1" s="1"/>
  <c r="F755" i="1"/>
  <c r="E755" i="1"/>
  <c r="D755" i="1"/>
  <c r="C755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AL753" i="1"/>
  <c r="AL757" i="1" s="1"/>
  <c r="AK753" i="1"/>
  <c r="AJ753" i="1"/>
  <c r="AJ757" i="1" s="1"/>
  <c r="AI753" i="1"/>
  <c r="AH753" i="1"/>
  <c r="AG753" i="1"/>
  <c r="AF753" i="1"/>
  <c r="AF757" i="1" s="1"/>
  <c r="AE753" i="1"/>
  <c r="AD753" i="1"/>
  <c r="AC753" i="1"/>
  <c r="AB753" i="1"/>
  <c r="AA753" i="1"/>
  <c r="Z753" i="1"/>
  <c r="Y753" i="1"/>
  <c r="X753" i="1"/>
  <c r="X757" i="1" s="1"/>
  <c r="W753" i="1"/>
  <c r="V753" i="1"/>
  <c r="V757" i="1" s="1"/>
  <c r="U753" i="1"/>
  <c r="T753" i="1"/>
  <c r="S753" i="1"/>
  <c r="R753" i="1"/>
  <c r="Q753" i="1"/>
  <c r="P753" i="1"/>
  <c r="P757" i="1" s="1"/>
  <c r="O753" i="1"/>
  <c r="N753" i="1"/>
  <c r="M753" i="1"/>
  <c r="L753" i="1"/>
  <c r="K753" i="1"/>
  <c r="J753" i="1"/>
  <c r="I753" i="1"/>
  <c r="H753" i="1"/>
  <c r="H757" i="1" s="1"/>
  <c r="G753" i="1"/>
  <c r="F753" i="1"/>
  <c r="F757" i="1" s="1"/>
  <c r="E753" i="1"/>
  <c r="D753" i="1"/>
  <c r="D757" i="1" s="1"/>
  <c r="C753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AL733" i="1"/>
  <c r="AL1679" i="1" s="1"/>
  <c r="AK733" i="1"/>
  <c r="AK1679" i="1" s="1"/>
  <c r="AJ733" i="1"/>
  <c r="AJ1679" i="1" s="1"/>
  <c r="AI733" i="1"/>
  <c r="AI1679" i="1" s="1"/>
  <c r="AH733" i="1"/>
  <c r="AH1679" i="1" s="1"/>
  <c r="AG733" i="1"/>
  <c r="AG1679" i="1" s="1"/>
  <c r="AF733" i="1"/>
  <c r="AF1679" i="1" s="1"/>
  <c r="AE733" i="1"/>
  <c r="AE1679" i="1" s="1"/>
  <c r="AD733" i="1"/>
  <c r="AD1679" i="1" s="1"/>
  <c r="AC733" i="1"/>
  <c r="AC1679" i="1" s="1"/>
  <c r="AB733" i="1"/>
  <c r="AB1679" i="1" s="1"/>
  <c r="AA733" i="1"/>
  <c r="AA1679" i="1" s="1"/>
  <c r="Z733" i="1"/>
  <c r="Z1679" i="1" s="1"/>
  <c r="Y733" i="1"/>
  <c r="Y1679" i="1" s="1"/>
  <c r="X733" i="1"/>
  <c r="X1679" i="1" s="1"/>
  <c r="W733" i="1"/>
  <c r="W1679" i="1" s="1"/>
  <c r="V733" i="1"/>
  <c r="V1679" i="1" s="1"/>
  <c r="U733" i="1"/>
  <c r="U1679" i="1" s="1"/>
  <c r="T733" i="1"/>
  <c r="T1679" i="1" s="1"/>
  <c r="S733" i="1"/>
  <c r="S1679" i="1" s="1"/>
  <c r="R733" i="1"/>
  <c r="R1679" i="1" s="1"/>
  <c r="Q733" i="1"/>
  <c r="Q1679" i="1" s="1"/>
  <c r="P733" i="1"/>
  <c r="P1679" i="1" s="1"/>
  <c r="O733" i="1"/>
  <c r="O1679" i="1" s="1"/>
  <c r="N733" i="1"/>
  <c r="N1679" i="1" s="1"/>
  <c r="M733" i="1"/>
  <c r="M1679" i="1" s="1"/>
  <c r="L733" i="1"/>
  <c r="L1679" i="1" s="1"/>
  <c r="K733" i="1"/>
  <c r="K1679" i="1" s="1"/>
  <c r="J733" i="1"/>
  <c r="J1679" i="1" s="1"/>
  <c r="I733" i="1"/>
  <c r="I1679" i="1" s="1"/>
  <c r="H733" i="1"/>
  <c r="H1679" i="1" s="1"/>
  <c r="G733" i="1"/>
  <c r="G1679" i="1" s="1"/>
  <c r="F733" i="1"/>
  <c r="F1679" i="1" s="1"/>
  <c r="E733" i="1"/>
  <c r="E1679" i="1" s="1"/>
  <c r="D733" i="1"/>
  <c r="D1679" i="1" s="1"/>
  <c r="C733" i="1"/>
  <c r="C1679" i="1" s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AL730" i="1"/>
  <c r="AK730" i="1"/>
  <c r="AJ730" i="1"/>
  <c r="AI730" i="1"/>
  <c r="AI1562" i="1" s="1"/>
  <c r="AH730" i="1"/>
  <c r="AG730" i="1"/>
  <c r="AF730" i="1"/>
  <c r="AE730" i="1"/>
  <c r="AE1562" i="1"/>
  <c r="AD730" i="1"/>
  <c r="AC730" i="1"/>
  <c r="AB730" i="1"/>
  <c r="AA730" i="1"/>
  <c r="AA1562" i="1" s="1"/>
  <c r="Z730" i="1"/>
  <c r="Y730" i="1"/>
  <c r="X730" i="1"/>
  <c r="W730" i="1"/>
  <c r="W1562" i="1" s="1"/>
  <c r="V730" i="1"/>
  <c r="U730" i="1"/>
  <c r="T730" i="1"/>
  <c r="S730" i="1"/>
  <c r="S1562" i="1" s="1"/>
  <c r="R730" i="1"/>
  <c r="Q730" i="1"/>
  <c r="P730" i="1"/>
  <c r="O730" i="1"/>
  <c r="O1562" i="1"/>
  <c r="N730" i="1"/>
  <c r="M730" i="1"/>
  <c r="L730" i="1"/>
  <c r="K730" i="1"/>
  <c r="K1562" i="1"/>
  <c r="J730" i="1"/>
  <c r="I730" i="1"/>
  <c r="H730" i="1"/>
  <c r="G730" i="1"/>
  <c r="G1562" i="1" s="1"/>
  <c r="F730" i="1"/>
  <c r="E730" i="1"/>
  <c r="D730" i="1"/>
  <c r="C730" i="1"/>
  <c r="C1562" i="1" s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AL716" i="1"/>
  <c r="AL1678" i="1" s="1"/>
  <c r="AK716" i="1"/>
  <c r="AK1678" i="1" s="1"/>
  <c r="AJ716" i="1"/>
  <c r="AJ1678" i="1" s="1"/>
  <c r="AI716" i="1"/>
  <c r="AI1678" i="1" s="1"/>
  <c r="AH716" i="1"/>
  <c r="AH1678" i="1" s="1"/>
  <c r="AG716" i="1"/>
  <c r="AG1678" i="1" s="1"/>
  <c r="AF716" i="1"/>
  <c r="AF1678" i="1" s="1"/>
  <c r="AE716" i="1"/>
  <c r="AE1678" i="1" s="1"/>
  <c r="AD716" i="1"/>
  <c r="AD1678" i="1" s="1"/>
  <c r="AC716" i="1"/>
  <c r="AC1678" i="1" s="1"/>
  <c r="AB716" i="1"/>
  <c r="AB1678" i="1" s="1"/>
  <c r="AA716" i="1"/>
  <c r="AA1678" i="1" s="1"/>
  <c r="Z716" i="1"/>
  <c r="Z1678" i="1" s="1"/>
  <c r="Y716" i="1"/>
  <c r="Y1678" i="1" s="1"/>
  <c r="X716" i="1"/>
  <c r="X1678" i="1" s="1"/>
  <c r="W716" i="1"/>
  <c r="W1678" i="1" s="1"/>
  <c r="V716" i="1"/>
  <c r="V1678" i="1" s="1"/>
  <c r="U716" i="1"/>
  <c r="U1678" i="1" s="1"/>
  <c r="T716" i="1"/>
  <c r="T1678" i="1" s="1"/>
  <c r="S716" i="1"/>
  <c r="S1678" i="1" s="1"/>
  <c r="R716" i="1"/>
  <c r="R1678" i="1" s="1"/>
  <c r="Q716" i="1"/>
  <c r="Q1678" i="1" s="1"/>
  <c r="P716" i="1"/>
  <c r="P1678" i="1" s="1"/>
  <c r="O716" i="1"/>
  <c r="O1678" i="1" s="1"/>
  <c r="N716" i="1"/>
  <c r="N1678" i="1" s="1"/>
  <c r="M716" i="1"/>
  <c r="M1678" i="1" s="1"/>
  <c r="L716" i="1"/>
  <c r="L1678" i="1" s="1"/>
  <c r="K716" i="1"/>
  <c r="K1678" i="1" s="1"/>
  <c r="J716" i="1"/>
  <c r="J1678" i="1" s="1"/>
  <c r="I716" i="1"/>
  <c r="I1678" i="1" s="1"/>
  <c r="H716" i="1"/>
  <c r="H1678" i="1" s="1"/>
  <c r="G716" i="1"/>
  <c r="G1678" i="1" s="1"/>
  <c r="F716" i="1"/>
  <c r="F1678" i="1" s="1"/>
  <c r="E716" i="1"/>
  <c r="E1678" i="1" s="1"/>
  <c r="D716" i="1"/>
  <c r="D1678" i="1" s="1"/>
  <c r="C716" i="1"/>
  <c r="C1678" i="1" s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AL713" i="1"/>
  <c r="AK713" i="1"/>
  <c r="AJ713" i="1"/>
  <c r="AI713" i="1"/>
  <c r="AI1561" i="1"/>
  <c r="AH713" i="1"/>
  <c r="AG713" i="1"/>
  <c r="AF713" i="1"/>
  <c r="AE713" i="1"/>
  <c r="AE1561" i="1"/>
  <c r="AD713" i="1"/>
  <c r="AC713" i="1"/>
  <c r="AB713" i="1"/>
  <c r="AA713" i="1"/>
  <c r="AA1561" i="1" s="1"/>
  <c r="Z713" i="1"/>
  <c r="Y713" i="1"/>
  <c r="X713" i="1"/>
  <c r="W713" i="1"/>
  <c r="W1561" i="1" s="1"/>
  <c r="V713" i="1"/>
  <c r="U713" i="1"/>
  <c r="T713" i="1"/>
  <c r="T1561" i="1" s="1"/>
  <c r="S713" i="1"/>
  <c r="S1561" i="1" s="1"/>
  <c r="R713" i="1"/>
  <c r="Q713" i="1"/>
  <c r="P713" i="1"/>
  <c r="O713" i="1"/>
  <c r="O1561" i="1" s="1"/>
  <c r="N713" i="1"/>
  <c r="M713" i="1"/>
  <c r="L713" i="1"/>
  <c r="K713" i="1"/>
  <c r="K1561" i="1" s="1"/>
  <c r="J713" i="1"/>
  <c r="I713" i="1"/>
  <c r="H713" i="1"/>
  <c r="H1561" i="1" s="1"/>
  <c r="G713" i="1"/>
  <c r="G1561" i="1" s="1"/>
  <c r="F713" i="1"/>
  <c r="E713" i="1"/>
  <c r="D713" i="1"/>
  <c r="C713" i="1"/>
  <c r="AL712" i="1"/>
  <c r="AK712" i="1"/>
  <c r="AJ712" i="1"/>
  <c r="AJ1522" i="1" s="1"/>
  <c r="AI712" i="1"/>
  <c r="AH712" i="1"/>
  <c r="AG712" i="1"/>
  <c r="AF712" i="1"/>
  <c r="AE712" i="1"/>
  <c r="AD712" i="1"/>
  <c r="AC712" i="1"/>
  <c r="AB712" i="1"/>
  <c r="AB1522" i="1" s="1"/>
  <c r="AA712" i="1"/>
  <c r="Z712" i="1"/>
  <c r="Y712" i="1"/>
  <c r="X712" i="1"/>
  <c r="W712" i="1"/>
  <c r="V712" i="1"/>
  <c r="U712" i="1"/>
  <c r="T712" i="1"/>
  <c r="T1522" i="1" s="1"/>
  <c r="S712" i="1"/>
  <c r="R712" i="1"/>
  <c r="Q712" i="1"/>
  <c r="P712" i="1"/>
  <c r="O712" i="1"/>
  <c r="N712" i="1"/>
  <c r="M712" i="1"/>
  <c r="L712" i="1"/>
  <c r="L1522" i="1" s="1"/>
  <c r="K712" i="1"/>
  <c r="J712" i="1"/>
  <c r="I712" i="1"/>
  <c r="H712" i="1"/>
  <c r="G712" i="1"/>
  <c r="F712" i="1"/>
  <c r="E712" i="1"/>
  <c r="D712" i="1"/>
  <c r="D1522" i="1" s="1"/>
  <c r="C712" i="1"/>
  <c r="AL711" i="1"/>
  <c r="AK711" i="1"/>
  <c r="AJ711" i="1"/>
  <c r="AI711" i="1"/>
  <c r="AH711" i="1"/>
  <c r="AG711" i="1"/>
  <c r="AF711" i="1"/>
  <c r="AF1483" i="1" s="1"/>
  <c r="AE711" i="1"/>
  <c r="AD711" i="1"/>
  <c r="AC711" i="1"/>
  <c r="AB711" i="1"/>
  <c r="AA711" i="1"/>
  <c r="Z711" i="1"/>
  <c r="Y711" i="1"/>
  <c r="X711" i="1"/>
  <c r="X1483" i="1" s="1"/>
  <c r="W711" i="1"/>
  <c r="V711" i="1"/>
  <c r="U711" i="1"/>
  <c r="T711" i="1"/>
  <c r="S711" i="1"/>
  <c r="R711" i="1"/>
  <c r="Q711" i="1"/>
  <c r="P711" i="1"/>
  <c r="P1483" i="1" s="1"/>
  <c r="O711" i="1"/>
  <c r="N711" i="1"/>
  <c r="M711" i="1"/>
  <c r="L711" i="1"/>
  <c r="K711" i="1"/>
  <c r="J711" i="1"/>
  <c r="I711" i="1"/>
  <c r="H711" i="1"/>
  <c r="H1483" i="1" s="1"/>
  <c r="G711" i="1"/>
  <c r="F711" i="1"/>
  <c r="E711" i="1"/>
  <c r="D711" i="1"/>
  <c r="C711" i="1"/>
  <c r="AL710" i="1"/>
  <c r="AK710" i="1"/>
  <c r="AJ710" i="1"/>
  <c r="AJ1444" i="1" s="1"/>
  <c r="AI710" i="1"/>
  <c r="AH710" i="1"/>
  <c r="AG710" i="1"/>
  <c r="AF710" i="1"/>
  <c r="AE710" i="1"/>
  <c r="AD710" i="1"/>
  <c r="AC710" i="1"/>
  <c r="AB710" i="1"/>
  <c r="AB1444" i="1" s="1"/>
  <c r="AA710" i="1"/>
  <c r="Z710" i="1"/>
  <c r="Y710" i="1"/>
  <c r="X710" i="1"/>
  <c r="W710" i="1"/>
  <c r="V710" i="1"/>
  <c r="U710" i="1"/>
  <c r="T710" i="1"/>
  <c r="T1444" i="1" s="1"/>
  <c r="S710" i="1"/>
  <c r="R710" i="1"/>
  <c r="Q710" i="1"/>
  <c r="P710" i="1"/>
  <c r="O710" i="1"/>
  <c r="N710" i="1"/>
  <c r="M710" i="1"/>
  <c r="L710" i="1"/>
  <c r="L1444" i="1" s="1"/>
  <c r="K710" i="1"/>
  <c r="J710" i="1"/>
  <c r="I710" i="1"/>
  <c r="H710" i="1"/>
  <c r="G710" i="1"/>
  <c r="F710" i="1"/>
  <c r="E710" i="1"/>
  <c r="D710" i="1"/>
  <c r="D1444" i="1" s="1"/>
  <c r="C710" i="1"/>
  <c r="AL699" i="1"/>
  <c r="AL1677" i="1" s="1"/>
  <c r="AK699" i="1"/>
  <c r="AK1677" i="1" s="1"/>
  <c r="AJ699" i="1"/>
  <c r="AJ1677" i="1" s="1"/>
  <c r="AI699" i="1"/>
  <c r="AI1677" i="1" s="1"/>
  <c r="AH699" i="1"/>
  <c r="AH1677" i="1" s="1"/>
  <c r="AG699" i="1"/>
  <c r="AG1677" i="1" s="1"/>
  <c r="AF699" i="1"/>
  <c r="AF1677" i="1" s="1"/>
  <c r="AE699" i="1"/>
  <c r="AE1677" i="1" s="1"/>
  <c r="AD699" i="1"/>
  <c r="AD1677" i="1" s="1"/>
  <c r="AC699" i="1"/>
  <c r="AC1677" i="1" s="1"/>
  <c r="AB699" i="1"/>
  <c r="AB1677" i="1" s="1"/>
  <c r="AA699" i="1"/>
  <c r="AA1677" i="1" s="1"/>
  <c r="Z699" i="1"/>
  <c r="Z1677" i="1" s="1"/>
  <c r="Y699" i="1"/>
  <c r="Y1677" i="1" s="1"/>
  <c r="X699" i="1"/>
  <c r="X1677" i="1" s="1"/>
  <c r="W699" i="1"/>
  <c r="W1677" i="1" s="1"/>
  <c r="V699" i="1"/>
  <c r="V1677" i="1" s="1"/>
  <c r="U699" i="1"/>
  <c r="U1677" i="1" s="1"/>
  <c r="T699" i="1"/>
  <c r="T1677" i="1" s="1"/>
  <c r="S699" i="1"/>
  <c r="S1677" i="1" s="1"/>
  <c r="R699" i="1"/>
  <c r="R1677" i="1" s="1"/>
  <c r="Q699" i="1"/>
  <c r="Q1677" i="1" s="1"/>
  <c r="P699" i="1"/>
  <c r="P1677" i="1" s="1"/>
  <c r="O699" i="1"/>
  <c r="O1677" i="1" s="1"/>
  <c r="N699" i="1"/>
  <c r="N1677" i="1" s="1"/>
  <c r="M699" i="1"/>
  <c r="M1677" i="1" s="1"/>
  <c r="L699" i="1"/>
  <c r="L1677" i="1" s="1"/>
  <c r="K699" i="1"/>
  <c r="K1677" i="1" s="1"/>
  <c r="J699" i="1"/>
  <c r="J1677" i="1" s="1"/>
  <c r="I699" i="1"/>
  <c r="I1677" i="1" s="1"/>
  <c r="H699" i="1"/>
  <c r="H1677" i="1" s="1"/>
  <c r="G699" i="1"/>
  <c r="G1677" i="1" s="1"/>
  <c r="F699" i="1"/>
  <c r="F1677" i="1" s="1"/>
  <c r="E699" i="1"/>
  <c r="E1677" i="1" s="1"/>
  <c r="D699" i="1"/>
  <c r="D1677" i="1" s="1"/>
  <c r="C699" i="1"/>
  <c r="C1677" i="1" s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AL694" i="1"/>
  <c r="AK694" i="1"/>
  <c r="AJ694" i="1"/>
  <c r="AJ698" i="1" s="1"/>
  <c r="AI694" i="1"/>
  <c r="AH694" i="1"/>
  <c r="AH698" i="1" s="1"/>
  <c r="AG694" i="1"/>
  <c r="AF694" i="1"/>
  <c r="AF698" i="1" s="1"/>
  <c r="AE694" i="1"/>
  <c r="AD694" i="1"/>
  <c r="AD698" i="1" s="1"/>
  <c r="AC694" i="1"/>
  <c r="AB694" i="1"/>
  <c r="AB698" i="1" s="1"/>
  <c r="AA694" i="1"/>
  <c r="Z694" i="1"/>
  <c r="Z698" i="1" s="1"/>
  <c r="Y694" i="1"/>
  <c r="X694" i="1"/>
  <c r="X698" i="1" s="1"/>
  <c r="W694" i="1"/>
  <c r="V694" i="1"/>
  <c r="V698" i="1" s="1"/>
  <c r="U694" i="1"/>
  <c r="T694" i="1"/>
  <c r="T698" i="1" s="1"/>
  <c r="S694" i="1"/>
  <c r="R694" i="1"/>
  <c r="R698" i="1" s="1"/>
  <c r="Q694" i="1"/>
  <c r="P694" i="1"/>
  <c r="P698" i="1" s="1"/>
  <c r="O694" i="1"/>
  <c r="N694" i="1"/>
  <c r="N698" i="1" s="1"/>
  <c r="M694" i="1"/>
  <c r="L694" i="1"/>
  <c r="L698" i="1" s="1"/>
  <c r="K694" i="1"/>
  <c r="J694" i="1"/>
  <c r="J698" i="1" s="1"/>
  <c r="I694" i="1"/>
  <c r="H694" i="1"/>
  <c r="H698" i="1" s="1"/>
  <c r="G694" i="1"/>
  <c r="F694" i="1"/>
  <c r="F698" i="1" s="1"/>
  <c r="E694" i="1"/>
  <c r="D694" i="1"/>
  <c r="D698" i="1" s="1"/>
  <c r="C694" i="1"/>
  <c r="AL693" i="1"/>
  <c r="AL1443" i="1" s="1"/>
  <c r="AK693" i="1"/>
  <c r="AK1443" i="1" s="1"/>
  <c r="AJ693" i="1"/>
  <c r="AJ1443" i="1" s="1"/>
  <c r="AI693" i="1"/>
  <c r="AI1443" i="1" s="1"/>
  <c r="AH693" i="1"/>
  <c r="AH1443" i="1" s="1"/>
  <c r="AG693" i="1"/>
  <c r="AG1443" i="1" s="1"/>
  <c r="AF693" i="1"/>
  <c r="AF1443" i="1" s="1"/>
  <c r="AE693" i="1"/>
  <c r="AE1443" i="1" s="1"/>
  <c r="AD693" i="1"/>
  <c r="AD1443" i="1" s="1"/>
  <c r="AC693" i="1"/>
  <c r="AC1443" i="1" s="1"/>
  <c r="AB693" i="1"/>
  <c r="AB1443" i="1" s="1"/>
  <c r="AA693" i="1"/>
  <c r="AA1443" i="1" s="1"/>
  <c r="Z693" i="1"/>
  <c r="Z1443" i="1" s="1"/>
  <c r="Y693" i="1"/>
  <c r="Y1443" i="1" s="1"/>
  <c r="X693" i="1"/>
  <c r="X1443" i="1" s="1"/>
  <c r="W693" i="1"/>
  <c r="W1443" i="1" s="1"/>
  <c r="V693" i="1"/>
  <c r="V1443" i="1" s="1"/>
  <c r="U693" i="1"/>
  <c r="U1443" i="1" s="1"/>
  <c r="T693" i="1"/>
  <c r="T1443" i="1" s="1"/>
  <c r="S693" i="1"/>
  <c r="S1443" i="1" s="1"/>
  <c r="R693" i="1"/>
  <c r="R1443" i="1" s="1"/>
  <c r="Q693" i="1"/>
  <c r="Q1443" i="1" s="1"/>
  <c r="P693" i="1"/>
  <c r="P1443" i="1" s="1"/>
  <c r="O693" i="1"/>
  <c r="O1443" i="1" s="1"/>
  <c r="N693" i="1"/>
  <c r="N1443" i="1" s="1"/>
  <c r="M693" i="1"/>
  <c r="M1443" i="1" s="1"/>
  <c r="K693" i="1"/>
  <c r="K1443" i="1" s="1"/>
  <c r="J693" i="1"/>
  <c r="J1443" i="1" s="1"/>
  <c r="I693" i="1"/>
  <c r="I1443" i="1" s="1"/>
  <c r="H693" i="1"/>
  <c r="H1443" i="1" s="1"/>
  <c r="G693" i="1"/>
  <c r="G1443" i="1" s="1"/>
  <c r="D693" i="1"/>
  <c r="D1443" i="1" s="1"/>
  <c r="C693" i="1"/>
  <c r="C1443" i="1" s="1"/>
  <c r="AL394" i="1"/>
  <c r="AL1676" i="1" s="1"/>
  <c r="AK394" i="1"/>
  <c r="AK1676" i="1" s="1"/>
  <c r="AJ394" i="1"/>
  <c r="AJ1676" i="1" s="1"/>
  <c r="AI394" i="1"/>
  <c r="AI1676" i="1" s="1"/>
  <c r="AH394" i="1"/>
  <c r="AH1676" i="1" s="1"/>
  <c r="AG394" i="1"/>
  <c r="AG1676" i="1" s="1"/>
  <c r="AF394" i="1"/>
  <c r="AF1676" i="1" s="1"/>
  <c r="AE394" i="1"/>
  <c r="AE1676" i="1" s="1"/>
  <c r="AD394" i="1"/>
  <c r="AD1676" i="1" s="1"/>
  <c r="AC394" i="1"/>
  <c r="AC1676" i="1" s="1"/>
  <c r="AB394" i="1"/>
  <c r="AB1676" i="1" s="1"/>
  <c r="AA394" i="1"/>
  <c r="AA1676" i="1" s="1"/>
  <c r="Z394" i="1"/>
  <c r="Z1676" i="1" s="1"/>
  <c r="Y394" i="1"/>
  <c r="Y1676" i="1" s="1"/>
  <c r="X394" i="1"/>
  <c r="X1676" i="1" s="1"/>
  <c r="W394" i="1"/>
  <c r="W1676" i="1" s="1"/>
  <c r="V394" i="1"/>
  <c r="V1676" i="1" s="1"/>
  <c r="U394" i="1"/>
  <c r="U1676" i="1" s="1"/>
  <c r="T394" i="1"/>
  <c r="T1676" i="1" s="1"/>
  <c r="S394" i="1"/>
  <c r="S1676" i="1" s="1"/>
  <c r="R394" i="1"/>
  <c r="R1676" i="1" s="1"/>
  <c r="Q394" i="1"/>
  <c r="Q1676" i="1" s="1"/>
  <c r="P394" i="1"/>
  <c r="P1676" i="1" s="1"/>
  <c r="O394" i="1"/>
  <c r="O1676" i="1" s="1"/>
  <c r="N394" i="1"/>
  <c r="N1676" i="1" s="1"/>
  <c r="M394" i="1"/>
  <c r="M1676" i="1" s="1"/>
  <c r="L394" i="1"/>
  <c r="L1676" i="1" s="1"/>
  <c r="K394" i="1"/>
  <c r="K1676" i="1" s="1"/>
  <c r="J394" i="1"/>
  <c r="J1676" i="1" s="1"/>
  <c r="I394" i="1"/>
  <c r="I1676" i="1" s="1"/>
  <c r="H394" i="1"/>
  <c r="H1676" i="1" s="1"/>
  <c r="G394" i="1"/>
  <c r="G1676" i="1" s="1"/>
  <c r="F394" i="1"/>
  <c r="F1676" i="1" s="1"/>
  <c r="E394" i="1"/>
  <c r="E1676" i="1" s="1"/>
  <c r="D394" i="1"/>
  <c r="D1676" i="1" s="1"/>
  <c r="C394" i="1"/>
  <c r="C1676" i="1" s="1"/>
  <c r="AL393" i="1"/>
  <c r="AK393" i="1"/>
  <c r="AJ393" i="1"/>
  <c r="AI393" i="1"/>
  <c r="AH393" i="1"/>
  <c r="AG393" i="1"/>
  <c r="AF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AL392" i="1"/>
  <c r="AK392" i="1"/>
  <c r="AJ392" i="1"/>
  <c r="AI392" i="1"/>
  <c r="AH392" i="1"/>
  <c r="AG392" i="1"/>
  <c r="AF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AL391" i="1"/>
  <c r="AL1559" i="1" s="1"/>
  <c r="AK391" i="1"/>
  <c r="AJ391" i="1"/>
  <c r="AI391" i="1"/>
  <c r="AI1559" i="1" s="1"/>
  <c r="AI1598" i="1" s="1"/>
  <c r="AH391" i="1"/>
  <c r="AG391" i="1"/>
  <c r="AF391" i="1"/>
  <c r="AE391" i="1"/>
  <c r="AE1559" i="1" s="1"/>
  <c r="AD391" i="1"/>
  <c r="AC391" i="1"/>
  <c r="AB391" i="1"/>
  <c r="AA391" i="1"/>
  <c r="AA1559" i="1" s="1"/>
  <c r="Z391" i="1"/>
  <c r="Y391" i="1"/>
  <c r="X391" i="1"/>
  <c r="W391" i="1"/>
  <c r="W1559" i="1" s="1"/>
  <c r="V391" i="1"/>
  <c r="U391" i="1"/>
  <c r="T391" i="1"/>
  <c r="S391" i="1"/>
  <c r="S1559" i="1"/>
  <c r="R391" i="1"/>
  <c r="Q391" i="1"/>
  <c r="Q1559" i="1" s="1"/>
  <c r="P391" i="1"/>
  <c r="O391" i="1"/>
  <c r="O1559" i="1"/>
  <c r="N391" i="1"/>
  <c r="M391" i="1"/>
  <c r="L391" i="1"/>
  <c r="K391" i="1"/>
  <c r="K1559" i="1" s="1"/>
  <c r="J391" i="1"/>
  <c r="J1559" i="1" s="1"/>
  <c r="I391" i="1"/>
  <c r="H391" i="1"/>
  <c r="G391" i="1"/>
  <c r="G1559" i="1" s="1"/>
  <c r="F391" i="1"/>
  <c r="E391" i="1"/>
  <c r="D391" i="1"/>
  <c r="C391" i="1"/>
  <c r="C1559" i="1"/>
  <c r="AL390" i="1"/>
  <c r="AK390" i="1"/>
  <c r="AJ390" i="1"/>
  <c r="AI390" i="1"/>
  <c r="AI1520" i="1"/>
  <c r="AH390" i="1"/>
  <c r="AG390" i="1"/>
  <c r="AF390" i="1"/>
  <c r="AE390" i="1"/>
  <c r="AE1520" i="1" s="1"/>
  <c r="AD390" i="1"/>
  <c r="AC390" i="1"/>
  <c r="AB390" i="1"/>
  <c r="AA390" i="1"/>
  <c r="AA1520" i="1" s="1"/>
  <c r="Z390" i="1"/>
  <c r="Y390" i="1"/>
  <c r="X390" i="1"/>
  <c r="W390" i="1"/>
  <c r="W1520" i="1" s="1"/>
  <c r="V390" i="1"/>
  <c r="U390" i="1"/>
  <c r="T390" i="1"/>
  <c r="S390" i="1"/>
  <c r="S1520" i="1" s="1"/>
  <c r="R390" i="1"/>
  <c r="Q390" i="1"/>
  <c r="P390" i="1"/>
  <c r="O390" i="1"/>
  <c r="O1520" i="1" s="1"/>
  <c r="N390" i="1"/>
  <c r="M390" i="1"/>
  <c r="L390" i="1"/>
  <c r="K390" i="1"/>
  <c r="K1520" i="1" s="1"/>
  <c r="J390" i="1"/>
  <c r="I390" i="1"/>
  <c r="H390" i="1"/>
  <c r="G390" i="1"/>
  <c r="G1520" i="1" s="1"/>
  <c r="F390" i="1"/>
  <c r="E390" i="1"/>
  <c r="D390" i="1"/>
  <c r="C390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AL377" i="1"/>
  <c r="AL1675" i="1" s="1"/>
  <c r="AK377" i="1"/>
  <c r="AK1675" i="1" s="1"/>
  <c r="AJ377" i="1"/>
  <c r="AJ1675" i="1" s="1"/>
  <c r="AI377" i="1"/>
  <c r="AI1675" i="1" s="1"/>
  <c r="AH377" i="1"/>
  <c r="AH1675" i="1" s="1"/>
  <c r="AG377" i="1"/>
  <c r="AG1675" i="1" s="1"/>
  <c r="AF377" i="1"/>
  <c r="AF1675" i="1" s="1"/>
  <c r="AE377" i="1"/>
  <c r="AE1675" i="1" s="1"/>
  <c r="AD377" i="1"/>
  <c r="AD1675" i="1" s="1"/>
  <c r="AC377" i="1"/>
  <c r="AC1675" i="1" s="1"/>
  <c r="AB377" i="1"/>
  <c r="AB1675" i="1" s="1"/>
  <c r="AA377" i="1"/>
  <c r="AA1675" i="1" s="1"/>
  <c r="Z377" i="1"/>
  <c r="Z1675" i="1" s="1"/>
  <c r="Y377" i="1"/>
  <c r="Y1675" i="1" s="1"/>
  <c r="X377" i="1"/>
  <c r="X1675" i="1" s="1"/>
  <c r="W377" i="1"/>
  <c r="W1675" i="1" s="1"/>
  <c r="V377" i="1"/>
  <c r="V1675" i="1" s="1"/>
  <c r="U377" i="1"/>
  <c r="U1675" i="1" s="1"/>
  <c r="T377" i="1"/>
  <c r="T1675" i="1" s="1"/>
  <c r="S377" i="1"/>
  <c r="S1675" i="1" s="1"/>
  <c r="R377" i="1"/>
  <c r="R1675" i="1" s="1"/>
  <c r="Q377" i="1"/>
  <c r="Q1675" i="1" s="1"/>
  <c r="P377" i="1"/>
  <c r="P1675" i="1" s="1"/>
  <c r="O377" i="1"/>
  <c r="O1675" i="1" s="1"/>
  <c r="N377" i="1"/>
  <c r="N1675" i="1" s="1"/>
  <c r="M377" i="1"/>
  <c r="M1675" i="1" s="1"/>
  <c r="L377" i="1"/>
  <c r="L1675" i="1" s="1"/>
  <c r="K377" i="1"/>
  <c r="K1675" i="1" s="1"/>
  <c r="J377" i="1"/>
  <c r="J1675" i="1" s="1"/>
  <c r="I377" i="1"/>
  <c r="I1675" i="1" s="1"/>
  <c r="H377" i="1"/>
  <c r="H1675" i="1" s="1"/>
  <c r="G377" i="1"/>
  <c r="G1675" i="1" s="1"/>
  <c r="F377" i="1"/>
  <c r="F1675" i="1" s="1"/>
  <c r="E377" i="1"/>
  <c r="E1675" i="1" s="1"/>
  <c r="D377" i="1"/>
  <c r="D1675" i="1" s="1"/>
  <c r="C377" i="1"/>
  <c r="C1675" i="1" s="1"/>
  <c r="AL376" i="1"/>
  <c r="AK376" i="1"/>
  <c r="AJ376" i="1"/>
  <c r="AI376" i="1"/>
  <c r="AH376" i="1"/>
  <c r="AG376" i="1"/>
  <c r="AF376" i="1"/>
  <c r="AE376" i="1"/>
  <c r="AD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AL375" i="1"/>
  <c r="AK375" i="1"/>
  <c r="AJ375" i="1"/>
  <c r="AI375" i="1"/>
  <c r="AH375" i="1"/>
  <c r="AG375" i="1"/>
  <c r="AF375" i="1"/>
  <c r="AE375" i="1"/>
  <c r="AD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AL374" i="1"/>
  <c r="AK374" i="1"/>
  <c r="AJ374" i="1"/>
  <c r="AI374" i="1"/>
  <c r="AI1558" i="1" s="1"/>
  <c r="AH374" i="1"/>
  <c r="AG374" i="1"/>
  <c r="AF374" i="1"/>
  <c r="AE374" i="1"/>
  <c r="AE1558" i="1" s="1"/>
  <c r="AD374" i="1"/>
  <c r="AC374" i="1"/>
  <c r="AB374" i="1"/>
  <c r="AA374" i="1"/>
  <c r="AA1558" i="1" s="1"/>
  <c r="Z374" i="1"/>
  <c r="Y374" i="1"/>
  <c r="X374" i="1"/>
  <c r="W374" i="1"/>
  <c r="W1558" i="1" s="1"/>
  <c r="V374" i="1"/>
  <c r="U374" i="1"/>
  <c r="U1558" i="1" s="1"/>
  <c r="T374" i="1"/>
  <c r="S374" i="1"/>
  <c r="S1558" i="1" s="1"/>
  <c r="R374" i="1"/>
  <c r="Q374" i="1"/>
  <c r="P374" i="1"/>
  <c r="O374" i="1"/>
  <c r="O1558" i="1" s="1"/>
  <c r="N374" i="1"/>
  <c r="N1558" i="1" s="1"/>
  <c r="M374" i="1"/>
  <c r="L374" i="1"/>
  <c r="K374" i="1"/>
  <c r="K1558" i="1" s="1"/>
  <c r="J374" i="1"/>
  <c r="I374" i="1"/>
  <c r="H374" i="1"/>
  <c r="G374" i="1"/>
  <c r="G1558" i="1"/>
  <c r="F374" i="1"/>
  <c r="E374" i="1"/>
  <c r="D374" i="1"/>
  <c r="C374" i="1"/>
  <c r="C1558" i="1"/>
  <c r="AL373" i="1"/>
  <c r="AK373" i="1"/>
  <c r="AJ373" i="1"/>
  <c r="AI373" i="1"/>
  <c r="AI1519" i="1" s="1"/>
  <c r="AH373" i="1"/>
  <c r="AH1519" i="1" s="1"/>
  <c r="AG373" i="1"/>
  <c r="AF373" i="1"/>
  <c r="AE373" i="1"/>
  <c r="AE1519" i="1" s="1"/>
  <c r="AD373" i="1"/>
  <c r="AC373" i="1"/>
  <c r="AB373" i="1"/>
  <c r="AA373" i="1"/>
  <c r="AA1519" i="1"/>
  <c r="Z373" i="1"/>
  <c r="Y373" i="1"/>
  <c r="X373" i="1"/>
  <c r="W373" i="1"/>
  <c r="W1519" i="1"/>
  <c r="V373" i="1"/>
  <c r="U373" i="1"/>
  <c r="T373" i="1"/>
  <c r="T1519" i="1" s="1"/>
  <c r="S373" i="1"/>
  <c r="S1519" i="1" s="1"/>
  <c r="R373" i="1"/>
  <c r="Q373" i="1"/>
  <c r="P373" i="1"/>
  <c r="O373" i="1"/>
  <c r="O1519" i="1" s="1"/>
  <c r="N373" i="1"/>
  <c r="M373" i="1"/>
  <c r="L373" i="1"/>
  <c r="L1519" i="1" s="1"/>
  <c r="K373" i="1"/>
  <c r="K1519" i="1"/>
  <c r="J373" i="1"/>
  <c r="I373" i="1"/>
  <c r="H373" i="1"/>
  <c r="G373" i="1"/>
  <c r="G1519" i="1" s="1"/>
  <c r="F373" i="1"/>
  <c r="F1519" i="1" s="1"/>
  <c r="E373" i="1"/>
  <c r="D373" i="1"/>
  <c r="C373" i="1"/>
  <c r="C1519" i="1" s="1"/>
  <c r="AL372" i="1"/>
  <c r="AK372" i="1"/>
  <c r="AJ372" i="1"/>
  <c r="AI372" i="1"/>
  <c r="AI1480" i="1" s="1"/>
  <c r="AH372" i="1"/>
  <c r="AH1480" i="1" s="1"/>
  <c r="AG372" i="1"/>
  <c r="AF372" i="1"/>
  <c r="AE372" i="1"/>
  <c r="AE1480" i="1" s="1"/>
  <c r="AD372" i="1"/>
  <c r="AC372" i="1"/>
  <c r="AB372" i="1"/>
  <c r="AA372" i="1"/>
  <c r="AA1480" i="1" s="1"/>
  <c r="Z372" i="1"/>
  <c r="Y372" i="1"/>
  <c r="X372" i="1"/>
  <c r="W372" i="1"/>
  <c r="W1480" i="1" s="1"/>
  <c r="V372" i="1"/>
  <c r="U372" i="1"/>
  <c r="T372" i="1"/>
  <c r="S372" i="1"/>
  <c r="S1480" i="1" s="1"/>
  <c r="R372" i="1"/>
  <c r="Q372" i="1"/>
  <c r="P372" i="1"/>
  <c r="O372" i="1"/>
  <c r="O1480" i="1"/>
  <c r="N372" i="1"/>
  <c r="M372" i="1"/>
  <c r="L372" i="1"/>
  <c r="K372" i="1"/>
  <c r="K1480" i="1"/>
  <c r="J372" i="1"/>
  <c r="I372" i="1"/>
  <c r="H372" i="1"/>
  <c r="G372" i="1"/>
  <c r="G1480" i="1" s="1"/>
  <c r="F372" i="1"/>
  <c r="E372" i="1"/>
  <c r="D372" i="1"/>
  <c r="C372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AL360" i="1"/>
  <c r="AL1674" i="1" s="1"/>
  <c r="AK360" i="1"/>
  <c r="AK1674" i="1" s="1"/>
  <c r="AJ360" i="1"/>
  <c r="AJ1674" i="1" s="1"/>
  <c r="AI360" i="1"/>
  <c r="AI1674" i="1" s="1"/>
  <c r="AH360" i="1"/>
  <c r="AH1674" i="1" s="1"/>
  <c r="AG360" i="1"/>
  <c r="AG1674" i="1" s="1"/>
  <c r="AF360" i="1"/>
  <c r="AF1674" i="1" s="1"/>
  <c r="AE360" i="1"/>
  <c r="AE1674" i="1" s="1"/>
  <c r="AD360" i="1"/>
  <c r="AD1674" i="1" s="1"/>
  <c r="AC360" i="1"/>
  <c r="AC1674" i="1" s="1"/>
  <c r="AB360" i="1"/>
  <c r="AB1674" i="1" s="1"/>
  <c r="AA360" i="1"/>
  <c r="AA1674" i="1" s="1"/>
  <c r="Z360" i="1"/>
  <c r="Z1674" i="1" s="1"/>
  <c r="Y360" i="1"/>
  <c r="Y1674" i="1" s="1"/>
  <c r="X360" i="1"/>
  <c r="X1674" i="1" s="1"/>
  <c r="W360" i="1"/>
  <c r="W1674" i="1" s="1"/>
  <c r="V360" i="1"/>
  <c r="V1674" i="1" s="1"/>
  <c r="U360" i="1"/>
  <c r="U1674" i="1" s="1"/>
  <c r="T360" i="1"/>
  <c r="T1674" i="1" s="1"/>
  <c r="S360" i="1"/>
  <c r="S1674" i="1" s="1"/>
  <c r="R360" i="1"/>
  <c r="R1674" i="1" s="1"/>
  <c r="Q360" i="1"/>
  <c r="Q1674" i="1" s="1"/>
  <c r="P360" i="1"/>
  <c r="P1674" i="1" s="1"/>
  <c r="O360" i="1"/>
  <c r="O1674" i="1" s="1"/>
  <c r="N360" i="1"/>
  <c r="N1674" i="1" s="1"/>
  <c r="M360" i="1"/>
  <c r="M1674" i="1" s="1"/>
  <c r="L360" i="1"/>
  <c r="L1674" i="1" s="1"/>
  <c r="K360" i="1"/>
  <c r="K1674" i="1" s="1"/>
  <c r="J360" i="1"/>
  <c r="J1674" i="1" s="1"/>
  <c r="I360" i="1"/>
  <c r="I1674" i="1" s="1"/>
  <c r="H360" i="1"/>
  <c r="H1674" i="1" s="1"/>
  <c r="G360" i="1"/>
  <c r="G1674" i="1" s="1"/>
  <c r="F360" i="1"/>
  <c r="F1674" i="1" s="1"/>
  <c r="E360" i="1"/>
  <c r="E1674" i="1" s="1"/>
  <c r="D360" i="1"/>
  <c r="D1674" i="1" s="1"/>
  <c r="C360" i="1"/>
  <c r="C1674" i="1" s="1"/>
  <c r="AL357" i="1"/>
  <c r="AK357" i="1"/>
  <c r="AJ357" i="1"/>
  <c r="AI357" i="1"/>
  <c r="AH357" i="1"/>
  <c r="AG357" i="1"/>
  <c r="AG359" i="1" s="1"/>
  <c r="AF357" i="1"/>
  <c r="AE357" i="1"/>
  <c r="AD357" i="1"/>
  <c r="AD359" i="1" s="1"/>
  <c r="AC357" i="1"/>
  <c r="AB357" i="1"/>
  <c r="AA357" i="1"/>
  <c r="Z357" i="1"/>
  <c r="Z359" i="1" s="1"/>
  <c r="Y357" i="1"/>
  <c r="X357" i="1"/>
  <c r="W357" i="1"/>
  <c r="W359" i="1" s="1"/>
  <c r="V357" i="1"/>
  <c r="V359" i="1" s="1"/>
  <c r="U357" i="1"/>
  <c r="T357" i="1"/>
  <c r="S357" i="1"/>
  <c r="R357" i="1"/>
  <c r="R359" i="1"/>
  <c r="Q357" i="1"/>
  <c r="Q359" i="1" s="1"/>
  <c r="P357" i="1"/>
  <c r="O357" i="1"/>
  <c r="N357" i="1"/>
  <c r="N359" i="1"/>
  <c r="M357" i="1"/>
  <c r="L357" i="1"/>
  <c r="K357" i="1"/>
  <c r="J357" i="1"/>
  <c r="J359" i="1"/>
  <c r="I357" i="1"/>
  <c r="H357" i="1"/>
  <c r="G357" i="1"/>
  <c r="G359" i="1" s="1"/>
  <c r="F357" i="1"/>
  <c r="E357" i="1"/>
  <c r="D357" i="1"/>
  <c r="C357" i="1"/>
  <c r="AL356" i="1"/>
  <c r="AK356" i="1"/>
  <c r="AJ356" i="1"/>
  <c r="AI356" i="1"/>
  <c r="AH356" i="1"/>
  <c r="AG356" i="1"/>
  <c r="AF356" i="1"/>
  <c r="AE356" i="1"/>
  <c r="AE1518" i="1" s="1"/>
  <c r="AD356" i="1"/>
  <c r="AC356" i="1"/>
  <c r="AB356" i="1"/>
  <c r="AA356" i="1"/>
  <c r="Z356" i="1"/>
  <c r="Y356" i="1"/>
  <c r="X356" i="1"/>
  <c r="W356" i="1"/>
  <c r="W1518" i="1" s="1"/>
  <c r="V356" i="1"/>
  <c r="U356" i="1"/>
  <c r="T356" i="1"/>
  <c r="S356" i="1"/>
  <c r="R356" i="1"/>
  <c r="Q356" i="1"/>
  <c r="P356" i="1"/>
  <c r="O356" i="1"/>
  <c r="O1518" i="1" s="1"/>
  <c r="N356" i="1"/>
  <c r="M356" i="1"/>
  <c r="L356" i="1"/>
  <c r="K356" i="1"/>
  <c r="J356" i="1"/>
  <c r="I356" i="1"/>
  <c r="H356" i="1"/>
  <c r="G356" i="1"/>
  <c r="G1518" i="1" s="1"/>
  <c r="F356" i="1"/>
  <c r="E356" i="1"/>
  <c r="D356" i="1"/>
  <c r="C356" i="1"/>
  <c r="AL355" i="1"/>
  <c r="AL359" i="1" s="1"/>
  <c r="AK355" i="1"/>
  <c r="AJ355" i="1"/>
  <c r="AJ359" i="1" s="1"/>
  <c r="AI355" i="1"/>
  <c r="AH355" i="1"/>
  <c r="AH359" i="1" s="1"/>
  <c r="AG355" i="1"/>
  <c r="AF355" i="1"/>
  <c r="AF359" i="1" s="1"/>
  <c r="AE355" i="1"/>
  <c r="AD355" i="1"/>
  <c r="AC355" i="1"/>
  <c r="AB355" i="1"/>
  <c r="AB359" i="1" s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L359" i="1" s="1"/>
  <c r="K355" i="1"/>
  <c r="J355" i="1"/>
  <c r="I355" i="1"/>
  <c r="H355" i="1"/>
  <c r="H359" i="1" s="1"/>
  <c r="G355" i="1"/>
  <c r="F355" i="1"/>
  <c r="F359" i="1" s="1"/>
  <c r="E355" i="1"/>
  <c r="D355" i="1"/>
  <c r="D359" i="1" s="1"/>
  <c r="C355" i="1"/>
  <c r="C1479" i="1" s="1"/>
  <c r="AL354" i="1"/>
  <c r="AK354" i="1"/>
  <c r="AJ354" i="1"/>
  <c r="AI354" i="1"/>
  <c r="AH354" i="1"/>
  <c r="AG354" i="1"/>
  <c r="AF354" i="1"/>
  <c r="AE354" i="1"/>
  <c r="AE1440" i="1" s="1"/>
  <c r="AD354" i="1"/>
  <c r="AC354" i="1"/>
  <c r="AB354" i="1"/>
  <c r="AA354" i="1"/>
  <c r="Z354" i="1"/>
  <c r="Y354" i="1"/>
  <c r="X354" i="1"/>
  <c r="W354" i="1"/>
  <c r="W1440" i="1" s="1"/>
  <c r="V354" i="1"/>
  <c r="U354" i="1"/>
  <c r="T354" i="1"/>
  <c r="S354" i="1"/>
  <c r="R354" i="1"/>
  <c r="Q354" i="1"/>
  <c r="P354" i="1"/>
  <c r="O354" i="1"/>
  <c r="O1440" i="1" s="1"/>
  <c r="N354" i="1"/>
  <c r="M354" i="1"/>
  <c r="L354" i="1"/>
  <c r="K354" i="1"/>
  <c r="J354" i="1"/>
  <c r="I354" i="1"/>
  <c r="H354" i="1"/>
  <c r="G354" i="1"/>
  <c r="G1440" i="1" s="1"/>
  <c r="F354" i="1"/>
  <c r="E354" i="1"/>
  <c r="D354" i="1"/>
  <c r="C354" i="1"/>
  <c r="AL327" i="1"/>
  <c r="AL1673" i="1"/>
  <c r="AK327" i="1"/>
  <c r="AK1673" i="1" s="1"/>
  <c r="AJ327" i="1"/>
  <c r="AJ1673" i="1" s="1"/>
  <c r="AI327" i="1"/>
  <c r="AI1673" i="1" s="1"/>
  <c r="AH327" i="1"/>
  <c r="AH1673" i="1" s="1"/>
  <c r="AG327" i="1"/>
  <c r="AG1673" i="1" s="1"/>
  <c r="AF327" i="1"/>
  <c r="AF1673" i="1" s="1"/>
  <c r="AE327" i="1"/>
  <c r="AE1673" i="1" s="1"/>
  <c r="AD327" i="1"/>
  <c r="AD1673" i="1" s="1"/>
  <c r="AC327" i="1"/>
  <c r="AC1673" i="1" s="1"/>
  <c r="AB327" i="1"/>
  <c r="AB1673" i="1" s="1"/>
  <c r="AA327" i="1"/>
  <c r="AA1673" i="1" s="1"/>
  <c r="Z327" i="1"/>
  <c r="Z1673" i="1" s="1"/>
  <c r="Y327" i="1"/>
  <c r="Y1673" i="1" s="1"/>
  <c r="X327" i="1"/>
  <c r="X1673" i="1" s="1"/>
  <c r="W327" i="1"/>
  <c r="W1673" i="1" s="1"/>
  <c r="V327" i="1"/>
  <c r="V1673" i="1" s="1"/>
  <c r="U327" i="1"/>
  <c r="U1673" i="1" s="1"/>
  <c r="T327" i="1"/>
  <c r="T1673" i="1" s="1"/>
  <c r="S327" i="1"/>
  <c r="S1673" i="1" s="1"/>
  <c r="R327" i="1"/>
  <c r="R1673" i="1" s="1"/>
  <c r="Q327" i="1"/>
  <c r="Q1673" i="1" s="1"/>
  <c r="P327" i="1"/>
  <c r="P1673" i="1" s="1"/>
  <c r="O327" i="1"/>
  <c r="O1673" i="1" s="1"/>
  <c r="N327" i="1"/>
  <c r="N1673" i="1" s="1"/>
  <c r="M327" i="1"/>
  <c r="M1673" i="1" s="1"/>
  <c r="L327" i="1"/>
  <c r="L1673" i="1" s="1"/>
  <c r="K327" i="1"/>
  <c r="K1673" i="1" s="1"/>
  <c r="J327" i="1"/>
  <c r="J1673" i="1" s="1"/>
  <c r="I327" i="1"/>
  <c r="I1673" i="1" s="1"/>
  <c r="H327" i="1"/>
  <c r="H1673" i="1" s="1"/>
  <c r="G327" i="1"/>
  <c r="G1673" i="1" s="1"/>
  <c r="F327" i="1"/>
  <c r="F1673" i="1" s="1"/>
  <c r="E327" i="1"/>
  <c r="E1673" i="1" s="1"/>
  <c r="D327" i="1"/>
  <c r="D1673" i="1" s="1"/>
  <c r="C327" i="1"/>
  <c r="C1673" i="1" s="1"/>
  <c r="AL324" i="1"/>
  <c r="AK324" i="1"/>
  <c r="AJ324" i="1"/>
  <c r="AI324" i="1"/>
  <c r="AH324" i="1"/>
  <c r="AH326" i="1"/>
  <c r="AG324" i="1"/>
  <c r="AF324" i="1"/>
  <c r="AE324" i="1"/>
  <c r="AE326" i="1" s="1"/>
  <c r="AD324" i="1"/>
  <c r="AC324" i="1"/>
  <c r="AC326" i="1" s="1"/>
  <c r="AB324" i="1"/>
  <c r="AA324" i="1"/>
  <c r="AA326" i="1" s="1"/>
  <c r="Z324" i="1"/>
  <c r="Y324" i="1"/>
  <c r="X324" i="1"/>
  <c r="W324" i="1"/>
  <c r="V324" i="1"/>
  <c r="V326" i="1" s="1"/>
  <c r="U324" i="1"/>
  <c r="U326" i="1" s="1"/>
  <c r="T324" i="1"/>
  <c r="S324" i="1"/>
  <c r="R324" i="1"/>
  <c r="R326" i="1" s="1"/>
  <c r="Q324" i="1"/>
  <c r="P324" i="1"/>
  <c r="O324" i="1"/>
  <c r="O326" i="1" s="1"/>
  <c r="N324" i="1"/>
  <c r="N326" i="1" s="1"/>
  <c r="M324" i="1"/>
  <c r="L324" i="1"/>
  <c r="K324" i="1"/>
  <c r="J324" i="1"/>
  <c r="J326" i="1"/>
  <c r="I324" i="1"/>
  <c r="H324" i="1"/>
  <c r="G324" i="1"/>
  <c r="F324" i="1"/>
  <c r="E324" i="1"/>
  <c r="D324" i="1"/>
  <c r="C324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AL322" i="1"/>
  <c r="AK322" i="1"/>
  <c r="AJ322" i="1"/>
  <c r="AI322" i="1"/>
  <c r="AH322" i="1"/>
  <c r="AG322" i="1"/>
  <c r="AF322" i="1"/>
  <c r="AF326" i="1" s="1"/>
  <c r="AE322" i="1"/>
  <c r="AD322" i="1"/>
  <c r="AD326" i="1" s="1"/>
  <c r="AC322" i="1"/>
  <c r="AB322" i="1"/>
  <c r="AA322" i="1"/>
  <c r="Z322" i="1"/>
  <c r="Z326" i="1" s="1"/>
  <c r="Y322" i="1"/>
  <c r="X322" i="1"/>
  <c r="X326" i="1" s="1"/>
  <c r="W322" i="1"/>
  <c r="V322" i="1"/>
  <c r="U322" i="1"/>
  <c r="T322" i="1"/>
  <c r="T326" i="1" s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F326" i="1" s="1"/>
  <c r="E322" i="1"/>
  <c r="D322" i="1"/>
  <c r="D326" i="1" s="1"/>
  <c r="C322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AL278" i="1"/>
  <c r="AL1672" i="1" s="1"/>
  <c r="AK278" i="1"/>
  <c r="AK1672" i="1" s="1"/>
  <c r="AJ278" i="1"/>
  <c r="AJ1672" i="1" s="1"/>
  <c r="AI278" i="1"/>
  <c r="AI1672" i="1" s="1"/>
  <c r="AH278" i="1"/>
  <c r="AH1672" i="1" s="1"/>
  <c r="AG278" i="1"/>
  <c r="AG1672" i="1" s="1"/>
  <c r="AF278" i="1"/>
  <c r="AF1672" i="1" s="1"/>
  <c r="AE278" i="1"/>
  <c r="AE1672" i="1" s="1"/>
  <c r="AD278" i="1"/>
  <c r="AD1672" i="1" s="1"/>
  <c r="AC278" i="1"/>
  <c r="AC1672" i="1" s="1"/>
  <c r="AB278" i="1"/>
  <c r="AB1672" i="1" s="1"/>
  <c r="AA278" i="1"/>
  <c r="AA1672" i="1" s="1"/>
  <c r="Z278" i="1"/>
  <c r="Z1672" i="1" s="1"/>
  <c r="Y278" i="1"/>
  <c r="Y1672" i="1" s="1"/>
  <c r="X278" i="1"/>
  <c r="X1672" i="1" s="1"/>
  <c r="W278" i="1"/>
  <c r="W1672" i="1" s="1"/>
  <c r="V278" i="1"/>
  <c r="V1672" i="1" s="1"/>
  <c r="U278" i="1"/>
  <c r="U1672" i="1" s="1"/>
  <c r="T278" i="1"/>
  <c r="T1672" i="1" s="1"/>
  <c r="S278" i="1"/>
  <c r="S1672" i="1" s="1"/>
  <c r="R278" i="1"/>
  <c r="R1672" i="1" s="1"/>
  <c r="Q278" i="1"/>
  <c r="Q1672" i="1" s="1"/>
  <c r="P278" i="1"/>
  <c r="P1672" i="1" s="1"/>
  <c r="O278" i="1"/>
  <c r="O1672" i="1" s="1"/>
  <c r="N278" i="1"/>
  <c r="N1672" i="1" s="1"/>
  <c r="M278" i="1"/>
  <c r="M1672" i="1" s="1"/>
  <c r="L278" i="1"/>
  <c r="L1672" i="1" s="1"/>
  <c r="K278" i="1"/>
  <c r="K1672" i="1" s="1"/>
  <c r="J278" i="1"/>
  <c r="J1672" i="1" s="1"/>
  <c r="I278" i="1"/>
  <c r="I1672" i="1" s="1"/>
  <c r="H278" i="1"/>
  <c r="H1672" i="1" s="1"/>
  <c r="G278" i="1"/>
  <c r="G1672" i="1" s="1"/>
  <c r="F278" i="1"/>
  <c r="F1672" i="1" s="1"/>
  <c r="E278" i="1"/>
  <c r="E1672" i="1" s="1"/>
  <c r="D278" i="1"/>
  <c r="D1672" i="1" s="1"/>
  <c r="C278" i="1"/>
  <c r="C1672" i="1" s="1"/>
  <c r="AL277" i="1"/>
  <c r="AK277" i="1"/>
  <c r="AJ277" i="1"/>
  <c r="AI277" i="1"/>
  <c r="AH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AL276" i="1"/>
  <c r="AK276" i="1"/>
  <c r="AJ276" i="1"/>
  <c r="AI276" i="1"/>
  <c r="AH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AL275" i="1"/>
  <c r="AK275" i="1"/>
  <c r="AK1555" i="1" s="1"/>
  <c r="AJ275" i="1"/>
  <c r="AJ1555" i="1" s="1"/>
  <c r="AI275" i="1"/>
  <c r="AI1555" i="1" s="1"/>
  <c r="AH275" i="1"/>
  <c r="AG275" i="1"/>
  <c r="AF275" i="1"/>
  <c r="AE275" i="1"/>
  <c r="AE1555" i="1"/>
  <c r="AD275" i="1"/>
  <c r="AC275" i="1"/>
  <c r="AC1555" i="1" s="1"/>
  <c r="AB275" i="1"/>
  <c r="AA275" i="1"/>
  <c r="Z275" i="1"/>
  <c r="Y275" i="1"/>
  <c r="X275" i="1"/>
  <c r="W275" i="1"/>
  <c r="V275" i="1"/>
  <c r="U275" i="1"/>
  <c r="U1555" i="1" s="1"/>
  <c r="T275" i="1"/>
  <c r="S275" i="1"/>
  <c r="R275" i="1"/>
  <c r="Q275" i="1"/>
  <c r="P275" i="1"/>
  <c r="O275" i="1"/>
  <c r="N275" i="1"/>
  <c r="M275" i="1"/>
  <c r="M1555" i="1" s="1"/>
  <c r="L275" i="1"/>
  <c r="K275" i="1"/>
  <c r="J275" i="1"/>
  <c r="I275" i="1"/>
  <c r="H275" i="1"/>
  <c r="G275" i="1"/>
  <c r="F275" i="1"/>
  <c r="E275" i="1"/>
  <c r="E1555" i="1" s="1"/>
  <c r="D275" i="1"/>
  <c r="C275" i="1"/>
  <c r="AL274" i="1"/>
  <c r="AK274" i="1"/>
  <c r="AJ274" i="1"/>
  <c r="AI274" i="1"/>
  <c r="AH274" i="1"/>
  <c r="AG274" i="1"/>
  <c r="AG1516" i="1" s="1"/>
  <c r="AF274" i="1"/>
  <c r="AE274" i="1"/>
  <c r="AD274" i="1"/>
  <c r="AC274" i="1"/>
  <c r="AB274" i="1"/>
  <c r="AA274" i="1"/>
  <c r="Z274" i="1"/>
  <c r="Y274" i="1"/>
  <c r="Y1516" i="1" s="1"/>
  <c r="X274" i="1"/>
  <c r="W274" i="1"/>
  <c r="V274" i="1"/>
  <c r="U274" i="1"/>
  <c r="T274" i="1"/>
  <c r="S274" i="1"/>
  <c r="R274" i="1"/>
  <c r="Q274" i="1"/>
  <c r="Q1516" i="1" s="1"/>
  <c r="P274" i="1"/>
  <c r="O274" i="1"/>
  <c r="N274" i="1"/>
  <c r="M274" i="1"/>
  <c r="L274" i="1"/>
  <c r="K274" i="1"/>
  <c r="J274" i="1"/>
  <c r="I274" i="1"/>
  <c r="I1516" i="1" s="1"/>
  <c r="H274" i="1"/>
  <c r="G274" i="1"/>
  <c r="F274" i="1"/>
  <c r="E274" i="1"/>
  <c r="D274" i="1"/>
  <c r="C274" i="1"/>
  <c r="AL273" i="1"/>
  <c r="AK273" i="1"/>
  <c r="AK1477" i="1" s="1"/>
  <c r="AJ273" i="1"/>
  <c r="AI273" i="1"/>
  <c r="AH273" i="1"/>
  <c r="AG273" i="1"/>
  <c r="AF273" i="1"/>
  <c r="AE273" i="1"/>
  <c r="AD273" i="1"/>
  <c r="AC273" i="1"/>
  <c r="AC1477" i="1" s="1"/>
  <c r="AB273" i="1"/>
  <c r="AA273" i="1"/>
  <c r="Z273" i="1"/>
  <c r="Y273" i="1"/>
  <c r="X273" i="1"/>
  <c r="W273" i="1"/>
  <c r="V273" i="1"/>
  <c r="U273" i="1"/>
  <c r="U1477" i="1" s="1"/>
  <c r="T273" i="1"/>
  <c r="S273" i="1"/>
  <c r="R273" i="1"/>
  <c r="Q273" i="1"/>
  <c r="P273" i="1"/>
  <c r="O273" i="1"/>
  <c r="N273" i="1"/>
  <c r="M273" i="1"/>
  <c r="M1477" i="1" s="1"/>
  <c r="L273" i="1"/>
  <c r="K273" i="1"/>
  <c r="J273" i="1"/>
  <c r="I273" i="1"/>
  <c r="H273" i="1"/>
  <c r="G273" i="1"/>
  <c r="F273" i="1"/>
  <c r="E273" i="1"/>
  <c r="E1477" i="1" s="1"/>
  <c r="D273" i="1"/>
  <c r="C273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AL261" i="1"/>
  <c r="AL1671" i="1" s="1"/>
  <c r="AK261" i="1"/>
  <c r="AK1671" i="1" s="1"/>
  <c r="AJ261" i="1"/>
  <c r="AJ1671" i="1" s="1"/>
  <c r="AI261" i="1"/>
  <c r="AI1671" i="1" s="1"/>
  <c r="AH261" i="1"/>
  <c r="AH1671" i="1" s="1"/>
  <c r="AG261" i="1"/>
  <c r="AG1671" i="1" s="1"/>
  <c r="AF261" i="1"/>
  <c r="AF1671" i="1" s="1"/>
  <c r="AE261" i="1"/>
  <c r="AE1671" i="1" s="1"/>
  <c r="AD261" i="1"/>
  <c r="AD1671" i="1" s="1"/>
  <c r="AC261" i="1"/>
  <c r="AC1671" i="1" s="1"/>
  <c r="AB261" i="1"/>
  <c r="AB1671" i="1" s="1"/>
  <c r="AA261" i="1"/>
  <c r="AA1671" i="1" s="1"/>
  <c r="Z261" i="1"/>
  <c r="Z1671" i="1" s="1"/>
  <c r="Y261" i="1"/>
  <c r="Y1671" i="1" s="1"/>
  <c r="X261" i="1"/>
  <c r="X1671" i="1" s="1"/>
  <c r="W261" i="1"/>
  <c r="W1671" i="1" s="1"/>
  <c r="V261" i="1"/>
  <c r="V1671" i="1" s="1"/>
  <c r="U261" i="1"/>
  <c r="U1671" i="1" s="1"/>
  <c r="T261" i="1"/>
  <c r="T1671" i="1" s="1"/>
  <c r="S261" i="1"/>
  <c r="S1671" i="1" s="1"/>
  <c r="R261" i="1"/>
  <c r="R1671" i="1" s="1"/>
  <c r="Q261" i="1"/>
  <c r="Q1671" i="1" s="1"/>
  <c r="P261" i="1"/>
  <c r="P1671" i="1" s="1"/>
  <c r="O261" i="1"/>
  <c r="O1671" i="1" s="1"/>
  <c r="N261" i="1"/>
  <c r="N1671" i="1" s="1"/>
  <c r="M261" i="1"/>
  <c r="M1671" i="1" s="1"/>
  <c r="L261" i="1"/>
  <c r="L1671" i="1" s="1"/>
  <c r="K261" i="1"/>
  <c r="K1671" i="1" s="1"/>
  <c r="J261" i="1"/>
  <c r="J1671" i="1" s="1"/>
  <c r="I261" i="1"/>
  <c r="I1671" i="1" s="1"/>
  <c r="H261" i="1"/>
  <c r="H1671" i="1" s="1"/>
  <c r="G261" i="1"/>
  <c r="G1671" i="1" s="1"/>
  <c r="F261" i="1"/>
  <c r="F1671" i="1" s="1"/>
  <c r="E261" i="1"/>
  <c r="E1671" i="1" s="1"/>
  <c r="D261" i="1"/>
  <c r="D1671" i="1" s="1"/>
  <c r="C261" i="1"/>
  <c r="C1671" i="1" s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AL258" i="1"/>
  <c r="AK258" i="1"/>
  <c r="AJ258" i="1"/>
  <c r="AI258" i="1"/>
  <c r="AI1554" i="1"/>
  <c r="AH258" i="1"/>
  <c r="AH1554" i="1" s="1"/>
  <c r="AG258" i="1"/>
  <c r="AF258" i="1"/>
  <c r="AE258" i="1"/>
  <c r="AE1554" i="1" s="1"/>
  <c r="AD258" i="1"/>
  <c r="AC258" i="1"/>
  <c r="AB258" i="1"/>
  <c r="AA258" i="1"/>
  <c r="AA1554" i="1" s="1"/>
  <c r="Z258" i="1"/>
  <c r="Z1554" i="1" s="1"/>
  <c r="Y258" i="1"/>
  <c r="X258" i="1"/>
  <c r="W258" i="1"/>
  <c r="W1554" i="1"/>
  <c r="V258" i="1"/>
  <c r="U258" i="1"/>
  <c r="T258" i="1"/>
  <c r="S258" i="1"/>
  <c r="S1554" i="1" s="1"/>
  <c r="R258" i="1"/>
  <c r="Q258" i="1"/>
  <c r="P258" i="1"/>
  <c r="O258" i="1"/>
  <c r="O1554" i="1" s="1"/>
  <c r="N258" i="1"/>
  <c r="M258" i="1"/>
  <c r="M1554" i="1" s="1"/>
  <c r="L258" i="1"/>
  <c r="K258" i="1"/>
  <c r="K1554" i="1" s="1"/>
  <c r="J258" i="1"/>
  <c r="I258" i="1"/>
  <c r="H258" i="1"/>
  <c r="G258" i="1"/>
  <c r="G1554" i="1" s="1"/>
  <c r="F258" i="1"/>
  <c r="F1554" i="1" s="1"/>
  <c r="E258" i="1"/>
  <c r="E1554" i="1" s="1"/>
  <c r="D258" i="1"/>
  <c r="D1554" i="1" s="1"/>
  <c r="C258" i="1"/>
  <c r="C1554" i="1"/>
  <c r="AL257" i="1"/>
  <c r="AK257" i="1"/>
  <c r="AJ257" i="1"/>
  <c r="AI257" i="1"/>
  <c r="AI1515" i="1" s="1"/>
  <c r="AH257" i="1"/>
  <c r="AG257" i="1"/>
  <c r="AG1515" i="1" s="1"/>
  <c r="AF257" i="1"/>
  <c r="AE257" i="1"/>
  <c r="AE1515" i="1" s="1"/>
  <c r="AD257" i="1"/>
  <c r="AC257" i="1"/>
  <c r="AB257" i="1"/>
  <c r="AA257" i="1"/>
  <c r="AA1515" i="1" s="1"/>
  <c r="Z257" i="1"/>
  <c r="Y257" i="1"/>
  <c r="X257" i="1"/>
  <c r="W257" i="1"/>
  <c r="W1515" i="1" s="1"/>
  <c r="V257" i="1"/>
  <c r="U257" i="1"/>
  <c r="T257" i="1"/>
  <c r="S257" i="1"/>
  <c r="S1515" i="1" s="1"/>
  <c r="R257" i="1"/>
  <c r="Q257" i="1"/>
  <c r="P257" i="1"/>
  <c r="O257" i="1"/>
  <c r="O1515" i="1" s="1"/>
  <c r="N257" i="1"/>
  <c r="M257" i="1"/>
  <c r="L257" i="1"/>
  <c r="K257" i="1"/>
  <c r="K1515" i="1" s="1"/>
  <c r="J257" i="1"/>
  <c r="I257" i="1"/>
  <c r="H257" i="1"/>
  <c r="G257" i="1"/>
  <c r="G1515" i="1"/>
  <c r="F257" i="1"/>
  <c r="E257" i="1"/>
  <c r="D257" i="1"/>
  <c r="C257" i="1"/>
  <c r="C1515" i="1" s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C1437" i="1" s="1"/>
  <c r="AL244" i="1"/>
  <c r="AL1670" i="1" s="1"/>
  <c r="AK244" i="1"/>
  <c r="AK1670" i="1" s="1"/>
  <c r="AJ244" i="1"/>
  <c r="AJ1670" i="1" s="1"/>
  <c r="AI244" i="1"/>
  <c r="AI1670" i="1" s="1"/>
  <c r="AH244" i="1"/>
  <c r="AH1670" i="1" s="1"/>
  <c r="AG244" i="1"/>
  <c r="AG1670" i="1" s="1"/>
  <c r="AF244" i="1"/>
  <c r="AF1670" i="1" s="1"/>
  <c r="AE244" i="1"/>
  <c r="AE1670" i="1" s="1"/>
  <c r="AD244" i="1"/>
  <c r="AD1670" i="1" s="1"/>
  <c r="AC244" i="1"/>
  <c r="AC1670" i="1" s="1"/>
  <c r="AB244" i="1"/>
  <c r="AB1670" i="1" s="1"/>
  <c r="AA244" i="1"/>
  <c r="AA1670" i="1" s="1"/>
  <c r="Z244" i="1"/>
  <c r="Z1670" i="1" s="1"/>
  <c r="Y244" i="1"/>
  <c r="Y1670" i="1" s="1"/>
  <c r="X244" i="1"/>
  <c r="X1670" i="1" s="1"/>
  <c r="W244" i="1"/>
  <c r="W1670" i="1" s="1"/>
  <c r="V244" i="1"/>
  <c r="V1670" i="1" s="1"/>
  <c r="U244" i="1"/>
  <c r="U1670" i="1" s="1"/>
  <c r="T244" i="1"/>
  <c r="T1670" i="1" s="1"/>
  <c r="S244" i="1"/>
  <c r="S1670" i="1" s="1"/>
  <c r="R244" i="1"/>
  <c r="R1670" i="1" s="1"/>
  <c r="Q244" i="1"/>
  <c r="Q1670" i="1" s="1"/>
  <c r="P244" i="1"/>
  <c r="P1670" i="1" s="1"/>
  <c r="O244" i="1"/>
  <c r="O1670" i="1" s="1"/>
  <c r="N244" i="1"/>
  <c r="N1670" i="1" s="1"/>
  <c r="M244" i="1"/>
  <c r="M1670" i="1" s="1"/>
  <c r="L244" i="1"/>
  <c r="L1670" i="1" s="1"/>
  <c r="K244" i="1"/>
  <c r="K1670" i="1" s="1"/>
  <c r="J244" i="1"/>
  <c r="J1670" i="1" s="1"/>
  <c r="I244" i="1"/>
  <c r="I1670" i="1" s="1"/>
  <c r="H244" i="1"/>
  <c r="H1670" i="1" s="1"/>
  <c r="G244" i="1"/>
  <c r="G1670" i="1" s="1"/>
  <c r="F244" i="1"/>
  <c r="F1670" i="1" s="1"/>
  <c r="E244" i="1"/>
  <c r="E1670" i="1" s="1"/>
  <c r="D244" i="1"/>
  <c r="D1670" i="1" s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AL241" i="1"/>
  <c r="AL1553" i="1" s="1"/>
  <c r="AK241" i="1"/>
  <c r="AJ241" i="1"/>
  <c r="AI241" i="1"/>
  <c r="AI1553" i="1" s="1"/>
  <c r="AH241" i="1"/>
  <c r="AG241" i="1"/>
  <c r="AF241" i="1"/>
  <c r="AE241" i="1"/>
  <c r="AE1553" i="1"/>
  <c r="AD241" i="1"/>
  <c r="AC241" i="1"/>
  <c r="AB241" i="1"/>
  <c r="AA241" i="1"/>
  <c r="AA1553" i="1"/>
  <c r="Z241" i="1"/>
  <c r="Y241" i="1"/>
  <c r="X241" i="1"/>
  <c r="W241" i="1"/>
  <c r="W1553" i="1" s="1"/>
  <c r="V241" i="1"/>
  <c r="U241" i="1"/>
  <c r="T241" i="1"/>
  <c r="S241" i="1"/>
  <c r="S1553" i="1" s="1"/>
  <c r="R241" i="1"/>
  <c r="Q241" i="1"/>
  <c r="P241" i="1"/>
  <c r="O241" i="1"/>
  <c r="O1553" i="1"/>
  <c r="N241" i="1"/>
  <c r="M241" i="1"/>
  <c r="L241" i="1"/>
  <c r="K241" i="1"/>
  <c r="K1553" i="1" s="1"/>
  <c r="J241" i="1"/>
  <c r="I241" i="1"/>
  <c r="I1553" i="1" s="1"/>
  <c r="H241" i="1"/>
  <c r="G241" i="1"/>
  <c r="G1553" i="1" s="1"/>
  <c r="F241" i="1"/>
  <c r="E241" i="1"/>
  <c r="D241" i="1"/>
  <c r="C241" i="1"/>
  <c r="C1553" i="1" s="1"/>
  <c r="AL240" i="1"/>
  <c r="AK240" i="1"/>
  <c r="AJ240" i="1"/>
  <c r="AI240" i="1"/>
  <c r="AI1514" i="1" s="1"/>
  <c r="AH240" i="1"/>
  <c r="AG240" i="1"/>
  <c r="AF240" i="1"/>
  <c r="AE240" i="1"/>
  <c r="AE1514" i="1" s="1"/>
  <c r="AD240" i="1"/>
  <c r="AC240" i="1"/>
  <c r="AB240" i="1"/>
  <c r="AA240" i="1"/>
  <c r="AA1514" i="1" s="1"/>
  <c r="Z240" i="1"/>
  <c r="Y240" i="1"/>
  <c r="X240" i="1"/>
  <c r="W240" i="1"/>
  <c r="W1514" i="1" s="1"/>
  <c r="V240" i="1"/>
  <c r="U240" i="1"/>
  <c r="T240" i="1"/>
  <c r="S240" i="1"/>
  <c r="S1514" i="1" s="1"/>
  <c r="R240" i="1"/>
  <c r="Q240" i="1"/>
  <c r="P240" i="1"/>
  <c r="O240" i="1"/>
  <c r="O1514" i="1" s="1"/>
  <c r="N240" i="1"/>
  <c r="M240" i="1"/>
  <c r="L240" i="1"/>
  <c r="K240" i="1"/>
  <c r="K1514" i="1" s="1"/>
  <c r="J240" i="1"/>
  <c r="J1514" i="1" s="1"/>
  <c r="I240" i="1"/>
  <c r="H240" i="1"/>
  <c r="G240" i="1"/>
  <c r="G1514" i="1" s="1"/>
  <c r="F240" i="1"/>
  <c r="E240" i="1"/>
  <c r="D240" i="1"/>
  <c r="C240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AL227" i="1"/>
  <c r="AL1669" i="1" s="1"/>
  <c r="AK227" i="1"/>
  <c r="AK1669" i="1" s="1"/>
  <c r="AJ227" i="1"/>
  <c r="AJ1669" i="1" s="1"/>
  <c r="AI227" i="1"/>
  <c r="AI1669" i="1" s="1"/>
  <c r="AH227" i="1"/>
  <c r="AH1669" i="1" s="1"/>
  <c r="AG227" i="1"/>
  <c r="AG1669" i="1" s="1"/>
  <c r="AF227" i="1"/>
  <c r="AF1669" i="1" s="1"/>
  <c r="AE227" i="1"/>
  <c r="AE1669" i="1" s="1"/>
  <c r="AD227" i="1"/>
  <c r="AD1669" i="1" s="1"/>
  <c r="AC227" i="1"/>
  <c r="AC1669" i="1" s="1"/>
  <c r="AB227" i="1"/>
  <c r="AB1669" i="1" s="1"/>
  <c r="AA227" i="1"/>
  <c r="AA1669" i="1" s="1"/>
  <c r="Z227" i="1"/>
  <c r="Z1669" i="1" s="1"/>
  <c r="Y227" i="1"/>
  <c r="Y1669" i="1" s="1"/>
  <c r="X227" i="1"/>
  <c r="X1669" i="1" s="1"/>
  <c r="W227" i="1"/>
  <c r="W1669" i="1" s="1"/>
  <c r="V227" i="1"/>
  <c r="V1669" i="1" s="1"/>
  <c r="U227" i="1"/>
  <c r="U1669" i="1" s="1"/>
  <c r="T227" i="1"/>
  <c r="T1669" i="1" s="1"/>
  <c r="S227" i="1"/>
  <c r="S1669" i="1" s="1"/>
  <c r="R227" i="1"/>
  <c r="R1669" i="1" s="1"/>
  <c r="Q227" i="1"/>
  <c r="Q1669" i="1" s="1"/>
  <c r="P227" i="1"/>
  <c r="P1669" i="1" s="1"/>
  <c r="O227" i="1"/>
  <c r="O1669" i="1" s="1"/>
  <c r="N227" i="1"/>
  <c r="N1669" i="1" s="1"/>
  <c r="M227" i="1"/>
  <c r="M1669" i="1" s="1"/>
  <c r="L227" i="1"/>
  <c r="L1669" i="1" s="1"/>
  <c r="K227" i="1"/>
  <c r="K1669" i="1" s="1"/>
  <c r="J227" i="1"/>
  <c r="J1669" i="1" s="1"/>
  <c r="I227" i="1"/>
  <c r="I1669" i="1" s="1"/>
  <c r="H227" i="1"/>
  <c r="H1669" i="1" s="1"/>
  <c r="G227" i="1"/>
  <c r="G1669" i="1" s="1"/>
  <c r="F227" i="1"/>
  <c r="F1669" i="1" s="1"/>
  <c r="E227" i="1"/>
  <c r="E1669" i="1" s="1"/>
  <c r="D227" i="1"/>
  <c r="D1669" i="1" s="1"/>
  <c r="C227" i="1"/>
  <c r="C1669" i="1" s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AL224" i="1"/>
  <c r="AK224" i="1"/>
  <c r="AJ224" i="1"/>
  <c r="AI224" i="1"/>
  <c r="AI1552" i="1"/>
  <c r="AH224" i="1"/>
  <c r="AH1552" i="1" s="1"/>
  <c r="AG224" i="1"/>
  <c r="AF224" i="1"/>
  <c r="AE224" i="1"/>
  <c r="AE1552" i="1"/>
  <c r="AD224" i="1"/>
  <c r="AC224" i="1"/>
  <c r="AB224" i="1"/>
  <c r="AA224" i="1"/>
  <c r="AA1552" i="1" s="1"/>
  <c r="Z224" i="1"/>
  <c r="Y224" i="1"/>
  <c r="X224" i="1"/>
  <c r="W224" i="1"/>
  <c r="W1552" i="1" s="1"/>
  <c r="V224" i="1"/>
  <c r="U224" i="1"/>
  <c r="T224" i="1"/>
  <c r="S224" i="1"/>
  <c r="S1552" i="1" s="1"/>
  <c r="R224" i="1"/>
  <c r="Q224" i="1"/>
  <c r="P224" i="1"/>
  <c r="O224" i="1"/>
  <c r="O1552" i="1" s="1"/>
  <c r="N224" i="1"/>
  <c r="N1552" i="1" s="1"/>
  <c r="M224" i="1"/>
  <c r="M1552" i="1" s="1"/>
  <c r="L224" i="1"/>
  <c r="K224" i="1"/>
  <c r="K1552" i="1" s="1"/>
  <c r="J224" i="1"/>
  <c r="I224" i="1"/>
  <c r="H224" i="1"/>
  <c r="G224" i="1"/>
  <c r="G1552" i="1" s="1"/>
  <c r="F224" i="1"/>
  <c r="E224" i="1"/>
  <c r="D224" i="1"/>
  <c r="D1552" i="1" s="1"/>
  <c r="C224" i="1"/>
  <c r="C1552" i="1" s="1"/>
  <c r="AL223" i="1"/>
  <c r="AK223" i="1"/>
  <c r="AJ223" i="1"/>
  <c r="AI223" i="1"/>
  <c r="AI1513" i="1" s="1"/>
  <c r="AH223" i="1"/>
  <c r="AG223" i="1"/>
  <c r="AF223" i="1"/>
  <c r="AE223" i="1"/>
  <c r="AE1513" i="1" s="1"/>
  <c r="AD223" i="1"/>
  <c r="AC223" i="1"/>
  <c r="AB223" i="1"/>
  <c r="AB1513" i="1" s="1"/>
  <c r="AA223" i="1"/>
  <c r="AA1513" i="1" s="1"/>
  <c r="Z223" i="1"/>
  <c r="Y223" i="1"/>
  <c r="X223" i="1"/>
  <c r="W223" i="1"/>
  <c r="W1513" i="1" s="1"/>
  <c r="V223" i="1"/>
  <c r="U223" i="1"/>
  <c r="T223" i="1"/>
  <c r="S223" i="1"/>
  <c r="S1513" i="1" s="1"/>
  <c r="R223" i="1"/>
  <c r="Q223" i="1"/>
  <c r="P223" i="1"/>
  <c r="O223" i="1"/>
  <c r="O1513" i="1" s="1"/>
  <c r="N223" i="1"/>
  <c r="M223" i="1"/>
  <c r="L223" i="1"/>
  <c r="L1513" i="1" s="1"/>
  <c r="K223" i="1"/>
  <c r="K1513" i="1" s="1"/>
  <c r="J223" i="1"/>
  <c r="I223" i="1"/>
  <c r="H223" i="1"/>
  <c r="G223" i="1"/>
  <c r="G1513" i="1"/>
  <c r="F223" i="1"/>
  <c r="E223" i="1"/>
  <c r="E1513" i="1" s="1"/>
  <c r="D223" i="1"/>
  <c r="C223" i="1"/>
  <c r="C1513" i="1"/>
  <c r="AL222" i="1"/>
  <c r="AK222" i="1"/>
  <c r="AJ222" i="1"/>
  <c r="AI222" i="1"/>
  <c r="AI1474" i="1" s="1"/>
  <c r="AH222" i="1"/>
  <c r="AH1474" i="1" s="1"/>
  <c r="AG222" i="1"/>
  <c r="AF222" i="1"/>
  <c r="AE222" i="1"/>
  <c r="AE1474" i="1" s="1"/>
  <c r="AD222" i="1"/>
  <c r="AC222" i="1"/>
  <c r="AB222" i="1"/>
  <c r="AA222" i="1"/>
  <c r="AA1474" i="1"/>
  <c r="Z222" i="1"/>
  <c r="Y222" i="1"/>
  <c r="X222" i="1"/>
  <c r="W222" i="1"/>
  <c r="W1474" i="1" s="1"/>
  <c r="V222" i="1"/>
  <c r="U222" i="1"/>
  <c r="T222" i="1"/>
  <c r="S222" i="1"/>
  <c r="S1474" i="1" s="1"/>
  <c r="R222" i="1"/>
  <c r="Q222" i="1"/>
  <c r="P222" i="1"/>
  <c r="O222" i="1"/>
  <c r="O1474" i="1" s="1"/>
  <c r="N222" i="1"/>
  <c r="M222" i="1"/>
  <c r="L222" i="1"/>
  <c r="K222" i="1"/>
  <c r="K1474" i="1" s="1"/>
  <c r="J222" i="1"/>
  <c r="I222" i="1"/>
  <c r="H222" i="1"/>
  <c r="G222" i="1"/>
  <c r="G1474" i="1" s="1"/>
  <c r="F222" i="1"/>
  <c r="E222" i="1"/>
  <c r="D222" i="1"/>
  <c r="C222" i="1"/>
  <c r="C1474" i="1" s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AL202" i="1"/>
  <c r="AL1668" i="1" s="1"/>
  <c r="AK202" i="1"/>
  <c r="AK1668" i="1" s="1"/>
  <c r="AJ202" i="1"/>
  <c r="AJ1668" i="1" s="1"/>
  <c r="AI202" i="1"/>
  <c r="AI1668" i="1" s="1"/>
  <c r="AH202" i="1"/>
  <c r="AH1668" i="1" s="1"/>
  <c r="AG202" i="1"/>
  <c r="AG1668" i="1" s="1"/>
  <c r="AF202" i="1"/>
  <c r="AF1668" i="1" s="1"/>
  <c r="AE202" i="1"/>
  <c r="AE1668" i="1" s="1"/>
  <c r="AD202" i="1"/>
  <c r="AD1668" i="1" s="1"/>
  <c r="AC202" i="1"/>
  <c r="AC1668" i="1" s="1"/>
  <c r="AB202" i="1"/>
  <c r="AB1668" i="1" s="1"/>
  <c r="AA202" i="1"/>
  <c r="AA1668" i="1" s="1"/>
  <c r="Z202" i="1"/>
  <c r="Z1668" i="1" s="1"/>
  <c r="Y202" i="1"/>
  <c r="Y1668" i="1" s="1"/>
  <c r="X202" i="1"/>
  <c r="X1668" i="1" s="1"/>
  <c r="W202" i="1"/>
  <c r="W1668" i="1" s="1"/>
  <c r="V202" i="1"/>
  <c r="V1668" i="1" s="1"/>
  <c r="U202" i="1"/>
  <c r="U1668" i="1" s="1"/>
  <c r="T202" i="1"/>
  <c r="T1668" i="1" s="1"/>
  <c r="S202" i="1"/>
  <c r="S1668" i="1" s="1"/>
  <c r="R202" i="1"/>
  <c r="R1668" i="1" s="1"/>
  <c r="Q202" i="1"/>
  <c r="Q1668" i="1" s="1"/>
  <c r="P202" i="1"/>
  <c r="P1668" i="1" s="1"/>
  <c r="O202" i="1"/>
  <c r="O1668" i="1" s="1"/>
  <c r="N202" i="1"/>
  <c r="N1668" i="1" s="1"/>
  <c r="M202" i="1"/>
  <c r="M1668" i="1" s="1"/>
  <c r="L202" i="1"/>
  <c r="L1668" i="1" s="1"/>
  <c r="K202" i="1"/>
  <c r="K1668" i="1" s="1"/>
  <c r="J202" i="1"/>
  <c r="J1668" i="1" s="1"/>
  <c r="I202" i="1"/>
  <c r="I1668" i="1" s="1"/>
  <c r="H202" i="1"/>
  <c r="H1668" i="1" s="1"/>
  <c r="G202" i="1"/>
  <c r="G1668" i="1" s="1"/>
  <c r="F202" i="1"/>
  <c r="F1668" i="1" s="1"/>
  <c r="E202" i="1"/>
  <c r="E1668" i="1" s="1"/>
  <c r="D202" i="1"/>
  <c r="D1668" i="1" s="1"/>
  <c r="C202" i="1"/>
  <c r="C1668" i="1" s="1"/>
  <c r="AL201" i="1"/>
  <c r="AK201" i="1"/>
  <c r="AJ201" i="1"/>
  <c r="AI201" i="1"/>
  <c r="AH201" i="1"/>
  <c r="AG201" i="1"/>
  <c r="AF201" i="1"/>
  <c r="AE201" i="1"/>
  <c r="AD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AL200" i="1"/>
  <c r="AK200" i="1"/>
  <c r="AJ200" i="1"/>
  <c r="AI200" i="1"/>
  <c r="AH200" i="1"/>
  <c r="AG200" i="1"/>
  <c r="AF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AL199" i="1"/>
  <c r="AL1551" i="1" s="1"/>
  <c r="AK199" i="1"/>
  <c r="AJ199" i="1"/>
  <c r="AI199" i="1"/>
  <c r="AI1551" i="1" s="1"/>
  <c r="AH199" i="1"/>
  <c r="AG199" i="1"/>
  <c r="AF199" i="1"/>
  <c r="AE199" i="1"/>
  <c r="AE1551" i="1"/>
  <c r="AD199" i="1"/>
  <c r="AC199" i="1"/>
  <c r="AB199" i="1"/>
  <c r="AB1551" i="1" s="1"/>
  <c r="AA199" i="1"/>
  <c r="AA1551" i="1" s="1"/>
  <c r="Z199" i="1"/>
  <c r="Y199" i="1"/>
  <c r="X199" i="1"/>
  <c r="W199" i="1"/>
  <c r="W1551" i="1" s="1"/>
  <c r="V199" i="1"/>
  <c r="U199" i="1"/>
  <c r="T199" i="1"/>
  <c r="S199" i="1"/>
  <c r="S1551" i="1" s="1"/>
  <c r="R199" i="1"/>
  <c r="R1551" i="1" s="1"/>
  <c r="Q199" i="1"/>
  <c r="P199" i="1"/>
  <c r="O199" i="1"/>
  <c r="O1551" i="1" s="1"/>
  <c r="N199" i="1"/>
  <c r="M199" i="1"/>
  <c r="L199" i="1"/>
  <c r="K199" i="1"/>
  <c r="K1551" i="1" s="1"/>
  <c r="J199" i="1"/>
  <c r="I199" i="1"/>
  <c r="H199" i="1"/>
  <c r="G199" i="1"/>
  <c r="G1551" i="1" s="1"/>
  <c r="F199" i="1"/>
  <c r="F1551" i="1" s="1"/>
  <c r="E199" i="1"/>
  <c r="D199" i="1"/>
  <c r="D1551" i="1" s="1"/>
  <c r="C199" i="1"/>
  <c r="AL198" i="1"/>
  <c r="AK198" i="1"/>
  <c r="AJ198" i="1"/>
  <c r="AI198" i="1"/>
  <c r="AI1512" i="1" s="1"/>
  <c r="AH198" i="1"/>
  <c r="AG198" i="1"/>
  <c r="AF198" i="1"/>
  <c r="AE198" i="1"/>
  <c r="AE1512" i="1" s="1"/>
  <c r="AD198" i="1"/>
  <c r="AC198" i="1"/>
  <c r="AB198" i="1"/>
  <c r="AA198" i="1"/>
  <c r="AA1512" i="1" s="1"/>
  <c r="Z198" i="1"/>
  <c r="Y198" i="1"/>
  <c r="Y1512" i="1" s="1"/>
  <c r="X198" i="1"/>
  <c r="W198" i="1"/>
  <c r="W1512" i="1" s="1"/>
  <c r="V198" i="1"/>
  <c r="U198" i="1"/>
  <c r="T198" i="1"/>
  <c r="S198" i="1"/>
  <c r="S1512" i="1" s="1"/>
  <c r="R198" i="1"/>
  <c r="Q198" i="1"/>
  <c r="Q1512" i="1" s="1"/>
  <c r="P198" i="1"/>
  <c r="P1512" i="1" s="1"/>
  <c r="O198" i="1"/>
  <c r="O1512" i="1" s="1"/>
  <c r="N198" i="1"/>
  <c r="M198" i="1"/>
  <c r="L198" i="1"/>
  <c r="K198" i="1"/>
  <c r="K1512" i="1" s="1"/>
  <c r="J198" i="1"/>
  <c r="I198" i="1"/>
  <c r="H198" i="1"/>
  <c r="G198" i="1"/>
  <c r="G1512" i="1" s="1"/>
  <c r="F198" i="1"/>
  <c r="E198" i="1"/>
  <c r="D198" i="1"/>
  <c r="C198" i="1"/>
  <c r="C1512" i="1" s="1"/>
  <c r="AL197" i="1"/>
  <c r="AK197" i="1"/>
  <c r="AJ197" i="1"/>
  <c r="AI197" i="1"/>
  <c r="AI1473" i="1"/>
  <c r="AH197" i="1"/>
  <c r="AG197" i="1"/>
  <c r="AF197" i="1"/>
  <c r="AE197" i="1"/>
  <c r="AE1473" i="1" s="1"/>
  <c r="AD197" i="1"/>
  <c r="AC197" i="1"/>
  <c r="AB197" i="1"/>
  <c r="AA197" i="1"/>
  <c r="AA1473" i="1" s="1"/>
  <c r="Z197" i="1"/>
  <c r="Y197" i="1"/>
  <c r="X197" i="1"/>
  <c r="W197" i="1"/>
  <c r="W1473" i="1" s="1"/>
  <c r="V197" i="1"/>
  <c r="U197" i="1"/>
  <c r="T197" i="1"/>
  <c r="S197" i="1"/>
  <c r="S1473" i="1"/>
  <c r="R197" i="1"/>
  <c r="Q197" i="1"/>
  <c r="P197" i="1"/>
  <c r="O197" i="1"/>
  <c r="O1473" i="1"/>
  <c r="N197" i="1"/>
  <c r="M197" i="1"/>
  <c r="L197" i="1"/>
  <c r="K197" i="1"/>
  <c r="K1473" i="1" s="1"/>
  <c r="J197" i="1"/>
  <c r="I197" i="1"/>
  <c r="H197" i="1"/>
  <c r="G197" i="1"/>
  <c r="G1473" i="1" s="1"/>
  <c r="F197" i="1"/>
  <c r="E197" i="1"/>
  <c r="D197" i="1"/>
  <c r="C197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AL185" i="1"/>
  <c r="AL1667" i="1" s="1"/>
  <c r="AK185" i="1"/>
  <c r="AK1667" i="1" s="1"/>
  <c r="AJ185" i="1"/>
  <c r="AJ1667" i="1" s="1"/>
  <c r="AI185" i="1"/>
  <c r="AI1667" i="1" s="1"/>
  <c r="AH185" i="1"/>
  <c r="AH1667" i="1" s="1"/>
  <c r="AG185" i="1"/>
  <c r="AG1667" i="1" s="1"/>
  <c r="AF185" i="1"/>
  <c r="AF1667" i="1" s="1"/>
  <c r="AE185" i="1"/>
  <c r="AE1667" i="1" s="1"/>
  <c r="AD185" i="1"/>
  <c r="AD1667" i="1" s="1"/>
  <c r="AC185" i="1"/>
  <c r="AC1667" i="1" s="1"/>
  <c r="AB185" i="1"/>
  <c r="AB1667" i="1" s="1"/>
  <c r="AA185" i="1"/>
  <c r="AA1667" i="1" s="1"/>
  <c r="Z185" i="1"/>
  <c r="Z1667" i="1" s="1"/>
  <c r="Y185" i="1"/>
  <c r="Y1667" i="1" s="1"/>
  <c r="X185" i="1"/>
  <c r="X1667" i="1" s="1"/>
  <c r="W185" i="1"/>
  <c r="W1667" i="1" s="1"/>
  <c r="V185" i="1"/>
  <c r="V1667" i="1" s="1"/>
  <c r="U185" i="1"/>
  <c r="U1667" i="1" s="1"/>
  <c r="T185" i="1"/>
  <c r="T1667" i="1" s="1"/>
  <c r="S185" i="1"/>
  <c r="S1667" i="1" s="1"/>
  <c r="R185" i="1"/>
  <c r="R1667" i="1" s="1"/>
  <c r="Q185" i="1"/>
  <c r="Q1667" i="1" s="1"/>
  <c r="P185" i="1"/>
  <c r="P1667" i="1" s="1"/>
  <c r="O185" i="1"/>
  <c r="O1667" i="1" s="1"/>
  <c r="N185" i="1"/>
  <c r="N1667" i="1" s="1"/>
  <c r="M185" i="1"/>
  <c r="M1667" i="1" s="1"/>
  <c r="L185" i="1"/>
  <c r="L1667" i="1" s="1"/>
  <c r="K185" i="1"/>
  <c r="K1667" i="1" s="1"/>
  <c r="J185" i="1"/>
  <c r="J1667" i="1" s="1"/>
  <c r="I185" i="1"/>
  <c r="I1667" i="1" s="1"/>
  <c r="H185" i="1"/>
  <c r="H1667" i="1" s="1"/>
  <c r="G185" i="1"/>
  <c r="G1667" i="1" s="1"/>
  <c r="F185" i="1"/>
  <c r="F1667" i="1" s="1"/>
  <c r="E185" i="1"/>
  <c r="E1667" i="1" s="1"/>
  <c r="D185" i="1"/>
  <c r="D1667" i="1" s="1"/>
  <c r="C185" i="1"/>
  <c r="C1667" i="1" s="1"/>
  <c r="AL182" i="1"/>
  <c r="AK182" i="1"/>
  <c r="AK184" i="1" s="1"/>
  <c r="AJ182" i="1"/>
  <c r="AI182" i="1"/>
  <c r="AI1550" i="1" s="1"/>
  <c r="AH182" i="1"/>
  <c r="AG182" i="1"/>
  <c r="AG184" i="1" s="1"/>
  <c r="AF182" i="1"/>
  <c r="AE182" i="1"/>
  <c r="AE1550" i="1" s="1"/>
  <c r="AD182" i="1"/>
  <c r="AC182" i="1"/>
  <c r="AC184" i="1" s="1"/>
  <c r="AB182" i="1"/>
  <c r="AA182" i="1"/>
  <c r="AA1550" i="1" s="1"/>
  <c r="Z182" i="1"/>
  <c r="Y182" i="1"/>
  <c r="Y184" i="1" s="1"/>
  <c r="X182" i="1"/>
  <c r="X184" i="1" s="1"/>
  <c r="W182" i="1"/>
  <c r="W1550" i="1" s="1"/>
  <c r="V182" i="1"/>
  <c r="V1550" i="1" s="1"/>
  <c r="U182" i="1"/>
  <c r="T182" i="1"/>
  <c r="S182" i="1"/>
  <c r="S1550" i="1" s="1"/>
  <c r="R182" i="1"/>
  <c r="R184" i="1" s="1"/>
  <c r="Q182" i="1"/>
  <c r="Q184" i="1" s="1"/>
  <c r="P182" i="1"/>
  <c r="P184" i="1" s="1"/>
  <c r="O182" i="1"/>
  <c r="O1550" i="1" s="1"/>
  <c r="N182" i="1"/>
  <c r="N184" i="1" s="1"/>
  <c r="M182" i="1"/>
  <c r="L182" i="1"/>
  <c r="K182" i="1"/>
  <c r="K1550" i="1" s="1"/>
  <c r="J182" i="1"/>
  <c r="J184" i="1" s="1"/>
  <c r="I182" i="1"/>
  <c r="I184" i="1" s="1"/>
  <c r="H182" i="1"/>
  <c r="G182" i="1"/>
  <c r="G1550" i="1" s="1"/>
  <c r="F182" i="1"/>
  <c r="E182" i="1"/>
  <c r="D182" i="1"/>
  <c r="D184" i="1" s="1"/>
  <c r="C182" i="1"/>
  <c r="C1550" i="1" s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C1511" i="1"/>
  <c r="AL180" i="1"/>
  <c r="AK180" i="1"/>
  <c r="AJ180" i="1"/>
  <c r="AJ184" i="1" s="1"/>
  <c r="AI180" i="1"/>
  <c r="AH180" i="1"/>
  <c r="AH184" i="1" s="1"/>
  <c r="AG180" i="1"/>
  <c r="AF180" i="1"/>
  <c r="AE180" i="1"/>
  <c r="AD180" i="1"/>
  <c r="AD184" i="1" s="1"/>
  <c r="AC180" i="1"/>
  <c r="AB180" i="1"/>
  <c r="AA180" i="1"/>
  <c r="Z180" i="1"/>
  <c r="Z184" i="1" s="1"/>
  <c r="Y180" i="1"/>
  <c r="X180" i="1"/>
  <c r="W180" i="1"/>
  <c r="V180" i="1"/>
  <c r="U180" i="1"/>
  <c r="T180" i="1"/>
  <c r="T184" i="1" s="1"/>
  <c r="S180" i="1"/>
  <c r="S1472" i="1"/>
  <c r="R180" i="1"/>
  <c r="Q180" i="1"/>
  <c r="P180" i="1"/>
  <c r="O180" i="1"/>
  <c r="O1472" i="1" s="1"/>
  <c r="N180" i="1"/>
  <c r="M180" i="1"/>
  <c r="L180" i="1"/>
  <c r="L184" i="1" s="1"/>
  <c r="K180" i="1"/>
  <c r="K1472" i="1" s="1"/>
  <c r="J180" i="1"/>
  <c r="I180" i="1"/>
  <c r="H180" i="1"/>
  <c r="G180" i="1"/>
  <c r="G1472" i="1" s="1"/>
  <c r="F180" i="1"/>
  <c r="F184" i="1" s="1"/>
  <c r="E180" i="1"/>
  <c r="D180" i="1"/>
  <c r="C180" i="1"/>
  <c r="AL179" i="1"/>
  <c r="AK179" i="1"/>
  <c r="AJ179" i="1"/>
  <c r="AI179" i="1"/>
  <c r="AH179" i="1"/>
  <c r="AH1433" i="1" s="1"/>
  <c r="AG179" i="1"/>
  <c r="AF179" i="1"/>
  <c r="AE179" i="1"/>
  <c r="AD179" i="1"/>
  <c r="AC179" i="1"/>
  <c r="AB179" i="1"/>
  <c r="AA179" i="1"/>
  <c r="Z179" i="1"/>
  <c r="Z1433" i="1" s="1"/>
  <c r="Y179" i="1"/>
  <c r="X179" i="1"/>
  <c r="W179" i="1"/>
  <c r="V179" i="1"/>
  <c r="U179" i="1"/>
  <c r="T179" i="1"/>
  <c r="S179" i="1"/>
  <c r="R179" i="1"/>
  <c r="R1433" i="1" s="1"/>
  <c r="Q179" i="1"/>
  <c r="P179" i="1"/>
  <c r="O179" i="1"/>
  <c r="N179" i="1"/>
  <c r="M179" i="1"/>
  <c r="L179" i="1"/>
  <c r="K179" i="1"/>
  <c r="J179" i="1"/>
  <c r="J1433" i="1" s="1"/>
  <c r="I179" i="1"/>
  <c r="H179" i="1"/>
  <c r="G179" i="1"/>
  <c r="F179" i="1"/>
  <c r="E179" i="1"/>
  <c r="D179" i="1"/>
  <c r="C179" i="1"/>
  <c r="AL160" i="1"/>
  <c r="AL1666" i="1" s="1"/>
  <c r="AK160" i="1"/>
  <c r="AK1666" i="1" s="1"/>
  <c r="AJ160" i="1"/>
  <c r="AJ1666" i="1" s="1"/>
  <c r="AI160" i="1"/>
  <c r="AI1666" i="1" s="1"/>
  <c r="AH160" i="1"/>
  <c r="AH1666" i="1" s="1"/>
  <c r="AG160" i="1"/>
  <c r="AG1666" i="1" s="1"/>
  <c r="AF160" i="1"/>
  <c r="AF1666" i="1" s="1"/>
  <c r="AE160" i="1"/>
  <c r="AE1666" i="1" s="1"/>
  <c r="AD160" i="1"/>
  <c r="AD1666" i="1" s="1"/>
  <c r="AC160" i="1"/>
  <c r="AC1666" i="1" s="1"/>
  <c r="AB160" i="1"/>
  <c r="AB1666" i="1" s="1"/>
  <c r="AA160" i="1"/>
  <c r="AA1666" i="1" s="1"/>
  <c r="Z160" i="1"/>
  <c r="Z1666" i="1" s="1"/>
  <c r="Y160" i="1"/>
  <c r="Y1666" i="1" s="1"/>
  <c r="X160" i="1"/>
  <c r="X1666" i="1" s="1"/>
  <c r="W160" i="1"/>
  <c r="W1666" i="1" s="1"/>
  <c r="V160" i="1"/>
  <c r="V1666" i="1" s="1"/>
  <c r="U160" i="1"/>
  <c r="U1666" i="1" s="1"/>
  <c r="T160" i="1"/>
  <c r="T1666" i="1" s="1"/>
  <c r="S160" i="1"/>
  <c r="S1666" i="1" s="1"/>
  <c r="R160" i="1"/>
  <c r="R1666" i="1" s="1"/>
  <c r="Q160" i="1"/>
  <c r="Q1666" i="1" s="1"/>
  <c r="P160" i="1"/>
  <c r="P1666" i="1" s="1"/>
  <c r="O160" i="1"/>
  <c r="O1666" i="1" s="1"/>
  <c r="N160" i="1"/>
  <c r="N1666" i="1" s="1"/>
  <c r="M160" i="1"/>
  <c r="M1666" i="1" s="1"/>
  <c r="L160" i="1"/>
  <c r="L1666" i="1" s="1"/>
  <c r="K160" i="1"/>
  <c r="K1666" i="1" s="1"/>
  <c r="J160" i="1"/>
  <c r="J1666" i="1" s="1"/>
  <c r="I160" i="1"/>
  <c r="I1666" i="1" s="1"/>
  <c r="H160" i="1"/>
  <c r="H1666" i="1" s="1"/>
  <c r="G160" i="1"/>
  <c r="G1666" i="1" s="1"/>
  <c r="F160" i="1"/>
  <c r="F1666" i="1" s="1"/>
  <c r="E160" i="1"/>
  <c r="E1666" i="1" s="1"/>
  <c r="D160" i="1"/>
  <c r="D1666" i="1" s="1"/>
  <c r="C160" i="1"/>
  <c r="C1666" i="1" s="1"/>
  <c r="AL157" i="1"/>
  <c r="AK157" i="1"/>
  <c r="AK159" i="1"/>
  <c r="AJ157" i="1"/>
  <c r="AI157" i="1"/>
  <c r="AI1549" i="1" s="1"/>
  <c r="AH157" i="1"/>
  <c r="AH159" i="1" s="1"/>
  <c r="AG157" i="1"/>
  <c r="AF157" i="1"/>
  <c r="AE157" i="1"/>
  <c r="AE1549" i="1" s="1"/>
  <c r="AD157" i="1"/>
  <c r="AD159" i="1" s="1"/>
  <c r="AC157" i="1"/>
  <c r="AC159" i="1"/>
  <c r="AB157" i="1"/>
  <c r="AA157" i="1"/>
  <c r="AA1549" i="1"/>
  <c r="Z157" i="1"/>
  <c r="Z159" i="1" s="1"/>
  <c r="Y157" i="1"/>
  <c r="X157" i="1"/>
  <c r="W157" i="1"/>
  <c r="W1549" i="1" s="1"/>
  <c r="V157" i="1"/>
  <c r="U157" i="1"/>
  <c r="U159" i="1" s="1"/>
  <c r="T157" i="1"/>
  <c r="S157" i="1"/>
  <c r="S1549" i="1"/>
  <c r="R157" i="1"/>
  <c r="R159" i="1" s="1"/>
  <c r="Q157" i="1"/>
  <c r="P157" i="1"/>
  <c r="P158" i="1" s="1"/>
  <c r="O157" i="1"/>
  <c r="O1549" i="1" s="1"/>
  <c r="N157" i="1"/>
  <c r="M157" i="1"/>
  <c r="M159" i="1" s="1"/>
  <c r="L157" i="1"/>
  <c r="K157" i="1"/>
  <c r="K1549" i="1"/>
  <c r="J157" i="1"/>
  <c r="J159" i="1" s="1"/>
  <c r="I157" i="1"/>
  <c r="H157" i="1"/>
  <c r="G157" i="1"/>
  <c r="G1549" i="1" s="1"/>
  <c r="F157" i="1"/>
  <c r="E157" i="1"/>
  <c r="E159" i="1"/>
  <c r="D157" i="1"/>
  <c r="C157" i="1"/>
  <c r="C1549" i="1" s="1"/>
  <c r="AL156" i="1"/>
  <c r="AK156" i="1"/>
  <c r="AJ156" i="1"/>
  <c r="AI156" i="1"/>
  <c r="AI1510" i="1"/>
  <c r="AH156" i="1"/>
  <c r="AG156" i="1"/>
  <c r="AG1510" i="1" s="1"/>
  <c r="AF156" i="1"/>
  <c r="AE156" i="1"/>
  <c r="AE1510" i="1" s="1"/>
  <c r="AD156" i="1"/>
  <c r="AC156" i="1"/>
  <c r="AB156" i="1"/>
  <c r="AA156" i="1"/>
  <c r="AA1510" i="1" s="1"/>
  <c r="Z156" i="1"/>
  <c r="Y156" i="1"/>
  <c r="Y1510" i="1" s="1"/>
  <c r="X156" i="1"/>
  <c r="X1510" i="1" s="1"/>
  <c r="W156" i="1"/>
  <c r="W1510" i="1" s="1"/>
  <c r="V156" i="1"/>
  <c r="U156" i="1"/>
  <c r="T156" i="1"/>
  <c r="S156" i="1"/>
  <c r="S1510" i="1"/>
  <c r="R156" i="1"/>
  <c r="R158" i="1" s="1"/>
  <c r="Q156" i="1"/>
  <c r="P156" i="1"/>
  <c r="O156" i="1"/>
  <c r="O1510" i="1" s="1"/>
  <c r="N156" i="1"/>
  <c r="M156" i="1"/>
  <c r="L156" i="1"/>
  <c r="K156" i="1"/>
  <c r="K1510" i="1" s="1"/>
  <c r="J156" i="1"/>
  <c r="J158" i="1" s="1"/>
  <c r="I156" i="1"/>
  <c r="H156" i="1"/>
  <c r="G156" i="1"/>
  <c r="G1510" i="1"/>
  <c r="F156" i="1"/>
  <c r="E156" i="1"/>
  <c r="D156" i="1"/>
  <c r="C156" i="1"/>
  <c r="C1510" i="1" s="1"/>
  <c r="AL155" i="1"/>
  <c r="AK155" i="1"/>
  <c r="AJ155" i="1"/>
  <c r="AI155" i="1"/>
  <c r="AH155" i="1"/>
  <c r="AG155" i="1"/>
  <c r="AF155" i="1"/>
  <c r="AF1471" i="1" s="1"/>
  <c r="AE155" i="1"/>
  <c r="AD155" i="1"/>
  <c r="AC155" i="1"/>
  <c r="AB155" i="1"/>
  <c r="AA155" i="1"/>
  <c r="Z155" i="1"/>
  <c r="Y155" i="1"/>
  <c r="Y159" i="1" s="1"/>
  <c r="X155" i="1"/>
  <c r="X1471" i="1" s="1"/>
  <c r="W155" i="1"/>
  <c r="V155" i="1"/>
  <c r="U155" i="1"/>
  <c r="T155" i="1"/>
  <c r="S155" i="1"/>
  <c r="R155" i="1"/>
  <c r="Q155" i="1"/>
  <c r="P155" i="1"/>
  <c r="P1471" i="1" s="1"/>
  <c r="O155" i="1"/>
  <c r="N155" i="1"/>
  <c r="M155" i="1"/>
  <c r="L155" i="1"/>
  <c r="K155" i="1"/>
  <c r="J155" i="1"/>
  <c r="I155" i="1"/>
  <c r="I159" i="1" s="1"/>
  <c r="H155" i="1"/>
  <c r="H1471" i="1" s="1"/>
  <c r="G155" i="1"/>
  <c r="F155" i="1"/>
  <c r="E155" i="1"/>
  <c r="D155" i="1"/>
  <c r="C155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L135" i="1"/>
  <c r="AL1665" i="1" s="1"/>
  <c r="AK135" i="1"/>
  <c r="AK1665" i="1" s="1"/>
  <c r="AJ135" i="1"/>
  <c r="AJ1665" i="1" s="1"/>
  <c r="AI135" i="1"/>
  <c r="AI1665" i="1" s="1"/>
  <c r="AH135" i="1"/>
  <c r="AH1665" i="1" s="1"/>
  <c r="AG135" i="1"/>
  <c r="AG1665" i="1" s="1"/>
  <c r="AF135" i="1"/>
  <c r="AF1665" i="1" s="1"/>
  <c r="AE135" i="1"/>
  <c r="AE1665" i="1" s="1"/>
  <c r="AD135" i="1"/>
  <c r="AD1665" i="1" s="1"/>
  <c r="AC135" i="1"/>
  <c r="AC1665" i="1" s="1"/>
  <c r="AB135" i="1"/>
  <c r="AB1665" i="1" s="1"/>
  <c r="AA135" i="1"/>
  <c r="AA1665" i="1" s="1"/>
  <c r="Z135" i="1"/>
  <c r="Z1665" i="1" s="1"/>
  <c r="Y135" i="1"/>
  <c r="Y1665" i="1" s="1"/>
  <c r="X135" i="1"/>
  <c r="X1665" i="1" s="1"/>
  <c r="W135" i="1"/>
  <c r="W1665" i="1" s="1"/>
  <c r="V135" i="1"/>
  <c r="V1665" i="1" s="1"/>
  <c r="U135" i="1"/>
  <c r="U1665" i="1" s="1"/>
  <c r="T135" i="1"/>
  <c r="T1665" i="1" s="1"/>
  <c r="S135" i="1"/>
  <c r="S1665" i="1" s="1"/>
  <c r="R135" i="1"/>
  <c r="R1665" i="1" s="1"/>
  <c r="Q135" i="1"/>
  <c r="Q1665" i="1" s="1"/>
  <c r="P135" i="1"/>
  <c r="P1665" i="1" s="1"/>
  <c r="O135" i="1"/>
  <c r="O1665" i="1" s="1"/>
  <c r="N135" i="1"/>
  <c r="N1665" i="1" s="1"/>
  <c r="M135" i="1"/>
  <c r="M1665" i="1" s="1"/>
  <c r="L135" i="1"/>
  <c r="L1665" i="1" s="1"/>
  <c r="K135" i="1"/>
  <c r="K1665" i="1" s="1"/>
  <c r="J135" i="1"/>
  <c r="J1665" i="1" s="1"/>
  <c r="I135" i="1"/>
  <c r="I1665" i="1" s="1"/>
  <c r="H135" i="1"/>
  <c r="H1665" i="1" s="1"/>
  <c r="G135" i="1"/>
  <c r="G1665" i="1" s="1"/>
  <c r="F135" i="1"/>
  <c r="F1665" i="1" s="1"/>
  <c r="E135" i="1"/>
  <c r="E1665" i="1" s="1"/>
  <c r="D135" i="1"/>
  <c r="D1665" i="1" s="1"/>
  <c r="C135" i="1"/>
  <c r="C1665" i="1" s="1"/>
  <c r="AL132" i="1"/>
  <c r="AK132" i="1"/>
  <c r="AK1548" i="1" s="1"/>
  <c r="AK134" i="1"/>
  <c r="AJ132" i="1"/>
  <c r="AI132" i="1"/>
  <c r="AH132" i="1"/>
  <c r="AG132" i="1"/>
  <c r="AG1548" i="1" s="1"/>
  <c r="AF132" i="1"/>
  <c r="AE132" i="1"/>
  <c r="AE1548" i="1" s="1"/>
  <c r="AD132" i="1"/>
  <c r="AC132" i="1"/>
  <c r="AB132" i="1"/>
  <c r="AA132" i="1"/>
  <c r="Z132" i="1"/>
  <c r="Y132" i="1"/>
  <c r="Y1548" i="1" s="1"/>
  <c r="X132" i="1"/>
  <c r="X134" i="1" s="1"/>
  <c r="W132" i="1"/>
  <c r="V132" i="1"/>
  <c r="U132" i="1"/>
  <c r="U1548" i="1" s="1"/>
  <c r="T132" i="1"/>
  <c r="S132" i="1"/>
  <c r="R132" i="1"/>
  <c r="Q132" i="1"/>
  <c r="Q1548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C1548" i="1" s="1"/>
  <c r="AL131" i="1"/>
  <c r="AL1509" i="1" s="1"/>
  <c r="AK131" i="1"/>
  <c r="AK1509" i="1" s="1"/>
  <c r="AJ131" i="1"/>
  <c r="AI131" i="1"/>
  <c r="AH131" i="1"/>
  <c r="AG131" i="1"/>
  <c r="AF131" i="1"/>
  <c r="AF1509" i="1" s="1"/>
  <c r="AE131" i="1"/>
  <c r="AD131" i="1"/>
  <c r="AD1509" i="1" s="1"/>
  <c r="AC131" i="1"/>
  <c r="AC1509" i="1" s="1"/>
  <c r="AB131" i="1"/>
  <c r="AA131" i="1"/>
  <c r="Z131" i="1"/>
  <c r="Y131" i="1"/>
  <c r="X131" i="1"/>
  <c r="X1509" i="1" s="1"/>
  <c r="W131" i="1"/>
  <c r="V131" i="1"/>
  <c r="V1509" i="1" s="1"/>
  <c r="U131" i="1"/>
  <c r="U1509" i="1" s="1"/>
  <c r="T131" i="1"/>
  <c r="S131" i="1"/>
  <c r="R131" i="1"/>
  <c r="Q131" i="1"/>
  <c r="P131" i="1"/>
  <c r="P1509" i="1" s="1"/>
  <c r="O131" i="1"/>
  <c r="N131" i="1"/>
  <c r="N1509" i="1" s="1"/>
  <c r="M131" i="1"/>
  <c r="M1509" i="1" s="1"/>
  <c r="L131" i="1"/>
  <c r="K131" i="1"/>
  <c r="J131" i="1"/>
  <c r="I131" i="1"/>
  <c r="H131" i="1"/>
  <c r="H1509" i="1" s="1"/>
  <c r="G131" i="1"/>
  <c r="F131" i="1"/>
  <c r="F1509" i="1" s="1"/>
  <c r="E131" i="1"/>
  <c r="E1509" i="1" s="1"/>
  <c r="D131" i="1"/>
  <c r="C131" i="1"/>
  <c r="AL130" i="1"/>
  <c r="AK130" i="1"/>
  <c r="AJ130" i="1"/>
  <c r="AI130" i="1"/>
  <c r="AI134" i="1" s="1"/>
  <c r="AH130" i="1"/>
  <c r="AG130" i="1"/>
  <c r="AF130" i="1"/>
  <c r="AE130" i="1"/>
  <c r="AD130" i="1"/>
  <c r="AC130" i="1"/>
  <c r="AB130" i="1"/>
  <c r="AA130" i="1"/>
  <c r="AA134" i="1" s="1"/>
  <c r="Z130" i="1"/>
  <c r="Y130" i="1"/>
  <c r="Y134" i="1" s="1"/>
  <c r="X130" i="1"/>
  <c r="W130" i="1"/>
  <c r="V130" i="1"/>
  <c r="U130" i="1"/>
  <c r="U134" i="1" s="1"/>
  <c r="T130" i="1"/>
  <c r="S130" i="1"/>
  <c r="S134" i="1" s="1"/>
  <c r="R130" i="1"/>
  <c r="Q130" i="1"/>
  <c r="Q134" i="1" s="1"/>
  <c r="P130" i="1"/>
  <c r="O130" i="1"/>
  <c r="O134" i="1" s="1"/>
  <c r="N130" i="1"/>
  <c r="M130" i="1"/>
  <c r="L130" i="1"/>
  <c r="K130" i="1"/>
  <c r="K134" i="1" s="1"/>
  <c r="J130" i="1"/>
  <c r="I130" i="1"/>
  <c r="H130" i="1"/>
  <c r="G130" i="1"/>
  <c r="F130" i="1"/>
  <c r="E130" i="1"/>
  <c r="D130" i="1"/>
  <c r="C130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L86" i="1"/>
  <c r="AL1664" i="1" s="1"/>
  <c r="AK86" i="1"/>
  <c r="AK1664" i="1"/>
  <c r="AJ86" i="1"/>
  <c r="AJ1664" i="1" s="1"/>
  <c r="AI86" i="1"/>
  <c r="AI1664" i="1" s="1"/>
  <c r="AH86" i="1"/>
  <c r="AH1664" i="1" s="1"/>
  <c r="AG86" i="1"/>
  <c r="AG1664" i="1" s="1"/>
  <c r="AF86" i="1"/>
  <c r="AF1664" i="1" s="1"/>
  <c r="AE86" i="1"/>
  <c r="AE1664" i="1" s="1"/>
  <c r="AD86" i="1"/>
  <c r="AD1664" i="1" s="1"/>
  <c r="AC86" i="1"/>
  <c r="AC1664" i="1" s="1"/>
  <c r="AB86" i="1"/>
  <c r="AB1664" i="1" s="1"/>
  <c r="AA86" i="1"/>
  <c r="AA1664" i="1" s="1"/>
  <c r="Z86" i="1"/>
  <c r="Z1664" i="1" s="1"/>
  <c r="Y86" i="1"/>
  <c r="Y1664" i="1" s="1"/>
  <c r="X86" i="1"/>
  <c r="X1664" i="1" s="1"/>
  <c r="W86" i="1"/>
  <c r="W1664" i="1" s="1"/>
  <c r="V86" i="1"/>
  <c r="V1664" i="1" s="1"/>
  <c r="U86" i="1"/>
  <c r="U1664" i="1" s="1"/>
  <c r="T86" i="1"/>
  <c r="T1664" i="1" s="1"/>
  <c r="S86" i="1"/>
  <c r="S1664" i="1" s="1"/>
  <c r="R86" i="1"/>
  <c r="R1664" i="1" s="1"/>
  <c r="Q86" i="1"/>
  <c r="Q1664" i="1" s="1"/>
  <c r="P86" i="1"/>
  <c r="P1664" i="1" s="1"/>
  <c r="O86" i="1"/>
  <c r="O1664" i="1" s="1"/>
  <c r="N86" i="1"/>
  <c r="N1664" i="1" s="1"/>
  <c r="M86" i="1"/>
  <c r="M1664" i="1" s="1"/>
  <c r="L86" i="1"/>
  <c r="L1664" i="1" s="1"/>
  <c r="K86" i="1"/>
  <c r="K1664" i="1" s="1"/>
  <c r="J86" i="1"/>
  <c r="J1664" i="1" s="1"/>
  <c r="I86" i="1"/>
  <c r="I1664" i="1" s="1"/>
  <c r="H86" i="1"/>
  <c r="H1664" i="1" s="1"/>
  <c r="G86" i="1"/>
  <c r="G1664" i="1" s="1"/>
  <c r="F86" i="1"/>
  <c r="F1664" i="1" s="1"/>
  <c r="E86" i="1"/>
  <c r="E1664" i="1" s="1"/>
  <c r="D86" i="1"/>
  <c r="D1664" i="1" s="1"/>
  <c r="C86" i="1"/>
  <c r="C1664" i="1" s="1"/>
  <c r="AL83" i="1"/>
  <c r="AL1547" i="1" s="1"/>
  <c r="AL1625" i="1" s="1"/>
  <c r="AK83" i="1"/>
  <c r="AJ83" i="1"/>
  <c r="AI83" i="1"/>
  <c r="AI1547" i="1" s="1"/>
  <c r="AH83" i="1"/>
  <c r="AG83" i="1"/>
  <c r="AF83" i="1"/>
  <c r="AF1547" i="1" s="1"/>
  <c r="AE83" i="1"/>
  <c r="AE1547" i="1" s="1"/>
  <c r="AD83" i="1"/>
  <c r="AC83" i="1"/>
  <c r="AC1547" i="1" s="1"/>
  <c r="AB83" i="1"/>
  <c r="AA83" i="1"/>
  <c r="AA1547" i="1" s="1"/>
  <c r="Z83" i="1"/>
  <c r="Z85" i="1" s="1"/>
  <c r="Y83" i="1"/>
  <c r="X83" i="1"/>
  <c r="W83" i="1"/>
  <c r="W1547" i="1" s="1"/>
  <c r="V83" i="1"/>
  <c r="U83" i="1"/>
  <c r="T83" i="1"/>
  <c r="T1547" i="1" s="1"/>
  <c r="T85" i="1"/>
  <c r="S83" i="1"/>
  <c r="S1547" i="1" s="1"/>
  <c r="R83" i="1"/>
  <c r="Q83" i="1"/>
  <c r="P83" i="1"/>
  <c r="P85" i="1"/>
  <c r="O83" i="1"/>
  <c r="O1547" i="1" s="1"/>
  <c r="N83" i="1"/>
  <c r="N85" i="1"/>
  <c r="M83" i="1"/>
  <c r="M1547" i="1" s="1"/>
  <c r="L83" i="1"/>
  <c r="K83" i="1"/>
  <c r="K1547" i="1" s="1"/>
  <c r="J83" i="1"/>
  <c r="J85" i="1"/>
  <c r="I83" i="1"/>
  <c r="H83" i="1"/>
  <c r="H1547" i="1" s="1"/>
  <c r="G83" i="1"/>
  <c r="G1547" i="1" s="1"/>
  <c r="F83" i="1"/>
  <c r="E83" i="1"/>
  <c r="D83" i="1"/>
  <c r="D85" i="1" s="1"/>
  <c r="C83" i="1"/>
  <c r="AL82" i="1"/>
  <c r="AK82" i="1"/>
  <c r="AJ82" i="1"/>
  <c r="AI82" i="1"/>
  <c r="AI1508" i="1" s="1"/>
  <c r="AH82" i="1"/>
  <c r="AG82" i="1"/>
  <c r="AF82" i="1"/>
  <c r="AE82" i="1"/>
  <c r="AE1508" i="1" s="1"/>
  <c r="AD82" i="1"/>
  <c r="AD84" i="1" s="1"/>
  <c r="AC82" i="1"/>
  <c r="AB82" i="1"/>
  <c r="AA82" i="1"/>
  <c r="AA1508" i="1" s="1"/>
  <c r="Z82" i="1"/>
  <c r="Y82" i="1"/>
  <c r="Y1508" i="1" s="1"/>
  <c r="X82" i="1"/>
  <c r="W82" i="1"/>
  <c r="W1508" i="1" s="1"/>
  <c r="V82" i="1"/>
  <c r="V1508" i="1" s="1"/>
  <c r="U82" i="1"/>
  <c r="T82" i="1"/>
  <c r="S82" i="1"/>
  <c r="S1508" i="1" s="1"/>
  <c r="R82" i="1"/>
  <c r="Q82" i="1"/>
  <c r="P82" i="1"/>
  <c r="O82" i="1"/>
  <c r="O1508" i="1"/>
  <c r="N82" i="1"/>
  <c r="N1508" i="1" s="1"/>
  <c r="M82" i="1"/>
  <c r="L82" i="1"/>
  <c r="K82" i="1"/>
  <c r="K1508" i="1"/>
  <c r="J82" i="1"/>
  <c r="I82" i="1"/>
  <c r="H82" i="1"/>
  <c r="H1508" i="1" s="1"/>
  <c r="G82" i="1"/>
  <c r="G1508" i="1" s="1"/>
  <c r="F82" i="1"/>
  <c r="E82" i="1"/>
  <c r="D82" i="1"/>
  <c r="C82" i="1"/>
  <c r="C1508" i="1" s="1"/>
  <c r="AL81" i="1"/>
  <c r="AK81" i="1"/>
  <c r="AJ81" i="1"/>
  <c r="AJ1469" i="1" s="1"/>
  <c r="AI81" i="1"/>
  <c r="AI1469" i="1" s="1"/>
  <c r="AH81" i="1"/>
  <c r="AG81" i="1"/>
  <c r="AF81" i="1"/>
  <c r="AF85" i="1" s="1"/>
  <c r="AE81" i="1"/>
  <c r="AE1469" i="1"/>
  <c r="AD81" i="1"/>
  <c r="AD1469" i="1" s="1"/>
  <c r="AC81" i="1"/>
  <c r="AB81" i="1"/>
  <c r="AB85" i="1" s="1"/>
  <c r="AA81" i="1"/>
  <c r="AA1469" i="1" s="1"/>
  <c r="Z81" i="1"/>
  <c r="Y81" i="1"/>
  <c r="X81" i="1"/>
  <c r="X85" i="1" s="1"/>
  <c r="W81" i="1"/>
  <c r="W1469" i="1" s="1"/>
  <c r="V81" i="1"/>
  <c r="V85" i="1" s="1"/>
  <c r="U81" i="1"/>
  <c r="T81" i="1"/>
  <c r="S81" i="1"/>
  <c r="S1469" i="1" s="1"/>
  <c r="R81" i="1"/>
  <c r="Q81" i="1"/>
  <c r="P81" i="1"/>
  <c r="O81" i="1"/>
  <c r="O1469" i="1"/>
  <c r="N81" i="1"/>
  <c r="M81" i="1"/>
  <c r="L81" i="1"/>
  <c r="K81" i="1"/>
  <c r="K1469" i="1" s="1"/>
  <c r="J81" i="1"/>
  <c r="I81" i="1"/>
  <c r="I1469" i="1" s="1"/>
  <c r="H81" i="1"/>
  <c r="H85" i="1" s="1"/>
  <c r="G81" i="1"/>
  <c r="G1469" i="1" s="1"/>
  <c r="F81" i="1"/>
  <c r="F85" i="1" s="1"/>
  <c r="E81" i="1"/>
  <c r="D81" i="1"/>
  <c r="C81" i="1"/>
  <c r="C1469" i="1" s="1"/>
  <c r="AL80" i="1"/>
  <c r="AK80" i="1"/>
  <c r="AK1430" i="1" s="1"/>
  <c r="AJ80" i="1"/>
  <c r="AI80" i="1"/>
  <c r="AI1430" i="1" s="1"/>
  <c r="AH80" i="1"/>
  <c r="AG80" i="1"/>
  <c r="AF80" i="1"/>
  <c r="AE80" i="1"/>
  <c r="AD80" i="1"/>
  <c r="AC80" i="1"/>
  <c r="AC1430" i="1" s="1"/>
  <c r="AB80" i="1"/>
  <c r="AA80" i="1"/>
  <c r="AA1430" i="1" s="1"/>
  <c r="Z80" i="1"/>
  <c r="Y80" i="1"/>
  <c r="X80" i="1"/>
  <c r="W80" i="1"/>
  <c r="V80" i="1"/>
  <c r="U80" i="1"/>
  <c r="U1430" i="1" s="1"/>
  <c r="T80" i="1"/>
  <c r="S80" i="1"/>
  <c r="S1430" i="1" s="1"/>
  <c r="R80" i="1"/>
  <c r="Q80" i="1"/>
  <c r="P80" i="1"/>
  <c r="O80" i="1"/>
  <c r="N80" i="1"/>
  <c r="M80" i="1"/>
  <c r="M1430" i="1" s="1"/>
  <c r="L80" i="1"/>
  <c r="K80" i="1"/>
  <c r="K1430" i="1" s="1"/>
  <c r="J80" i="1"/>
  <c r="I80" i="1"/>
  <c r="H80" i="1"/>
  <c r="G80" i="1"/>
  <c r="F80" i="1"/>
  <c r="E80" i="1"/>
  <c r="E1430" i="1" s="1"/>
  <c r="D80" i="1"/>
  <c r="C80" i="1"/>
  <c r="C1430" i="1" s="1"/>
  <c r="AL45" i="1"/>
  <c r="AL1663" i="1" s="1"/>
  <c r="AK45" i="1"/>
  <c r="AK1663" i="1" s="1"/>
  <c r="AJ45" i="1"/>
  <c r="AJ1663" i="1" s="1"/>
  <c r="AI45" i="1"/>
  <c r="AI1663" i="1" s="1"/>
  <c r="AH45" i="1"/>
  <c r="AH1663" i="1" s="1"/>
  <c r="AG45" i="1"/>
  <c r="AG1663" i="1" s="1"/>
  <c r="AF45" i="1"/>
  <c r="AF1663" i="1" s="1"/>
  <c r="AE45" i="1"/>
  <c r="AE1663" i="1" s="1"/>
  <c r="AD45" i="1"/>
  <c r="AD1663" i="1" s="1"/>
  <c r="AC45" i="1"/>
  <c r="AC1663" i="1" s="1"/>
  <c r="AB45" i="1"/>
  <c r="AB1663" i="1" s="1"/>
  <c r="AA45" i="1"/>
  <c r="AA1663" i="1" s="1"/>
  <c r="Z45" i="1"/>
  <c r="Z1663" i="1" s="1"/>
  <c r="Y45" i="1"/>
  <c r="Y1663" i="1" s="1"/>
  <c r="X45" i="1"/>
  <c r="X1663" i="1" s="1"/>
  <c r="W45" i="1"/>
  <c r="W1663" i="1" s="1"/>
  <c r="V45" i="1"/>
  <c r="V1663" i="1" s="1"/>
  <c r="U45" i="1"/>
  <c r="U1663" i="1" s="1"/>
  <c r="T45" i="1"/>
  <c r="T1663" i="1" s="1"/>
  <c r="S45" i="1"/>
  <c r="S1663" i="1" s="1"/>
  <c r="R45" i="1"/>
  <c r="R1663" i="1" s="1"/>
  <c r="Q45" i="1"/>
  <c r="Q1663" i="1" s="1"/>
  <c r="P45" i="1"/>
  <c r="P1663" i="1" s="1"/>
  <c r="O45" i="1"/>
  <c r="O1663" i="1" s="1"/>
  <c r="N45" i="1"/>
  <c r="N1663" i="1" s="1"/>
  <c r="M45" i="1"/>
  <c r="M1663" i="1" s="1"/>
  <c r="L45" i="1"/>
  <c r="L1663" i="1" s="1"/>
  <c r="K45" i="1"/>
  <c r="K1663" i="1" s="1"/>
  <c r="J45" i="1"/>
  <c r="J1663" i="1" s="1"/>
  <c r="I45" i="1"/>
  <c r="I1663" i="1" s="1"/>
  <c r="H45" i="1"/>
  <c r="H1663" i="1" s="1"/>
  <c r="G45" i="1"/>
  <c r="G1663" i="1" s="1"/>
  <c r="F45" i="1"/>
  <c r="F1663" i="1" s="1"/>
  <c r="E45" i="1"/>
  <c r="E1663" i="1" s="1"/>
  <c r="D45" i="1"/>
  <c r="D1663" i="1" s="1"/>
  <c r="C45" i="1"/>
  <c r="C1663" i="1" s="1"/>
  <c r="AL44" i="1"/>
  <c r="AK44" i="1"/>
  <c r="AJ44" i="1"/>
  <c r="AI44" i="1"/>
  <c r="AH44" i="1"/>
  <c r="AG44" i="1"/>
  <c r="AF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L43" i="1"/>
  <c r="AK43" i="1"/>
  <c r="AJ43" i="1"/>
  <c r="AI43" i="1"/>
  <c r="AH43" i="1"/>
  <c r="AG43" i="1"/>
  <c r="AF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L42" i="1"/>
  <c r="AK42" i="1"/>
  <c r="AJ42" i="1"/>
  <c r="AI42" i="1"/>
  <c r="AI1546" i="1"/>
  <c r="AH42" i="1"/>
  <c r="AH1546" i="1" s="1"/>
  <c r="AG42" i="1"/>
  <c r="AG1546" i="1" s="1"/>
  <c r="AF42" i="1"/>
  <c r="AF1546" i="1" s="1"/>
  <c r="AE42" i="1"/>
  <c r="AE1546" i="1" s="1"/>
  <c r="AD42" i="1"/>
  <c r="AC42" i="1"/>
  <c r="AC1546" i="1" s="1"/>
  <c r="AB42" i="1"/>
  <c r="AA42" i="1"/>
  <c r="AA1546" i="1" s="1"/>
  <c r="Z42" i="1"/>
  <c r="Y42" i="1"/>
  <c r="Y1546" i="1" s="1"/>
  <c r="X42" i="1"/>
  <c r="X1546" i="1" s="1"/>
  <c r="W42" i="1"/>
  <c r="W1546" i="1" s="1"/>
  <c r="V42" i="1"/>
  <c r="U42" i="1"/>
  <c r="T42" i="1"/>
  <c r="T1546" i="1" s="1"/>
  <c r="S42" i="1"/>
  <c r="S1546" i="1"/>
  <c r="R42" i="1"/>
  <c r="R1546" i="1" s="1"/>
  <c r="Q42" i="1"/>
  <c r="P42" i="1"/>
  <c r="O42" i="1"/>
  <c r="O1546" i="1" s="1"/>
  <c r="N42" i="1"/>
  <c r="M42" i="1"/>
  <c r="M1546" i="1" s="1"/>
  <c r="L42" i="1"/>
  <c r="K42" i="1"/>
  <c r="K1546" i="1" s="1"/>
  <c r="J42" i="1"/>
  <c r="I42" i="1"/>
  <c r="H42" i="1"/>
  <c r="H1546" i="1" s="1"/>
  <c r="G42" i="1"/>
  <c r="G1546" i="1" s="1"/>
  <c r="F42" i="1"/>
  <c r="E42" i="1"/>
  <c r="E1546" i="1" s="1"/>
  <c r="D42" i="1"/>
  <c r="D1546" i="1" s="1"/>
  <c r="C42" i="1"/>
  <c r="C1546" i="1" s="1"/>
  <c r="AL41" i="1"/>
  <c r="AK41" i="1"/>
  <c r="AK1507" i="1" s="1"/>
  <c r="AJ41" i="1"/>
  <c r="AI41" i="1"/>
  <c r="AI1507" i="1" s="1"/>
  <c r="AH41" i="1"/>
  <c r="AG41" i="1"/>
  <c r="AF41" i="1"/>
  <c r="AF1507" i="1" s="1"/>
  <c r="AE41" i="1"/>
  <c r="AE1507" i="1" s="1"/>
  <c r="AD41" i="1"/>
  <c r="AC41" i="1"/>
  <c r="AC1507" i="1" s="1"/>
  <c r="AB41" i="1"/>
  <c r="AA41" i="1"/>
  <c r="AA1507" i="1"/>
  <c r="Z41" i="1"/>
  <c r="Z1507" i="1" s="1"/>
  <c r="Y41" i="1"/>
  <c r="X41" i="1"/>
  <c r="W41" i="1"/>
  <c r="W1507" i="1"/>
  <c r="V41" i="1"/>
  <c r="U41" i="1"/>
  <c r="T41" i="1"/>
  <c r="S41" i="1"/>
  <c r="S1507" i="1" s="1"/>
  <c r="R41" i="1"/>
  <c r="Q41" i="1"/>
  <c r="P41" i="1"/>
  <c r="P1507" i="1" s="1"/>
  <c r="O41" i="1"/>
  <c r="O1507" i="1" s="1"/>
  <c r="N41" i="1"/>
  <c r="M41" i="1"/>
  <c r="L41" i="1"/>
  <c r="L1507" i="1" s="1"/>
  <c r="K41" i="1"/>
  <c r="K1507" i="1"/>
  <c r="J41" i="1"/>
  <c r="J1507" i="1" s="1"/>
  <c r="I41" i="1"/>
  <c r="H41" i="1"/>
  <c r="H1507" i="1" s="1"/>
  <c r="G41" i="1"/>
  <c r="G1507" i="1"/>
  <c r="F41" i="1"/>
  <c r="E41" i="1"/>
  <c r="D41" i="1"/>
  <c r="C41" i="1"/>
  <c r="C1507" i="1" s="1"/>
  <c r="AL40" i="1"/>
  <c r="AK40" i="1"/>
  <c r="AK1468" i="1" s="1"/>
  <c r="AJ40" i="1"/>
  <c r="AI40" i="1"/>
  <c r="AI1468" i="1" s="1"/>
  <c r="AH40" i="1"/>
  <c r="AG40" i="1"/>
  <c r="AF40" i="1"/>
  <c r="AE40" i="1"/>
  <c r="AE1468" i="1" s="1"/>
  <c r="AD40" i="1"/>
  <c r="AC40" i="1"/>
  <c r="AC1468" i="1" s="1"/>
  <c r="AB40" i="1"/>
  <c r="AA40" i="1"/>
  <c r="AA1468" i="1"/>
  <c r="Z40" i="1"/>
  <c r="Y40" i="1"/>
  <c r="X40" i="1"/>
  <c r="W40" i="1"/>
  <c r="W1468" i="1"/>
  <c r="V40" i="1"/>
  <c r="U40" i="1"/>
  <c r="T40" i="1"/>
  <c r="S40" i="1"/>
  <c r="S1468" i="1" s="1"/>
  <c r="R40" i="1"/>
  <c r="Q40" i="1"/>
  <c r="P40" i="1"/>
  <c r="O40" i="1"/>
  <c r="O1468" i="1" s="1"/>
  <c r="N40" i="1"/>
  <c r="M40" i="1"/>
  <c r="L40" i="1"/>
  <c r="K40" i="1"/>
  <c r="K1468" i="1"/>
  <c r="J40" i="1"/>
  <c r="I40" i="1"/>
  <c r="H40" i="1"/>
  <c r="H1468" i="1" s="1"/>
  <c r="G40" i="1"/>
  <c r="G1468" i="1"/>
  <c r="F40" i="1"/>
  <c r="E40" i="1"/>
  <c r="D40" i="1"/>
  <c r="C40" i="1"/>
  <c r="C1468" i="1" s="1"/>
  <c r="AL39" i="1"/>
  <c r="AK39" i="1"/>
  <c r="AJ39" i="1"/>
  <c r="AI39" i="1"/>
  <c r="AI1429" i="1" s="1"/>
  <c r="AH39" i="1"/>
  <c r="AG39" i="1"/>
  <c r="AF39" i="1"/>
  <c r="AE39" i="1"/>
  <c r="AE1429" i="1" s="1"/>
  <c r="AD39" i="1"/>
  <c r="AC39" i="1"/>
  <c r="AB39" i="1"/>
  <c r="AA39" i="1"/>
  <c r="AA1429" i="1"/>
  <c r="Z39" i="1"/>
  <c r="Y39" i="1"/>
  <c r="X39" i="1"/>
  <c r="W39" i="1"/>
  <c r="W1429" i="1" s="1"/>
  <c r="V39" i="1"/>
  <c r="U39" i="1"/>
  <c r="T39" i="1"/>
  <c r="S39" i="1"/>
  <c r="S1429" i="1" s="1"/>
  <c r="R39" i="1"/>
  <c r="Q39" i="1"/>
  <c r="P39" i="1"/>
  <c r="O39" i="1"/>
  <c r="O1429" i="1" s="1"/>
  <c r="N39" i="1"/>
  <c r="N1429" i="1" s="1"/>
  <c r="M39" i="1"/>
  <c r="L39" i="1"/>
  <c r="K39" i="1"/>
  <c r="K1429" i="1" s="1"/>
  <c r="J39" i="1"/>
  <c r="I39" i="1"/>
  <c r="H39" i="1"/>
  <c r="G39" i="1"/>
  <c r="G1429" i="1" s="1"/>
  <c r="F39" i="1"/>
  <c r="F1429" i="1" s="1"/>
  <c r="E39" i="1"/>
  <c r="D39" i="1"/>
  <c r="C39" i="1"/>
  <c r="C1429" i="1" s="1"/>
  <c r="AL28" i="1"/>
  <c r="AL1662" i="1" s="1"/>
  <c r="AK28" i="1"/>
  <c r="AK1662" i="1" s="1"/>
  <c r="AJ28" i="1"/>
  <c r="AJ1662" i="1" s="1"/>
  <c r="AI28" i="1"/>
  <c r="AI1662" i="1" s="1"/>
  <c r="AH28" i="1"/>
  <c r="AH1662" i="1" s="1"/>
  <c r="AG28" i="1"/>
  <c r="AG1662" i="1" s="1"/>
  <c r="AF28" i="1"/>
  <c r="AF1662" i="1" s="1"/>
  <c r="AE28" i="1"/>
  <c r="AE1662" i="1" s="1"/>
  <c r="AD28" i="1"/>
  <c r="AD1662" i="1" s="1"/>
  <c r="AC28" i="1"/>
  <c r="AC1662" i="1" s="1"/>
  <c r="AB28" i="1"/>
  <c r="AB1662" i="1" s="1"/>
  <c r="AA28" i="1"/>
  <c r="AA1662" i="1" s="1"/>
  <c r="Z28" i="1"/>
  <c r="Z1662" i="1" s="1"/>
  <c r="Z1698" i="1" s="1"/>
  <c r="Z1424" i="1" s="1"/>
  <c r="Y28" i="1"/>
  <c r="Y1662" i="1" s="1"/>
  <c r="X28" i="1"/>
  <c r="X1662" i="1" s="1"/>
  <c r="W28" i="1"/>
  <c r="W1662" i="1" s="1"/>
  <c r="V28" i="1"/>
  <c r="V1662" i="1" s="1"/>
  <c r="U28" i="1"/>
  <c r="U1662" i="1" s="1"/>
  <c r="T28" i="1"/>
  <c r="T1662" i="1" s="1"/>
  <c r="S28" i="1"/>
  <c r="S1662" i="1" s="1"/>
  <c r="R28" i="1"/>
  <c r="R1662" i="1" s="1"/>
  <c r="R1698" i="1" s="1"/>
  <c r="R1424" i="1" s="1"/>
  <c r="Q28" i="1"/>
  <c r="Q1662" i="1" s="1"/>
  <c r="P28" i="1"/>
  <c r="P1662" i="1" s="1"/>
  <c r="O28" i="1"/>
  <c r="O1662" i="1" s="1"/>
  <c r="N28" i="1"/>
  <c r="N1662" i="1" s="1"/>
  <c r="M28" i="1"/>
  <c r="M1662" i="1" s="1"/>
  <c r="L28" i="1"/>
  <c r="L1662" i="1" s="1"/>
  <c r="K28" i="1"/>
  <c r="K1662" i="1" s="1"/>
  <c r="J28" i="1"/>
  <c r="J1662" i="1" s="1"/>
  <c r="J1698" i="1" s="1"/>
  <c r="J1424" i="1" s="1"/>
  <c r="I28" i="1"/>
  <c r="I1662" i="1" s="1"/>
  <c r="H28" i="1"/>
  <c r="H1662" i="1" s="1"/>
  <c r="G28" i="1"/>
  <c r="G1662" i="1" s="1"/>
  <c r="F28" i="1"/>
  <c r="F1662" i="1" s="1"/>
  <c r="E28" i="1"/>
  <c r="E1662" i="1" s="1"/>
  <c r="D28" i="1"/>
  <c r="D1662" i="1" s="1"/>
  <c r="C28" i="1"/>
  <c r="C1662" i="1" s="1"/>
  <c r="AL25" i="1"/>
  <c r="AL1545" i="1" s="1"/>
  <c r="AK25" i="1"/>
  <c r="AK27" i="1" s="1"/>
  <c r="AJ25" i="1"/>
  <c r="AJ27" i="1" s="1"/>
  <c r="AI25" i="1"/>
  <c r="AH25" i="1"/>
  <c r="AG25" i="1"/>
  <c r="AG27" i="1" s="1"/>
  <c r="AF25" i="1"/>
  <c r="AF1545" i="1" s="1"/>
  <c r="AF27" i="1"/>
  <c r="AE25" i="1"/>
  <c r="AE27" i="1" s="1"/>
  <c r="AD25" i="1"/>
  <c r="AD27" i="1" s="1"/>
  <c r="AC25" i="1"/>
  <c r="AC27" i="1" s="1"/>
  <c r="AB25" i="1"/>
  <c r="AA25" i="1"/>
  <c r="Z25" i="1"/>
  <c r="Z1545" i="1" s="1"/>
  <c r="Z1623" i="1" s="1"/>
  <c r="Y25" i="1"/>
  <c r="Y27" i="1" s="1"/>
  <c r="X25" i="1"/>
  <c r="X27" i="1" s="1"/>
  <c r="W25" i="1"/>
  <c r="W27" i="1" s="1"/>
  <c r="V25" i="1"/>
  <c r="V1545" i="1" s="1"/>
  <c r="U25" i="1"/>
  <c r="T25" i="1"/>
  <c r="T1545" i="1" s="1"/>
  <c r="S25" i="1"/>
  <c r="R25" i="1"/>
  <c r="Q25" i="1"/>
  <c r="P25" i="1"/>
  <c r="P1545" i="1" s="1"/>
  <c r="P27" i="1"/>
  <c r="O25" i="1"/>
  <c r="O27" i="1" s="1"/>
  <c r="N25" i="1"/>
  <c r="N1545" i="1" s="1"/>
  <c r="M25" i="1"/>
  <c r="L25" i="1"/>
  <c r="K25" i="1"/>
  <c r="K27" i="1" s="1"/>
  <c r="J25" i="1"/>
  <c r="I25" i="1"/>
  <c r="I27" i="1" s="1"/>
  <c r="H25" i="1"/>
  <c r="H26" i="1" s="1"/>
  <c r="G25" i="1"/>
  <c r="F25" i="1"/>
  <c r="F1545" i="1" s="1"/>
  <c r="E25" i="1"/>
  <c r="D25" i="1"/>
  <c r="D27" i="1"/>
  <c r="C25" i="1"/>
  <c r="C27" i="1" s="1"/>
  <c r="AL24" i="1"/>
  <c r="AL1506" i="1" s="1"/>
  <c r="AK24" i="1"/>
  <c r="AK1506" i="1" s="1"/>
  <c r="AJ24" i="1"/>
  <c r="AI24" i="1"/>
  <c r="AI1506" i="1" s="1"/>
  <c r="AH24" i="1"/>
  <c r="AG24" i="1"/>
  <c r="AF24" i="1"/>
  <c r="AE24" i="1"/>
  <c r="AD24" i="1"/>
  <c r="AC24" i="1"/>
  <c r="AC1506" i="1" s="1"/>
  <c r="AB24" i="1"/>
  <c r="AA24" i="1"/>
  <c r="Z24" i="1"/>
  <c r="Y24" i="1"/>
  <c r="X24" i="1"/>
  <c r="W24" i="1"/>
  <c r="W1506" i="1" s="1"/>
  <c r="W1542" i="1" s="1"/>
  <c r="V24" i="1"/>
  <c r="V1506" i="1" s="1"/>
  <c r="U24" i="1"/>
  <c r="T24" i="1"/>
  <c r="T1506" i="1" s="1"/>
  <c r="S24" i="1"/>
  <c r="S1506" i="1" s="1"/>
  <c r="R24" i="1"/>
  <c r="Q24" i="1"/>
  <c r="Q1506" i="1" s="1"/>
  <c r="P24" i="1"/>
  <c r="O24" i="1"/>
  <c r="O1506" i="1" s="1"/>
  <c r="N24" i="1"/>
  <c r="M24" i="1"/>
  <c r="M1506" i="1" s="1"/>
  <c r="L24" i="1"/>
  <c r="K24" i="1"/>
  <c r="J24" i="1"/>
  <c r="I24" i="1"/>
  <c r="H24" i="1"/>
  <c r="H1506" i="1" s="1"/>
  <c r="G24" i="1"/>
  <c r="G26" i="1" s="1"/>
  <c r="F24" i="1"/>
  <c r="F1506" i="1" s="1"/>
  <c r="E24" i="1"/>
  <c r="D24" i="1"/>
  <c r="D1506" i="1" s="1"/>
  <c r="C24" i="1"/>
  <c r="AL23" i="1"/>
  <c r="AK23" i="1"/>
  <c r="AK1467" i="1" s="1"/>
  <c r="AJ23" i="1"/>
  <c r="AI23" i="1"/>
  <c r="AI1467" i="1" s="1"/>
  <c r="AH23" i="1"/>
  <c r="AH27" i="1" s="1"/>
  <c r="AG23" i="1"/>
  <c r="AG1467" i="1" s="1"/>
  <c r="AF23" i="1"/>
  <c r="AE23" i="1"/>
  <c r="AE1467" i="1" s="1"/>
  <c r="AD23" i="1"/>
  <c r="AC23" i="1"/>
  <c r="AC1467" i="1"/>
  <c r="AB23" i="1"/>
  <c r="AB27" i="1" s="1"/>
  <c r="AA23" i="1"/>
  <c r="Z23" i="1"/>
  <c r="Y23" i="1"/>
  <c r="Y1467" i="1"/>
  <c r="X23" i="1"/>
  <c r="W23" i="1"/>
  <c r="V23" i="1"/>
  <c r="V27" i="1" s="1"/>
  <c r="U23" i="1"/>
  <c r="U1467" i="1" s="1"/>
  <c r="T23" i="1"/>
  <c r="S23" i="1"/>
  <c r="R23" i="1"/>
  <c r="R27" i="1" s="1"/>
  <c r="Q23" i="1"/>
  <c r="Q1467" i="1" s="1"/>
  <c r="P23" i="1"/>
  <c r="O23" i="1"/>
  <c r="N23" i="1"/>
  <c r="M23" i="1"/>
  <c r="M1467" i="1" s="1"/>
  <c r="L23" i="1"/>
  <c r="L27" i="1" s="1"/>
  <c r="K23" i="1"/>
  <c r="J23" i="1"/>
  <c r="J27" i="1" s="1"/>
  <c r="I23" i="1"/>
  <c r="I1467" i="1"/>
  <c r="H23" i="1"/>
  <c r="G23" i="1"/>
  <c r="G1467" i="1" s="1"/>
  <c r="F23" i="1"/>
  <c r="F27" i="1" s="1"/>
  <c r="E23" i="1"/>
  <c r="E1467" i="1" s="1"/>
  <c r="D23" i="1"/>
  <c r="C23" i="1"/>
  <c r="AL22" i="1"/>
  <c r="AK22" i="1"/>
  <c r="AJ22" i="1"/>
  <c r="AI22" i="1"/>
  <c r="AI1428" i="1" s="1"/>
  <c r="AH22" i="1"/>
  <c r="AG22" i="1"/>
  <c r="AF22" i="1"/>
  <c r="AE22" i="1"/>
  <c r="AD22" i="1"/>
  <c r="AC22" i="1"/>
  <c r="AB22" i="1"/>
  <c r="AA22" i="1"/>
  <c r="AA1428" i="1" s="1"/>
  <c r="Z22" i="1"/>
  <c r="Y22" i="1"/>
  <c r="X22" i="1"/>
  <c r="W22" i="1"/>
  <c r="V22" i="1"/>
  <c r="U22" i="1"/>
  <c r="T22" i="1"/>
  <c r="S22" i="1"/>
  <c r="S1428" i="1" s="1"/>
  <c r="R22" i="1"/>
  <c r="Q22" i="1"/>
  <c r="P22" i="1"/>
  <c r="O22" i="1"/>
  <c r="N22" i="1"/>
  <c r="M22" i="1"/>
  <c r="L22" i="1"/>
  <c r="K22" i="1"/>
  <c r="K1428" i="1" s="1"/>
  <c r="J22" i="1"/>
  <c r="I22" i="1"/>
  <c r="H22" i="1"/>
  <c r="G22" i="1"/>
  <c r="F22" i="1"/>
  <c r="E22" i="1"/>
  <c r="D22" i="1"/>
  <c r="C22" i="1"/>
  <c r="C1428" i="1" s="1"/>
  <c r="AL1580" i="1"/>
  <c r="AK1580" i="1"/>
  <c r="AJ1580" i="1"/>
  <c r="AI1580" i="1"/>
  <c r="AH1580" i="1"/>
  <c r="AG1580" i="1"/>
  <c r="AF1580" i="1"/>
  <c r="AE1580" i="1"/>
  <c r="AD1580" i="1"/>
  <c r="AC1580" i="1"/>
  <c r="AB1580" i="1"/>
  <c r="AA1580" i="1"/>
  <c r="Z1580" i="1"/>
  <c r="Y1580" i="1"/>
  <c r="X1580" i="1"/>
  <c r="W1580" i="1"/>
  <c r="V1580" i="1"/>
  <c r="U1580" i="1"/>
  <c r="T1580" i="1"/>
  <c r="S1580" i="1"/>
  <c r="Q1580" i="1"/>
  <c r="P1580" i="1"/>
  <c r="O1580" i="1"/>
  <c r="N1580" i="1"/>
  <c r="M1580" i="1"/>
  <c r="L1580" i="1"/>
  <c r="K1580" i="1"/>
  <c r="I1580" i="1"/>
  <c r="H1580" i="1"/>
  <c r="G1580" i="1"/>
  <c r="F1580" i="1"/>
  <c r="E1580" i="1"/>
  <c r="AL1579" i="1"/>
  <c r="AK1579" i="1"/>
  <c r="AJ1579" i="1"/>
  <c r="AI1579" i="1"/>
  <c r="AH1579" i="1"/>
  <c r="AG1579" i="1"/>
  <c r="AF1579" i="1"/>
  <c r="AE1579" i="1"/>
  <c r="AD1579" i="1"/>
  <c r="AC1579" i="1"/>
  <c r="AB1579" i="1"/>
  <c r="AA1579" i="1"/>
  <c r="Z1579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AL1578" i="1"/>
  <c r="AK1578" i="1"/>
  <c r="AJ1578" i="1"/>
  <c r="AI1578" i="1"/>
  <c r="AH1578" i="1"/>
  <c r="AF1578" i="1"/>
  <c r="AE1578" i="1"/>
  <c r="AD1578" i="1"/>
  <c r="AC1578" i="1"/>
  <c r="AB1578" i="1"/>
  <c r="AA1578" i="1"/>
  <c r="Y1578" i="1"/>
  <c r="X1578" i="1"/>
  <c r="W1578" i="1"/>
  <c r="V1578" i="1"/>
  <c r="U1578" i="1"/>
  <c r="T1578" i="1"/>
  <c r="S1578" i="1"/>
  <c r="Q1578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AL1577" i="1"/>
  <c r="AK1577" i="1"/>
  <c r="AJ1577" i="1"/>
  <c r="AI1577" i="1"/>
  <c r="AH1577" i="1"/>
  <c r="AG1577" i="1"/>
  <c r="AF1577" i="1"/>
  <c r="AE1577" i="1"/>
  <c r="AD1577" i="1"/>
  <c r="AC1577" i="1"/>
  <c r="AB1577" i="1"/>
  <c r="AA1577" i="1"/>
  <c r="Z1577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AL1576" i="1"/>
  <c r="AK1576" i="1"/>
  <c r="AJ1576" i="1"/>
  <c r="AI1576" i="1"/>
  <c r="AH1576" i="1"/>
  <c r="AG1576" i="1"/>
  <c r="AF1576" i="1"/>
  <c r="AE1576" i="1"/>
  <c r="AD1576" i="1"/>
  <c r="AC1576" i="1"/>
  <c r="AB1576" i="1"/>
  <c r="AA1576" i="1"/>
  <c r="Z1576" i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AL1575" i="1"/>
  <c r="AK1575" i="1"/>
  <c r="AJ1575" i="1"/>
  <c r="AI1575" i="1"/>
  <c r="AH1575" i="1"/>
  <c r="AF1575" i="1"/>
  <c r="AE1575" i="1"/>
  <c r="AD1575" i="1"/>
  <c r="AC1575" i="1"/>
  <c r="AB1575" i="1"/>
  <c r="AA1575" i="1"/>
  <c r="Z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AM1574" i="1"/>
  <c r="AM1613" i="1" s="1"/>
  <c r="AB1574" i="1"/>
  <c r="AA1574" i="1"/>
  <c r="Z1574" i="1"/>
  <c r="Y1574" i="1"/>
  <c r="X1574" i="1"/>
  <c r="W1574" i="1"/>
  <c r="V1574" i="1"/>
  <c r="U1574" i="1"/>
  <c r="T1574" i="1"/>
  <c r="S1574" i="1"/>
  <c r="R1574" i="1"/>
  <c r="Q1574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AL1573" i="1"/>
  <c r="AK1573" i="1"/>
  <c r="AJ1573" i="1"/>
  <c r="AI1573" i="1"/>
  <c r="AH1573" i="1"/>
  <c r="AG1573" i="1"/>
  <c r="AF1573" i="1"/>
  <c r="AE1573" i="1"/>
  <c r="AD1573" i="1"/>
  <c r="AC1573" i="1"/>
  <c r="AB1573" i="1"/>
  <c r="AA1573" i="1"/>
  <c r="Z1573" i="1"/>
  <c r="Y1573" i="1"/>
  <c r="W1573" i="1"/>
  <c r="V1573" i="1"/>
  <c r="U1573" i="1"/>
  <c r="T1573" i="1"/>
  <c r="S1573" i="1"/>
  <c r="R1573" i="1"/>
  <c r="Q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AL1572" i="1"/>
  <c r="AK1572" i="1"/>
  <c r="AJ1572" i="1"/>
  <c r="AI1572" i="1"/>
  <c r="AH1572" i="1"/>
  <c r="AG1572" i="1"/>
  <c r="AF1572" i="1"/>
  <c r="AE1572" i="1"/>
  <c r="AD1572" i="1"/>
  <c r="AC1572" i="1"/>
  <c r="AB1572" i="1"/>
  <c r="AA1572" i="1"/>
  <c r="Z1572" i="1"/>
  <c r="Y1572" i="1"/>
  <c r="X1572" i="1"/>
  <c r="W1572" i="1"/>
  <c r="V1572" i="1"/>
  <c r="U1572" i="1"/>
  <c r="T1572" i="1"/>
  <c r="S1572" i="1"/>
  <c r="R1572" i="1"/>
  <c r="Q1572" i="1"/>
  <c r="P1572" i="1"/>
  <c r="N1572" i="1"/>
  <c r="M1572" i="1"/>
  <c r="L1572" i="1"/>
  <c r="K1572" i="1"/>
  <c r="J1572" i="1"/>
  <c r="I1572" i="1"/>
  <c r="H1572" i="1"/>
  <c r="G1572" i="1"/>
  <c r="F1572" i="1"/>
  <c r="E1572" i="1"/>
  <c r="D1572" i="1"/>
  <c r="AL1570" i="1"/>
  <c r="AK1570" i="1"/>
  <c r="AH1570" i="1"/>
  <c r="AD1570" i="1"/>
  <c r="Y1570" i="1"/>
  <c r="V1570" i="1"/>
  <c r="T1570" i="1"/>
  <c r="Q1570" i="1"/>
  <c r="L1570" i="1"/>
  <c r="H1570" i="1"/>
  <c r="E1570" i="1"/>
  <c r="D1570" i="1"/>
  <c r="AL1569" i="1"/>
  <c r="AK1569" i="1"/>
  <c r="AJ1569" i="1"/>
  <c r="AH1569" i="1"/>
  <c r="AG1569" i="1"/>
  <c r="AF1569" i="1"/>
  <c r="AD1569" i="1"/>
  <c r="AC1569" i="1"/>
  <c r="AB1569" i="1"/>
  <c r="Z1569" i="1"/>
  <c r="Y1569" i="1"/>
  <c r="X1569" i="1"/>
  <c r="V1569" i="1"/>
  <c r="U1569" i="1"/>
  <c r="T1569" i="1"/>
  <c r="R1569" i="1"/>
  <c r="Q1569" i="1"/>
  <c r="P1569" i="1"/>
  <c r="N1569" i="1"/>
  <c r="M1569" i="1"/>
  <c r="L1569" i="1"/>
  <c r="J1569" i="1"/>
  <c r="I1569" i="1"/>
  <c r="H1569" i="1"/>
  <c r="F1569" i="1"/>
  <c r="E1569" i="1"/>
  <c r="D1569" i="1"/>
  <c r="AL1568" i="1"/>
  <c r="AK1568" i="1"/>
  <c r="AI1568" i="1"/>
  <c r="AH1568" i="1"/>
  <c r="AG1568" i="1"/>
  <c r="AF1568" i="1"/>
  <c r="AE1568" i="1"/>
  <c r="AD1568" i="1"/>
  <c r="AC1568" i="1"/>
  <c r="AB1568" i="1"/>
  <c r="AA1568" i="1"/>
  <c r="Z1568" i="1"/>
  <c r="Y1568" i="1"/>
  <c r="X1568" i="1"/>
  <c r="W1568" i="1"/>
  <c r="V1568" i="1"/>
  <c r="U1568" i="1"/>
  <c r="T1568" i="1"/>
  <c r="S1568" i="1"/>
  <c r="R1568" i="1"/>
  <c r="Q1568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AL1567" i="1"/>
  <c r="AK1567" i="1"/>
  <c r="AJ1567" i="1"/>
  <c r="AH1567" i="1"/>
  <c r="AG1567" i="1"/>
  <c r="AF1567" i="1"/>
  <c r="AD1567" i="1"/>
  <c r="AC1567" i="1"/>
  <c r="AB1567" i="1"/>
  <c r="Z1567" i="1"/>
  <c r="Y1567" i="1"/>
  <c r="X1567" i="1"/>
  <c r="V1567" i="1"/>
  <c r="T1567" i="1"/>
  <c r="R1567" i="1"/>
  <c r="Q1567" i="1"/>
  <c r="P1567" i="1"/>
  <c r="N1567" i="1"/>
  <c r="L1567" i="1"/>
  <c r="J1567" i="1"/>
  <c r="I1567" i="1"/>
  <c r="H1567" i="1"/>
  <c r="F1567" i="1"/>
  <c r="E1567" i="1"/>
  <c r="D1567" i="1"/>
  <c r="AL1566" i="1"/>
  <c r="AK1566" i="1"/>
  <c r="AJ1566" i="1"/>
  <c r="AI1566" i="1"/>
  <c r="AH1566" i="1"/>
  <c r="AG1566" i="1"/>
  <c r="AF1566" i="1"/>
  <c r="AE1566" i="1"/>
  <c r="AD1566" i="1"/>
  <c r="AC1566" i="1"/>
  <c r="AB1566" i="1"/>
  <c r="AA1566" i="1"/>
  <c r="Z1566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AL1565" i="1"/>
  <c r="AK1565" i="1"/>
  <c r="AJ1565" i="1"/>
  <c r="AH1565" i="1"/>
  <c r="AG1565" i="1"/>
  <c r="AF1565" i="1"/>
  <c r="AD1565" i="1"/>
  <c r="AC1565" i="1"/>
  <c r="Z1565" i="1"/>
  <c r="Y1565" i="1"/>
  <c r="X1565" i="1"/>
  <c r="V1565" i="1"/>
  <c r="U1565" i="1"/>
  <c r="T1565" i="1"/>
  <c r="R1565" i="1"/>
  <c r="Q1565" i="1"/>
  <c r="P1565" i="1"/>
  <c r="N1565" i="1"/>
  <c r="M1565" i="1"/>
  <c r="L1565" i="1"/>
  <c r="J1565" i="1"/>
  <c r="I1565" i="1"/>
  <c r="H1565" i="1"/>
  <c r="F1565" i="1"/>
  <c r="E1565" i="1"/>
  <c r="D1565" i="1"/>
  <c r="AL1564" i="1"/>
  <c r="AK1564" i="1"/>
  <c r="AJ1564" i="1"/>
  <c r="AI1564" i="1"/>
  <c r="AH1564" i="1"/>
  <c r="AG1564" i="1"/>
  <c r="AF1564" i="1"/>
  <c r="AF1603" i="1" s="1"/>
  <c r="AE1564" i="1"/>
  <c r="AD1564" i="1"/>
  <c r="AC1564" i="1"/>
  <c r="AB1564" i="1"/>
  <c r="AA1564" i="1"/>
  <c r="Z1564" i="1"/>
  <c r="Y1564" i="1"/>
  <c r="X1564" i="1"/>
  <c r="W1564" i="1"/>
  <c r="V1564" i="1"/>
  <c r="U1564" i="1"/>
  <c r="T1564" i="1"/>
  <c r="S1564" i="1"/>
  <c r="R1564" i="1"/>
  <c r="Q1564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AL1563" i="1"/>
  <c r="AK1563" i="1"/>
  <c r="AJ1563" i="1"/>
  <c r="AI1563" i="1"/>
  <c r="AH1563" i="1"/>
  <c r="AG1563" i="1"/>
  <c r="AF1563" i="1"/>
  <c r="AE1563" i="1"/>
  <c r="AD1563" i="1"/>
  <c r="AC1563" i="1"/>
  <c r="AB1563" i="1"/>
  <c r="AA1563" i="1"/>
  <c r="Z1563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K1563" i="1"/>
  <c r="J1563" i="1"/>
  <c r="I1563" i="1"/>
  <c r="H1563" i="1"/>
  <c r="G1563" i="1"/>
  <c r="F1563" i="1"/>
  <c r="E1563" i="1"/>
  <c r="D1563" i="1"/>
  <c r="AL1562" i="1"/>
  <c r="AK1562" i="1"/>
  <c r="AJ1562" i="1"/>
  <c r="AH1562" i="1"/>
  <c r="AG1562" i="1"/>
  <c r="AF1562" i="1"/>
  <c r="AD1562" i="1"/>
  <c r="AC1562" i="1"/>
  <c r="AB1562" i="1"/>
  <c r="Z1562" i="1"/>
  <c r="Y1562" i="1"/>
  <c r="X1562" i="1"/>
  <c r="V1562" i="1"/>
  <c r="U1562" i="1"/>
  <c r="T1562" i="1"/>
  <c r="R1562" i="1"/>
  <c r="Q1562" i="1"/>
  <c r="P1562" i="1"/>
  <c r="N1562" i="1"/>
  <c r="M1562" i="1"/>
  <c r="L1562" i="1"/>
  <c r="J1562" i="1"/>
  <c r="I1562" i="1"/>
  <c r="H1562" i="1"/>
  <c r="F1562" i="1"/>
  <c r="E1562" i="1"/>
  <c r="D1562" i="1"/>
  <c r="AL1561" i="1"/>
  <c r="AK1561" i="1"/>
  <c r="AJ1561" i="1"/>
  <c r="AH1561" i="1"/>
  <c r="AG1561" i="1"/>
  <c r="AF1561" i="1"/>
  <c r="AD1561" i="1"/>
  <c r="AC1561" i="1"/>
  <c r="AB1561" i="1"/>
  <c r="Z1561" i="1"/>
  <c r="Y1561" i="1"/>
  <c r="X1561" i="1"/>
  <c r="V1561" i="1"/>
  <c r="U1561" i="1"/>
  <c r="R1561" i="1"/>
  <c r="Q1561" i="1"/>
  <c r="P1561" i="1"/>
  <c r="N1561" i="1"/>
  <c r="M1561" i="1"/>
  <c r="L1561" i="1"/>
  <c r="J1561" i="1"/>
  <c r="I1561" i="1"/>
  <c r="F1561" i="1"/>
  <c r="E1561" i="1"/>
  <c r="D1561" i="1"/>
  <c r="AL1560" i="1"/>
  <c r="AK1560" i="1"/>
  <c r="AJ1560" i="1"/>
  <c r="AH1560" i="1"/>
  <c r="AH1599" i="1" s="1"/>
  <c r="AG1560" i="1"/>
  <c r="AF1560" i="1"/>
  <c r="AE1560" i="1"/>
  <c r="AD1560" i="1"/>
  <c r="AC1560" i="1"/>
  <c r="AB1560" i="1"/>
  <c r="Z1560" i="1"/>
  <c r="Y1560" i="1"/>
  <c r="X1560" i="1"/>
  <c r="W1560" i="1"/>
  <c r="V1560" i="1"/>
  <c r="U1560" i="1"/>
  <c r="T1560" i="1"/>
  <c r="R1560" i="1"/>
  <c r="R1599" i="1" s="1"/>
  <c r="Q1560" i="1"/>
  <c r="P1560" i="1"/>
  <c r="O1560" i="1"/>
  <c r="N1560" i="1"/>
  <c r="M1560" i="1"/>
  <c r="L1560" i="1"/>
  <c r="J1560" i="1"/>
  <c r="I1560" i="1"/>
  <c r="H1560" i="1"/>
  <c r="G1560" i="1"/>
  <c r="F1560" i="1"/>
  <c r="D1560" i="1"/>
  <c r="AK1559" i="1"/>
  <c r="AJ1559" i="1"/>
  <c r="AH1559" i="1"/>
  <c r="AG1559" i="1"/>
  <c r="AF1559" i="1"/>
  <c r="AD1559" i="1"/>
  <c r="AC1559" i="1"/>
  <c r="AB1559" i="1"/>
  <c r="Z1559" i="1"/>
  <c r="Y1559" i="1"/>
  <c r="X1559" i="1"/>
  <c r="V1559" i="1"/>
  <c r="U1559" i="1"/>
  <c r="T1559" i="1"/>
  <c r="R1559" i="1"/>
  <c r="P1559" i="1"/>
  <c r="N1559" i="1"/>
  <c r="M1559" i="1"/>
  <c r="L1559" i="1"/>
  <c r="I1559" i="1"/>
  <c r="H1559" i="1"/>
  <c r="F1559" i="1"/>
  <c r="E1559" i="1"/>
  <c r="D1559" i="1"/>
  <c r="AL1558" i="1"/>
  <c r="AK1558" i="1"/>
  <c r="AJ1558" i="1"/>
  <c r="AH1558" i="1"/>
  <c r="AG1558" i="1"/>
  <c r="AF1558" i="1"/>
  <c r="AD1558" i="1"/>
  <c r="AC1558" i="1"/>
  <c r="AC1597" i="1" s="1"/>
  <c r="AB1558" i="1"/>
  <c r="Z1558" i="1"/>
  <c r="Y1558" i="1"/>
  <c r="X1558" i="1"/>
  <c r="V1558" i="1"/>
  <c r="T1558" i="1"/>
  <c r="R1558" i="1"/>
  <c r="Q1558" i="1"/>
  <c r="P1558" i="1"/>
  <c r="M1558" i="1"/>
  <c r="L1558" i="1"/>
  <c r="L1597" i="1" s="1"/>
  <c r="J1558" i="1"/>
  <c r="I1558" i="1"/>
  <c r="H1558" i="1"/>
  <c r="F1558" i="1"/>
  <c r="E1558" i="1"/>
  <c r="D1558" i="1"/>
  <c r="AL1557" i="1"/>
  <c r="AK1557" i="1"/>
  <c r="AJ1557" i="1"/>
  <c r="AI1557" i="1"/>
  <c r="AH1557" i="1"/>
  <c r="AG1557" i="1"/>
  <c r="AF1557" i="1"/>
  <c r="AF1596" i="1" s="1"/>
  <c r="AE1557" i="1"/>
  <c r="AD1557" i="1"/>
  <c r="AC1557" i="1"/>
  <c r="AB1557" i="1"/>
  <c r="AA1557" i="1"/>
  <c r="Z1557" i="1"/>
  <c r="Y1557" i="1"/>
  <c r="X1557" i="1"/>
  <c r="W1557" i="1"/>
  <c r="V1557" i="1"/>
  <c r="U1557" i="1"/>
  <c r="T1557" i="1"/>
  <c r="S1557" i="1"/>
  <c r="R1557" i="1"/>
  <c r="Q1557" i="1"/>
  <c r="P1557" i="1"/>
  <c r="P1596" i="1" s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AL1556" i="1"/>
  <c r="AK1556" i="1"/>
  <c r="AK1634" i="1" s="1"/>
  <c r="AJ1556" i="1"/>
  <c r="AI1556" i="1"/>
  <c r="AH1556" i="1"/>
  <c r="AG1556" i="1"/>
  <c r="AF1556" i="1"/>
  <c r="AE1556" i="1"/>
  <c r="AD1556" i="1"/>
  <c r="AC1556" i="1"/>
  <c r="AB1556" i="1"/>
  <c r="AA1556" i="1"/>
  <c r="Z1556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AL1555" i="1"/>
  <c r="AH1555" i="1"/>
  <c r="AG1555" i="1"/>
  <c r="AF1555" i="1"/>
  <c r="AD1555" i="1"/>
  <c r="AB1555" i="1"/>
  <c r="AA1555" i="1"/>
  <c r="Z1555" i="1"/>
  <c r="Y1555" i="1"/>
  <c r="X1555" i="1"/>
  <c r="W1555" i="1"/>
  <c r="V1555" i="1"/>
  <c r="T1555" i="1"/>
  <c r="S1555" i="1"/>
  <c r="R1555" i="1"/>
  <c r="Q1555" i="1"/>
  <c r="P1555" i="1"/>
  <c r="O1555" i="1"/>
  <c r="N1555" i="1"/>
  <c r="L1555" i="1"/>
  <c r="K1555" i="1"/>
  <c r="J1555" i="1"/>
  <c r="I1555" i="1"/>
  <c r="H1555" i="1"/>
  <c r="G1555" i="1"/>
  <c r="F1555" i="1"/>
  <c r="F1594" i="1" s="1"/>
  <c r="D1555" i="1"/>
  <c r="AL1554" i="1"/>
  <c r="AK1554" i="1"/>
  <c r="AJ1554" i="1"/>
  <c r="AG1554" i="1"/>
  <c r="AF1554" i="1"/>
  <c r="AD1554" i="1"/>
  <c r="AC1554" i="1"/>
  <c r="AB1554" i="1"/>
  <c r="Y1554" i="1"/>
  <c r="X1554" i="1"/>
  <c r="V1554" i="1"/>
  <c r="U1554" i="1"/>
  <c r="T1554" i="1"/>
  <c r="R1554" i="1"/>
  <c r="Q1554" i="1"/>
  <c r="P1554" i="1"/>
  <c r="N1554" i="1"/>
  <c r="L1554" i="1"/>
  <c r="J1554" i="1"/>
  <c r="I1554" i="1"/>
  <c r="H1554" i="1"/>
  <c r="AK1553" i="1"/>
  <c r="AJ1553" i="1"/>
  <c r="AJ1631" i="1" s="1"/>
  <c r="AH1553" i="1"/>
  <c r="AG1553" i="1"/>
  <c r="AF1553" i="1"/>
  <c r="AD1553" i="1"/>
  <c r="AC1553" i="1"/>
  <c r="AB1553" i="1"/>
  <c r="Z1553" i="1"/>
  <c r="Y1553" i="1"/>
  <c r="X1553" i="1"/>
  <c r="V1553" i="1"/>
  <c r="U1553" i="1"/>
  <c r="T1553" i="1"/>
  <c r="R1553" i="1"/>
  <c r="Q1553" i="1"/>
  <c r="P1553" i="1"/>
  <c r="N1553" i="1"/>
  <c r="M1553" i="1"/>
  <c r="L1553" i="1"/>
  <c r="L1592" i="1" s="1"/>
  <c r="J1553" i="1"/>
  <c r="H1553" i="1"/>
  <c r="F1553" i="1"/>
  <c r="E1553" i="1"/>
  <c r="D1553" i="1"/>
  <c r="AL1552" i="1"/>
  <c r="AK1552" i="1"/>
  <c r="AK1591" i="1" s="1"/>
  <c r="AJ1552" i="1"/>
  <c r="AG1552" i="1"/>
  <c r="AG1591" i="1" s="1"/>
  <c r="AF1552" i="1"/>
  <c r="AD1552" i="1"/>
  <c r="AC1552" i="1"/>
  <c r="AB1552" i="1"/>
  <c r="Z1552" i="1"/>
  <c r="Y1552" i="1"/>
  <c r="X1552" i="1"/>
  <c r="V1552" i="1"/>
  <c r="U1552" i="1"/>
  <c r="T1552" i="1"/>
  <c r="R1552" i="1"/>
  <c r="Q1552" i="1"/>
  <c r="Q1591" i="1" s="1"/>
  <c r="P1552" i="1"/>
  <c r="L1552" i="1"/>
  <c r="J1552" i="1"/>
  <c r="I1552" i="1"/>
  <c r="H1552" i="1"/>
  <c r="F1552" i="1"/>
  <c r="E1552" i="1"/>
  <c r="AK1551" i="1"/>
  <c r="AJ1551" i="1"/>
  <c r="AH1551" i="1"/>
  <c r="AG1551" i="1"/>
  <c r="AF1551" i="1"/>
  <c r="AD1551" i="1"/>
  <c r="AC1551" i="1"/>
  <c r="Z1551" i="1"/>
  <c r="Z1590" i="1" s="1"/>
  <c r="Y1551" i="1"/>
  <c r="X1551" i="1"/>
  <c r="V1551" i="1"/>
  <c r="U1551" i="1"/>
  <c r="T1551" i="1"/>
  <c r="Q1551" i="1"/>
  <c r="P1551" i="1"/>
  <c r="N1551" i="1"/>
  <c r="M1551" i="1"/>
  <c r="L1551" i="1"/>
  <c r="J1551" i="1"/>
  <c r="I1551" i="1"/>
  <c r="H1551" i="1"/>
  <c r="E1551" i="1"/>
  <c r="AL1550" i="1"/>
  <c r="AK1550" i="1"/>
  <c r="AJ1550" i="1"/>
  <c r="AH1550" i="1"/>
  <c r="AG1550" i="1"/>
  <c r="AD1550" i="1"/>
  <c r="AC1550" i="1"/>
  <c r="AB1550" i="1"/>
  <c r="Z1550" i="1"/>
  <c r="Y1550" i="1"/>
  <c r="X1550" i="1"/>
  <c r="U1550" i="1"/>
  <c r="T1550" i="1"/>
  <c r="R1550" i="1"/>
  <c r="Q1550" i="1"/>
  <c r="P1550" i="1"/>
  <c r="N1550" i="1"/>
  <c r="M1550" i="1"/>
  <c r="L1550" i="1"/>
  <c r="I1550" i="1"/>
  <c r="F1550" i="1"/>
  <c r="E1550" i="1"/>
  <c r="AL1549" i="1"/>
  <c r="AK1549" i="1"/>
  <c r="AJ1549" i="1"/>
  <c r="AH1549" i="1"/>
  <c r="AG1549" i="1"/>
  <c r="AF1549" i="1"/>
  <c r="AD1549" i="1"/>
  <c r="AC1549" i="1"/>
  <c r="AB1549" i="1"/>
  <c r="Z1549" i="1"/>
  <c r="Y1549" i="1"/>
  <c r="X1549" i="1"/>
  <c r="V1549" i="1"/>
  <c r="U1549" i="1"/>
  <c r="T1549" i="1"/>
  <c r="T1627" i="1" s="1"/>
  <c r="R1549" i="1"/>
  <c r="Q1549" i="1"/>
  <c r="M1549" i="1"/>
  <c r="L1549" i="1"/>
  <c r="J1549" i="1"/>
  <c r="I1549" i="1"/>
  <c r="H1549" i="1"/>
  <c r="F1549" i="1"/>
  <c r="E1549" i="1"/>
  <c r="D1549" i="1"/>
  <c r="AL1548" i="1"/>
  <c r="AJ1548" i="1"/>
  <c r="AI1548" i="1"/>
  <c r="AH1548" i="1"/>
  <c r="AF1548" i="1"/>
  <c r="AB1548" i="1"/>
  <c r="AA1548" i="1"/>
  <c r="Z1548" i="1"/>
  <c r="W1548" i="1"/>
  <c r="V1548" i="1"/>
  <c r="S1548" i="1"/>
  <c r="R1548" i="1"/>
  <c r="P1548" i="1"/>
  <c r="O1548" i="1"/>
  <c r="N1548" i="1"/>
  <c r="L1548" i="1"/>
  <c r="K1548" i="1"/>
  <c r="G1548" i="1"/>
  <c r="F1548" i="1"/>
  <c r="D1548" i="1"/>
  <c r="D1587" i="1" s="1"/>
  <c r="AK1547" i="1"/>
  <c r="AJ1547" i="1"/>
  <c r="AH1547" i="1"/>
  <c r="AD1547" i="1"/>
  <c r="AB1547" i="1"/>
  <c r="Z1547" i="1"/>
  <c r="Y1547" i="1"/>
  <c r="Y1625" i="1" s="1"/>
  <c r="X1547" i="1"/>
  <c r="V1547" i="1"/>
  <c r="U1547" i="1"/>
  <c r="R1547" i="1"/>
  <c r="Q1547" i="1"/>
  <c r="P1547" i="1"/>
  <c r="N1547" i="1"/>
  <c r="L1547" i="1"/>
  <c r="J1547" i="1"/>
  <c r="I1547" i="1"/>
  <c r="F1547" i="1"/>
  <c r="D1547" i="1"/>
  <c r="AL1546" i="1"/>
  <c r="AK1546" i="1"/>
  <c r="AJ1546" i="1"/>
  <c r="AD1546" i="1"/>
  <c r="AB1546" i="1"/>
  <c r="Z1546" i="1"/>
  <c r="Z1585" i="1" s="1"/>
  <c r="V1546" i="1"/>
  <c r="U1546" i="1"/>
  <c r="Q1546" i="1"/>
  <c r="P1546" i="1"/>
  <c r="N1546" i="1"/>
  <c r="L1546" i="1"/>
  <c r="J1546" i="1"/>
  <c r="I1546" i="1"/>
  <c r="F1546" i="1"/>
  <c r="AJ1545" i="1"/>
  <c r="AH1545" i="1"/>
  <c r="AE1545" i="1"/>
  <c r="AD1545" i="1"/>
  <c r="AB1545" i="1"/>
  <c r="X1545" i="1"/>
  <c r="W1545" i="1"/>
  <c r="S1545" i="1"/>
  <c r="R1545" i="1"/>
  <c r="O1545" i="1"/>
  <c r="L1545" i="1"/>
  <c r="J1545" i="1"/>
  <c r="H1545" i="1"/>
  <c r="G1545" i="1"/>
  <c r="D1545" i="1"/>
  <c r="C1580" i="1"/>
  <c r="C1579" i="1"/>
  <c r="C1578" i="1"/>
  <c r="C1575" i="1"/>
  <c r="C1574" i="1"/>
  <c r="C1573" i="1"/>
  <c r="C1572" i="1"/>
  <c r="C1569" i="1"/>
  <c r="C1568" i="1"/>
  <c r="C1567" i="1"/>
  <c r="C1566" i="1"/>
  <c r="C1565" i="1"/>
  <c r="C1563" i="1"/>
  <c r="C1561" i="1"/>
  <c r="C1560" i="1"/>
  <c r="C1556" i="1"/>
  <c r="C1555" i="1"/>
  <c r="C1551" i="1"/>
  <c r="C1545" i="1"/>
  <c r="AL1541" i="1"/>
  <c r="AK1541" i="1"/>
  <c r="AJ1541" i="1"/>
  <c r="AI1541" i="1"/>
  <c r="AH1541" i="1"/>
  <c r="AG1541" i="1"/>
  <c r="AE1541" i="1"/>
  <c r="AD1541" i="1"/>
  <c r="AC1541" i="1"/>
  <c r="AB1541" i="1"/>
  <c r="AA1541" i="1"/>
  <c r="Z1541" i="1"/>
  <c r="Y1541" i="1"/>
  <c r="W1541" i="1"/>
  <c r="V1541" i="1"/>
  <c r="U1541" i="1"/>
  <c r="T1541" i="1"/>
  <c r="S1541" i="1"/>
  <c r="R1541" i="1"/>
  <c r="Q1541" i="1"/>
  <c r="O1541" i="1"/>
  <c r="N1541" i="1"/>
  <c r="M1541" i="1"/>
  <c r="L1541" i="1"/>
  <c r="K1541" i="1"/>
  <c r="J1541" i="1"/>
  <c r="I1541" i="1"/>
  <c r="G1541" i="1"/>
  <c r="F1541" i="1"/>
  <c r="E1541" i="1"/>
  <c r="D1541" i="1"/>
  <c r="AL1540" i="1"/>
  <c r="AK1540" i="1"/>
  <c r="AJ1540" i="1"/>
  <c r="AI1540" i="1"/>
  <c r="AH1540" i="1"/>
  <c r="AG1540" i="1"/>
  <c r="AF1540" i="1"/>
  <c r="AE1540" i="1"/>
  <c r="AD1540" i="1"/>
  <c r="AC1540" i="1"/>
  <c r="AB1540" i="1"/>
  <c r="AA1540" i="1"/>
  <c r="Z1540" i="1"/>
  <c r="Y1540" i="1"/>
  <c r="X1540" i="1"/>
  <c r="W1540" i="1"/>
  <c r="V1540" i="1"/>
  <c r="U1540" i="1"/>
  <c r="T1540" i="1"/>
  <c r="S1540" i="1"/>
  <c r="R1540" i="1"/>
  <c r="Q1540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AL1539" i="1"/>
  <c r="AK1539" i="1"/>
  <c r="AJ1539" i="1"/>
  <c r="AI1539" i="1"/>
  <c r="AH1539" i="1"/>
  <c r="AG1539" i="1"/>
  <c r="AF1539" i="1"/>
  <c r="AE1539" i="1"/>
  <c r="AD1539" i="1"/>
  <c r="AC1539" i="1"/>
  <c r="AB1539" i="1"/>
  <c r="AA1539" i="1"/>
  <c r="Z1539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AL1538" i="1"/>
  <c r="AK1538" i="1"/>
  <c r="AJ1538" i="1"/>
  <c r="AI1538" i="1"/>
  <c r="AH1538" i="1"/>
  <c r="AG1538" i="1"/>
  <c r="AF1538" i="1"/>
  <c r="AE1538" i="1"/>
  <c r="AD1538" i="1"/>
  <c r="AC1538" i="1"/>
  <c r="AB1538" i="1"/>
  <c r="AA1538" i="1"/>
  <c r="Z1538" i="1"/>
  <c r="Y1538" i="1"/>
  <c r="X1538" i="1"/>
  <c r="W1538" i="1"/>
  <c r="V1538" i="1"/>
  <c r="U1538" i="1"/>
  <c r="T1538" i="1"/>
  <c r="S1538" i="1"/>
  <c r="R1538" i="1"/>
  <c r="Q1538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AL1537" i="1"/>
  <c r="AK1537" i="1"/>
  <c r="AJ1537" i="1"/>
  <c r="AI1537" i="1"/>
  <c r="AH1537" i="1"/>
  <c r="AG1537" i="1"/>
  <c r="AF1537" i="1"/>
  <c r="AD1537" i="1"/>
  <c r="AC1537" i="1"/>
  <c r="AB1537" i="1"/>
  <c r="AA1537" i="1"/>
  <c r="Z1537" i="1"/>
  <c r="Y1537" i="1"/>
  <c r="X1537" i="1"/>
  <c r="V1537" i="1"/>
  <c r="U1537" i="1"/>
  <c r="T1537" i="1"/>
  <c r="S1537" i="1"/>
  <c r="R1537" i="1"/>
  <c r="Q1537" i="1"/>
  <c r="P1537" i="1"/>
  <c r="N1537" i="1"/>
  <c r="M1537" i="1"/>
  <c r="L1537" i="1"/>
  <c r="K1537" i="1"/>
  <c r="J1537" i="1"/>
  <c r="I1537" i="1"/>
  <c r="H1537" i="1"/>
  <c r="F1537" i="1"/>
  <c r="E1537" i="1"/>
  <c r="D1537" i="1"/>
  <c r="AL1536" i="1"/>
  <c r="AK1536" i="1"/>
  <c r="AJ1536" i="1"/>
  <c r="AI1536" i="1"/>
  <c r="AH1536" i="1"/>
  <c r="AG1536" i="1"/>
  <c r="AF1536" i="1"/>
  <c r="AE1536" i="1"/>
  <c r="AD1536" i="1"/>
  <c r="AC1536" i="1"/>
  <c r="AB1536" i="1"/>
  <c r="AA1536" i="1"/>
  <c r="Z1536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AL1535" i="1"/>
  <c r="AB1535" i="1"/>
  <c r="AA1535" i="1"/>
  <c r="Z1535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AL1534" i="1"/>
  <c r="AK1534" i="1"/>
  <c r="AJ1534" i="1"/>
  <c r="AI1534" i="1"/>
  <c r="AH1534" i="1"/>
  <c r="AG1534" i="1"/>
  <c r="AF1534" i="1"/>
  <c r="AE1534" i="1"/>
  <c r="AD1534" i="1"/>
  <c r="AC1534" i="1"/>
  <c r="AB1534" i="1"/>
  <c r="AA1534" i="1"/>
  <c r="Z1534" i="1"/>
  <c r="Y1534" i="1"/>
  <c r="X1534" i="1"/>
  <c r="W1534" i="1"/>
  <c r="V1534" i="1"/>
  <c r="U1534" i="1"/>
  <c r="T1534" i="1"/>
  <c r="S1534" i="1"/>
  <c r="R1534" i="1"/>
  <c r="Q1534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AL1533" i="1"/>
  <c r="AK1533" i="1"/>
  <c r="AJ1533" i="1"/>
  <c r="AI1533" i="1"/>
  <c r="AH1533" i="1"/>
  <c r="AG1533" i="1"/>
  <c r="AF1533" i="1"/>
  <c r="AE1533" i="1"/>
  <c r="AD1533" i="1"/>
  <c r="AC1533" i="1"/>
  <c r="AB1533" i="1"/>
  <c r="AA1533" i="1"/>
  <c r="Z1533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AK1531" i="1"/>
  <c r="AJ1531" i="1"/>
  <c r="AF1531" i="1"/>
  <c r="AC1531" i="1"/>
  <c r="AB1531" i="1"/>
  <c r="X1531" i="1"/>
  <c r="U1531" i="1"/>
  <c r="T1531" i="1"/>
  <c r="S1531" i="1"/>
  <c r="O1531" i="1"/>
  <c r="K1531" i="1"/>
  <c r="G1531" i="1"/>
  <c r="AL1530" i="1"/>
  <c r="AK1530" i="1"/>
  <c r="AJ1530" i="1"/>
  <c r="AI1530" i="1"/>
  <c r="AH1530" i="1"/>
  <c r="AG1530" i="1"/>
  <c r="AF1530" i="1"/>
  <c r="AE1530" i="1"/>
  <c r="AD1530" i="1"/>
  <c r="AC1530" i="1"/>
  <c r="AB1530" i="1"/>
  <c r="AA1530" i="1"/>
  <c r="Z1530" i="1"/>
  <c r="Y1530" i="1"/>
  <c r="X1530" i="1"/>
  <c r="W1530" i="1"/>
  <c r="V1530" i="1"/>
  <c r="U1530" i="1"/>
  <c r="T1530" i="1"/>
  <c r="S1530" i="1"/>
  <c r="R1530" i="1"/>
  <c r="Q1530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AL1529" i="1"/>
  <c r="AK1529" i="1"/>
  <c r="AJ1529" i="1"/>
  <c r="AI1529" i="1"/>
  <c r="AH1529" i="1"/>
  <c r="AG1529" i="1"/>
  <c r="AF1529" i="1"/>
  <c r="AE1529" i="1"/>
  <c r="AD1529" i="1"/>
  <c r="AC1529" i="1"/>
  <c r="AB1529" i="1"/>
  <c r="AA1529" i="1"/>
  <c r="Z1529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AL1528" i="1"/>
  <c r="AK1528" i="1"/>
  <c r="AJ1528" i="1"/>
  <c r="AI1528" i="1"/>
  <c r="AH1528" i="1"/>
  <c r="AG1528" i="1"/>
  <c r="AF1528" i="1"/>
  <c r="AE1528" i="1"/>
  <c r="AD1528" i="1"/>
  <c r="AC1528" i="1"/>
  <c r="AB1528" i="1"/>
  <c r="AA1528" i="1"/>
  <c r="Z1528" i="1"/>
  <c r="Y1528" i="1"/>
  <c r="X1528" i="1"/>
  <c r="W1528" i="1"/>
  <c r="V1528" i="1"/>
  <c r="U1528" i="1"/>
  <c r="T1528" i="1"/>
  <c r="S1528" i="1"/>
  <c r="R1528" i="1"/>
  <c r="Q1528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AL1527" i="1"/>
  <c r="AK1527" i="1"/>
  <c r="AJ1527" i="1"/>
  <c r="AI1527" i="1"/>
  <c r="AH1527" i="1"/>
  <c r="AG1527" i="1"/>
  <c r="AF1527" i="1"/>
  <c r="AE1527" i="1"/>
  <c r="AD1527" i="1"/>
  <c r="AC1527" i="1"/>
  <c r="AB1527" i="1"/>
  <c r="AA1527" i="1"/>
  <c r="Z1527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AL1526" i="1"/>
  <c r="AK1526" i="1"/>
  <c r="AH1526" i="1"/>
  <c r="AG1526" i="1"/>
  <c r="AF1526" i="1"/>
  <c r="AD1526" i="1"/>
  <c r="AB1526" i="1"/>
  <c r="Z1526" i="1"/>
  <c r="Y1526" i="1"/>
  <c r="X1526" i="1"/>
  <c r="U1526" i="1"/>
  <c r="T1526" i="1"/>
  <c r="R1526" i="1"/>
  <c r="Q1526" i="1"/>
  <c r="P1526" i="1"/>
  <c r="N1526" i="1"/>
  <c r="M1526" i="1"/>
  <c r="L1526" i="1"/>
  <c r="J1526" i="1"/>
  <c r="I1526" i="1"/>
  <c r="F1526" i="1"/>
  <c r="E1526" i="1"/>
  <c r="D1526" i="1"/>
  <c r="AL1525" i="1"/>
  <c r="AK1525" i="1"/>
  <c r="AJ1525" i="1"/>
  <c r="AI1525" i="1"/>
  <c r="AH1525" i="1"/>
  <c r="AG1525" i="1"/>
  <c r="AF1525" i="1"/>
  <c r="AD1525" i="1"/>
  <c r="AC1525" i="1"/>
  <c r="AB1525" i="1"/>
  <c r="AA1525" i="1"/>
  <c r="Z1525" i="1"/>
  <c r="Y1525" i="1"/>
  <c r="X1525" i="1"/>
  <c r="V1525" i="1"/>
  <c r="U1525" i="1"/>
  <c r="T1525" i="1"/>
  <c r="S1525" i="1"/>
  <c r="R1525" i="1"/>
  <c r="Q1525" i="1"/>
  <c r="P1525" i="1"/>
  <c r="N1525" i="1"/>
  <c r="M1525" i="1"/>
  <c r="L1525" i="1"/>
  <c r="K1525" i="1"/>
  <c r="J1525" i="1"/>
  <c r="I1525" i="1"/>
  <c r="H1525" i="1"/>
  <c r="F1525" i="1"/>
  <c r="E1525" i="1"/>
  <c r="D1525" i="1"/>
  <c r="AL1524" i="1"/>
  <c r="AK1524" i="1"/>
  <c r="AJ1524" i="1"/>
  <c r="AI1524" i="1"/>
  <c r="AH1524" i="1"/>
  <c r="AG1524" i="1"/>
  <c r="AF1524" i="1"/>
  <c r="AE1524" i="1"/>
  <c r="AD1524" i="1"/>
  <c r="AC1524" i="1"/>
  <c r="AB1524" i="1"/>
  <c r="AA1524" i="1"/>
  <c r="Z1524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AL1523" i="1"/>
  <c r="AK1523" i="1"/>
  <c r="AJ1523" i="1"/>
  <c r="AI1523" i="1"/>
  <c r="AH1523" i="1"/>
  <c r="AG1523" i="1"/>
  <c r="AF1523" i="1"/>
  <c r="AE1523" i="1"/>
  <c r="AD1523" i="1"/>
  <c r="AC1523" i="1"/>
  <c r="AB1523" i="1"/>
  <c r="AA1523" i="1"/>
  <c r="Z1523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AL1522" i="1"/>
  <c r="AK1522" i="1"/>
  <c r="AI1522" i="1"/>
  <c r="AH1522" i="1"/>
  <c r="AG1522" i="1"/>
  <c r="AF1522" i="1"/>
  <c r="AE1522" i="1"/>
  <c r="AD1522" i="1"/>
  <c r="AC1522" i="1"/>
  <c r="AA1522" i="1"/>
  <c r="Z1522" i="1"/>
  <c r="Y1522" i="1"/>
  <c r="X1522" i="1"/>
  <c r="W1522" i="1"/>
  <c r="V1522" i="1"/>
  <c r="U1522" i="1"/>
  <c r="S1522" i="1"/>
  <c r="R1522" i="1"/>
  <c r="Q1522" i="1"/>
  <c r="P1522" i="1"/>
  <c r="O1522" i="1"/>
  <c r="N1522" i="1"/>
  <c r="M1522" i="1"/>
  <c r="K1522" i="1"/>
  <c r="J1522" i="1"/>
  <c r="I1522" i="1"/>
  <c r="H1522" i="1"/>
  <c r="G1522" i="1"/>
  <c r="F1522" i="1"/>
  <c r="E1522" i="1"/>
  <c r="AL1521" i="1"/>
  <c r="AL1599" i="1" s="1"/>
  <c r="AK1521" i="1"/>
  <c r="AK1599" i="1" s="1"/>
  <c r="AJ1521" i="1"/>
  <c r="AI1521" i="1"/>
  <c r="AH1521" i="1"/>
  <c r="AG1521" i="1"/>
  <c r="AF1521" i="1"/>
  <c r="AE1521" i="1"/>
  <c r="AD1521" i="1"/>
  <c r="AC1521" i="1"/>
  <c r="AB1521" i="1"/>
  <c r="AA1521" i="1"/>
  <c r="Z1521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AL1520" i="1"/>
  <c r="AK1520" i="1"/>
  <c r="AJ1520" i="1"/>
  <c r="AH1520" i="1"/>
  <c r="AG1520" i="1"/>
  <c r="AF1520" i="1"/>
  <c r="AD1520" i="1"/>
  <c r="AC1520" i="1"/>
  <c r="AB1520" i="1"/>
  <c r="Z1520" i="1"/>
  <c r="Y1520" i="1"/>
  <c r="X1520" i="1"/>
  <c r="V1520" i="1"/>
  <c r="U1520" i="1"/>
  <c r="T1520" i="1"/>
  <c r="R1520" i="1"/>
  <c r="Q1520" i="1"/>
  <c r="P1520" i="1"/>
  <c r="N1520" i="1"/>
  <c r="M1520" i="1"/>
  <c r="L1520" i="1"/>
  <c r="J1520" i="1"/>
  <c r="I1520" i="1"/>
  <c r="H1520" i="1"/>
  <c r="F1520" i="1"/>
  <c r="E1520" i="1"/>
  <c r="D1520" i="1"/>
  <c r="AL1519" i="1"/>
  <c r="AK1519" i="1"/>
  <c r="AJ1519" i="1"/>
  <c r="AG1519" i="1"/>
  <c r="AF1519" i="1"/>
  <c r="AD1519" i="1"/>
  <c r="AC1519" i="1"/>
  <c r="AB1519" i="1"/>
  <c r="Z1519" i="1"/>
  <c r="Y1519" i="1"/>
  <c r="X1519" i="1"/>
  <c r="V1519" i="1"/>
  <c r="U1519" i="1"/>
  <c r="R1519" i="1"/>
  <c r="Q1519" i="1"/>
  <c r="P1519" i="1"/>
  <c r="N1519" i="1"/>
  <c r="M1519" i="1"/>
  <c r="J1519" i="1"/>
  <c r="I1519" i="1"/>
  <c r="H1519" i="1"/>
  <c r="E1519" i="1"/>
  <c r="D1519" i="1"/>
  <c r="AL1518" i="1"/>
  <c r="AK1518" i="1"/>
  <c r="AJ1518" i="1"/>
  <c r="AI1518" i="1"/>
  <c r="AH1518" i="1"/>
  <c r="AG1518" i="1"/>
  <c r="AF1518" i="1"/>
  <c r="AD1518" i="1"/>
  <c r="AC1518" i="1"/>
  <c r="AB1518" i="1"/>
  <c r="AA1518" i="1"/>
  <c r="Z1518" i="1"/>
  <c r="Y1518" i="1"/>
  <c r="X1518" i="1"/>
  <c r="V1518" i="1"/>
  <c r="U1518" i="1"/>
  <c r="T1518" i="1"/>
  <c r="S1518" i="1"/>
  <c r="R1518" i="1"/>
  <c r="Q1518" i="1"/>
  <c r="P1518" i="1"/>
  <c r="N1518" i="1"/>
  <c r="M1518" i="1"/>
  <c r="L1518" i="1"/>
  <c r="K1518" i="1"/>
  <c r="J1518" i="1"/>
  <c r="I1518" i="1"/>
  <c r="H1518" i="1"/>
  <c r="F1518" i="1"/>
  <c r="E1518" i="1"/>
  <c r="D1518" i="1"/>
  <c r="AL1517" i="1"/>
  <c r="AK1517" i="1"/>
  <c r="AJ1517" i="1"/>
  <c r="AI1517" i="1"/>
  <c r="AH1517" i="1"/>
  <c r="AG1517" i="1"/>
  <c r="AF1517" i="1"/>
  <c r="AE1517" i="1"/>
  <c r="AD1517" i="1"/>
  <c r="AC1517" i="1"/>
  <c r="AB1517" i="1"/>
  <c r="AA1517" i="1"/>
  <c r="Z1517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K1542" i="1" s="1"/>
  <c r="J1517" i="1"/>
  <c r="I1517" i="1"/>
  <c r="H1517" i="1"/>
  <c r="G1517" i="1"/>
  <c r="F1517" i="1"/>
  <c r="E1517" i="1"/>
  <c r="D1517" i="1"/>
  <c r="AL1516" i="1"/>
  <c r="AK1516" i="1"/>
  <c r="AJ1516" i="1"/>
  <c r="AI1516" i="1"/>
  <c r="AH1516" i="1"/>
  <c r="AF1516" i="1"/>
  <c r="AE1516" i="1"/>
  <c r="AD1516" i="1"/>
  <c r="AC1516" i="1"/>
  <c r="AB1516" i="1"/>
  <c r="AA1516" i="1"/>
  <c r="Z1516" i="1"/>
  <c r="X1516" i="1"/>
  <c r="W1516" i="1"/>
  <c r="V1516" i="1"/>
  <c r="U1516" i="1"/>
  <c r="T1516" i="1"/>
  <c r="S1516" i="1"/>
  <c r="R1516" i="1"/>
  <c r="P1516" i="1"/>
  <c r="O1516" i="1"/>
  <c r="N1516" i="1"/>
  <c r="M1516" i="1"/>
  <c r="L1516" i="1"/>
  <c r="K1516" i="1"/>
  <c r="J1516" i="1"/>
  <c r="H1516" i="1"/>
  <c r="G1516" i="1"/>
  <c r="F1516" i="1"/>
  <c r="E1516" i="1"/>
  <c r="D1516" i="1"/>
  <c r="AL1515" i="1"/>
  <c r="AK1515" i="1"/>
  <c r="AJ1515" i="1"/>
  <c r="AH1515" i="1"/>
  <c r="AF1515" i="1"/>
  <c r="AD1515" i="1"/>
  <c r="AC1515" i="1"/>
  <c r="AB1515" i="1"/>
  <c r="Z1515" i="1"/>
  <c r="Y1515" i="1"/>
  <c r="X1515" i="1"/>
  <c r="V1515" i="1"/>
  <c r="U1515" i="1"/>
  <c r="T1515" i="1"/>
  <c r="R1515" i="1"/>
  <c r="Q1515" i="1"/>
  <c r="P1515" i="1"/>
  <c r="N1515" i="1"/>
  <c r="M1515" i="1"/>
  <c r="L1515" i="1"/>
  <c r="J1515" i="1"/>
  <c r="I1515" i="1"/>
  <c r="H1515" i="1"/>
  <c r="F1515" i="1"/>
  <c r="E1515" i="1"/>
  <c r="D1515" i="1"/>
  <c r="AL1514" i="1"/>
  <c r="AK1514" i="1"/>
  <c r="AJ1514" i="1"/>
  <c r="AH1514" i="1"/>
  <c r="AG1514" i="1"/>
  <c r="AF1514" i="1"/>
  <c r="AD1514" i="1"/>
  <c r="AC1514" i="1"/>
  <c r="AB1514" i="1"/>
  <c r="Z1514" i="1"/>
  <c r="Y1514" i="1"/>
  <c r="X1514" i="1"/>
  <c r="V1514" i="1"/>
  <c r="U1514" i="1"/>
  <c r="T1514" i="1"/>
  <c r="R1514" i="1"/>
  <c r="Q1514" i="1"/>
  <c r="P1514" i="1"/>
  <c r="N1514" i="1"/>
  <c r="M1514" i="1"/>
  <c r="L1514" i="1"/>
  <c r="I1514" i="1"/>
  <c r="H1514" i="1"/>
  <c r="F1514" i="1"/>
  <c r="E1514" i="1"/>
  <c r="D1514" i="1"/>
  <c r="AL1513" i="1"/>
  <c r="AK1513" i="1"/>
  <c r="AJ1513" i="1"/>
  <c r="AH1513" i="1"/>
  <c r="AG1513" i="1"/>
  <c r="AF1513" i="1"/>
  <c r="AD1513" i="1"/>
  <c r="AC1513" i="1"/>
  <c r="Z1513" i="1"/>
  <c r="Y1513" i="1"/>
  <c r="X1513" i="1"/>
  <c r="V1513" i="1"/>
  <c r="U1513" i="1"/>
  <c r="T1513" i="1"/>
  <c r="R1513" i="1"/>
  <c r="Q1513" i="1"/>
  <c r="P1513" i="1"/>
  <c r="N1513" i="1"/>
  <c r="M1513" i="1"/>
  <c r="J1513" i="1"/>
  <c r="I1513" i="1"/>
  <c r="H1513" i="1"/>
  <c r="F1513" i="1"/>
  <c r="D1513" i="1"/>
  <c r="AL1512" i="1"/>
  <c r="AK1512" i="1"/>
  <c r="AJ1512" i="1"/>
  <c r="AH1512" i="1"/>
  <c r="AG1512" i="1"/>
  <c r="AF1512" i="1"/>
  <c r="AD1512" i="1"/>
  <c r="AC1512" i="1"/>
  <c r="AB1512" i="1"/>
  <c r="Z1512" i="1"/>
  <c r="X1512" i="1"/>
  <c r="V1512" i="1"/>
  <c r="U1512" i="1"/>
  <c r="T1512" i="1"/>
  <c r="R1512" i="1"/>
  <c r="N1512" i="1"/>
  <c r="M1512" i="1"/>
  <c r="L1512" i="1"/>
  <c r="J1512" i="1"/>
  <c r="I1512" i="1"/>
  <c r="H1512" i="1"/>
  <c r="F1512" i="1"/>
  <c r="E1512" i="1"/>
  <c r="D1512" i="1"/>
  <c r="AL1511" i="1"/>
  <c r="AK1511" i="1"/>
  <c r="AJ1511" i="1"/>
  <c r="AI1511" i="1"/>
  <c r="AH1511" i="1"/>
  <c r="AG1511" i="1"/>
  <c r="AF1511" i="1"/>
  <c r="AE1511" i="1"/>
  <c r="AD1511" i="1"/>
  <c r="AC1511" i="1"/>
  <c r="AB1511" i="1"/>
  <c r="AA1511" i="1"/>
  <c r="Z1511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AL1510" i="1"/>
  <c r="AK1510" i="1"/>
  <c r="AJ1510" i="1"/>
  <c r="AH1510" i="1"/>
  <c r="AF1510" i="1"/>
  <c r="AD1510" i="1"/>
  <c r="AC1510" i="1"/>
  <c r="AB1510" i="1"/>
  <c r="Z1510" i="1"/>
  <c r="V1510" i="1"/>
  <c r="U1510" i="1"/>
  <c r="T1510" i="1"/>
  <c r="Q1510" i="1"/>
  <c r="P1510" i="1"/>
  <c r="N1510" i="1"/>
  <c r="M1510" i="1"/>
  <c r="L1510" i="1"/>
  <c r="I1510" i="1"/>
  <c r="H1510" i="1"/>
  <c r="F1510" i="1"/>
  <c r="E1510" i="1"/>
  <c r="D1510" i="1"/>
  <c r="AJ1509" i="1"/>
  <c r="AI1509" i="1"/>
  <c r="AH1509" i="1"/>
  <c r="AG1509" i="1"/>
  <c r="AE1509" i="1"/>
  <c r="AB1509" i="1"/>
  <c r="AA1509" i="1"/>
  <c r="Z1509" i="1"/>
  <c r="Y1509" i="1"/>
  <c r="W1509" i="1"/>
  <c r="T1509" i="1"/>
  <c r="S1509" i="1"/>
  <c r="R1509" i="1"/>
  <c r="Q1509" i="1"/>
  <c r="O1509" i="1"/>
  <c r="L1509" i="1"/>
  <c r="K1509" i="1"/>
  <c r="J1509" i="1"/>
  <c r="I1509" i="1"/>
  <c r="G1509" i="1"/>
  <c r="D1509" i="1"/>
  <c r="AL1508" i="1"/>
  <c r="AK1508" i="1"/>
  <c r="AJ1508" i="1"/>
  <c r="AH1508" i="1"/>
  <c r="AG1508" i="1"/>
  <c r="AF1508" i="1"/>
  <c r="AC1508" i="1"/>
  <c r="AB1508" i="1"/>
  <c r="Z1508" i="1"/>
  <c r="X1508" i="1"/>
  <c r="U1508" i="1"/>
  <c r="T1508" i="1"/>
  <c r="R1508" i="1"/>
  <c r="Q1508" i="1"/>
  <c r="P1508" i="1"/>
  <c r="M1508" i="1"/>
  <c r="L1508" i="1"/>
  <c r="J1508" i="1"/>
  <c r="I1508" i="1"/>
  <c r="F1508" i="1"/>
  <c r="E1508" i="1"/>
  <c r="D1508" i="1"/>
  <c r="AL1507" i="1"/>
  <c r="AJ1507" i="1"/>
  <c r="AH1507" i="1"/>
  <c r="AG1507" i="1"/>
  <c r="AD1507" i="1"/>
  <c r="AB1507" i="1"/>
  <c r="Y1507" i="1"/>
  <c r="X1507" i="1"/>
  <c r="V1507" i="1"/>
  <c r="U1507" i="1"/>
  <c r="T1507" i="1"/>
  <c r="T1542" i="1" s="1"/>
  <c r="R1507" i="1"/>
  <c r="Q1507" i="1"/>
  <c r="N1507" i="1"/>
  <c r="M1507" i="1"/>
  <c r="I1507" i="1"/>
  <c r="F1507" i="1"/>
  <c r="E1507" i="1"/>
  <c r="D1507" i="1"/>
  <c r="AJ1506" i="1"/>
  <c r="AH1506" i="1"/>
  <c r="AG1506" i="1"/>
  <c r="AF1506" i="1"/>
  <c r="AE1506" i="1"/>
  <c r="AD1506" i="1"/>
  <c r="AB1506" i="1"/>
  <c r="AA1506" i="1"/>
  <c r="Z1506" i="1"/>
  <c r="Y1506" i="1"/>
  <c r="X1506" i="1"/>
  <c r="U1506" i="1"/>
  <c r="R1506" i="1"/>
  <c r="P1506" i="1"/>
  <c r="N1506" i="1"/>
  <c r="L1506" i="1"/>
  <c r="K1506" i="1"/>
  <c r="J1506" i="1"/>
  <c r="I1506" i="1"/>
  <c r="G1506" i="1"/>
  <c r="E1506" i="1"/>
  <c r="C1541" i="1"/>
  <c r="C1540" i="1"/>
  <c r="C1539" i="1"/>
  <c r="C1538" i="1"/>
  <c r="C1537" i="1"/>
  <c r="C1536" i="1"/>
  <c r="C1535" i="1"/>
  <c r="C1534" i="1"/>
  <c r="C1533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8" i="1"/>
  <c r="C1517" i="1"/>
  <c r="C1516" i="1"/>
  <c r="C1514" i="1"/>
  <c r="C1509" i="1"/>
  <c r="C1506" i="1"/>
  <c r="AL1502" i="1"/>
  <c r="AK1502" i="1"/>
  <c r="AI1502" i="1"/>
  <c r="AH1502" i="1"/>
  <c r="AG1502" i="1"/>
  <c r="AF1502" i="1"/>
  <c r="AE1502" i="1"/>
  <c r="AD1502" i="1"/>
  <c r="AC1502" i="1"/>
  <c r="AA1502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AL1501" i="1"/>
  <c r="AK1501" i="1"/>
  <c r="AJ1501" i="1"/>
  <c r="AI1501" i="1"/>
  <c r="AH1501" i="1"/>
  <c r="AG1501" i="1"/>
  <c r="AF1501" i="1"/>
  <c r="AE1501" i="1"/>
  <c r="AD1501" i="1"/>
  <c r="AC1501" i="1"/>
  <c r="AB1501" i="1"/>
  <c r="AA1501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AL1500" i="1"/>
  <c r="AK1500" i="1"/>
  <c r="AJ1500" i="1"/>
  <c r="AI1500" i="1"/>
  <c r="AH1500" i="1"/>
  <c r="AG1500" i="1"/>
  <c r="AF1500" i="1"/>
  <c r="AE1500" i="1"/>
  <c r="AD1500" i="1"/>
  <c r="AC1500" i="1"/>
  <c r="AB1500" i="1"/>
  <c r="AA1500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AL1499" i="1"/>
  <c r="AK1499" i="1"/>
  <c r="AJ1499" i="1"/>
  <c r="AI1499" i="1"/>
  <c r="AH1499" i="1"/>
  <c r="AG1499" i="1"/>
  <c r="AF1499" i="1"/>
  <c r="AE1499" i="1"/>
  <c r="AD1499" i="1"/>
  <c r="AC1499" i="1"/>
  <c r="AB1499" i="1"/>
  <c r="AA1499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AL1498" i="1"/>
  <c r="AK1498" i="1"/>
  <c r="AJ1498" i="1"/>
  <c r="AI1498" i="1"/>
  <c r="AH1498" i="1"/>
  <c r="AG1498" i="1"/>
  <c r="AF1498" i="1"/>
  <c r="AE1498" i="1"/>
  <c r="AD1498" i="1"/>
  <c r="AC1498" i="1"/>
  <c r="AB1498" i="1"/>
  <c r="AA1498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AL1497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AB1496" i="1"/>
  <c r="AA1496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AL1495" i="1"/>
  <c r="AK1495" i="1"/>
  <c r="AJ1495" i="1"/>
  <c r="AI1495" i="1"/>
  <c r="AH1495" i="1"/>
  <c r="AG1495" i="1"/>
  <c r="AF1495" i="1"/>
  <c r="AE1495" i="1"/>
  <c r="AD1495" i="1"/>
  <c r="AC1495" i="1"/>
  <c r="AB1495" i="1"/>
  <c r="AA1495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AL1494" i="1"/>
  <c r="AK1494" i="1"/>
  <c r="AJ1494" i="1"/>
  <c r="AI1494" i="1"/>
  <c r="AH1494" i="1"/>
  <c r="AG1494" i="1"/>
  <c r="AE1494" i="1"/>
  <c r="AD1494" i="1"/>
  <c r="AC1494" i="1"/>
  <c r="AB1494" i="1"/>
  <c r="AA1494" i="1"/>
  <c r="Z1494" i="1"/>
  <c r="Y1494" i="1"/>
  <c r="W1494" i="1"/>
  <c r="V1494" i="1"/>
  <c r="U1494" i="1"/>
  <c r="T1494" i="1"/>
  <c r="S1494" i="1"/>
  <c r="R1494" i="1"/>
  <c r="Q1494" i="1"/>
  <c r="O1494" i="1"/>
  <c r="N1494" i="1"/>
  <c r="M1494" i="1"/>
  <c r="L1494" i="1"/>
  <c r="K1494" i="1"/>
  <c r="J1494" i="1"/>
  <c r="I1494" i="1"/>
  <c r="G1494" i="1"/>
  <c r="F1494" i="1"/>
  <c r="E1494" i="1"/>
  <c r="D1494" i="1"/>
  <c r="AJ1492" i="1"/>
  <c r="AI1492" i="1"/>
  <c r="AE1492" i="1"/>
  <c r="AB1492" i="1"/>
  <c r="AA1492" i="1"/>
  <c r="W1492" i="1"/>
  <c r="T1492" i="1"/>
  <c r="R1492" i="1"/>
  <c r="N1492" i="1"/>
  <c r="J1492" i="1"/>
  <c r="F1492" i="1"/>
  <c r="AL1491" i="1"/>
  <c r="AK1491" i="1"/>
  <c r="AJ1491" i="1"/>
  <c r="AI1491" i="1"/>
  <c r="AH1491" i="1"/>
  <c r="AG1491" i="1"/>
  <c r="AF1491" i="1"/>
  <c r="AE1491" i="1"/>
  <c r="AD1491" i="1"/>
  <c r="AC1491" i="1"/>
  <c r="AB1491" i="1"/>
  <c r="AA1491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AL1490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AL1489" i="1"/>
  <c r="AK1489" i="1"/>
  <c r="AJ1489" i="1"/>
  <c r="AI1489" i="1"/>
  <c r="AH1489" i="1"/>
  <c r="AG1489" i="1"/>
  <c r="AF1489" i="1"/>
  <c r="AE1489" i="1"/>
  <c r="AD1489" i="1"/>
  <c r="AC1489" i="1"/>
  <c r="AB1489" i="1"/>
  <c r="AA1489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AL1488" i="1"/>
  <c r="AK1488" i="1"/>
  <c r="AJ1488" i="1"/>
  <c r="AI1488" i="1"/>
  <c r="AH1488" i="1"/>
  <c r="AG1488" i="1"/>
  <c r="AF1488" i="1"/>
  <c r="AE1488" i="1"/>
  <c r="AD1488" i="1"/>
  <c r="AC1488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AL1487" i="1"/>
  <c r="AK1487" i="1"/>
  <c r="AI1487" i="1"/>
  <c r="AH1487" i="1"/>
  <c r="AG1487" i="1"/>
  <c r="AF1487" i="1"/>
  <c r="AE1487" i="1"/>
  <c r="AD1487" i="1"/>
  <c r="AC1487" i="1"/>
  <c r="AA1487" i="1"/>
  <c r="Z1487" i="1"/>
  <c r="Y1487" i="1"/>
  <c r="X1487" i="1"/>
  <c r="W1487" i="1"/>
  <c r="V1487" i="1"/>
  <c r="U1487" i="1"/>
  <c r="S1487" i="1"/>
  <c r="R1487" i="1"/>
  <c r="Q1487" i="1"/>
  <c r="P1487" i="1"/>
  <c r="O1487" i="1"/>
  <c r="N1487" i="1"/>
  <c r="M1487" i="1"/>
  <c r="K1487" i="1"/>
  <c r="J1487" i="1"/>
  <c r="I1487" i="1"/>
  <c r="H1487" i="1"/>
  <c r="G1487" i="1"/>
  <c r="F1487" i="1"/>
  <c r="E1487" i="1"/>
  <c r="AL1486" i="1"/>
  <c r="AK1486" i="1"/>
  <c r="AJ1486" i="1"/>
  <c r="AH1486" i="1"/>
  <c r="AG1486" i="1"/>
  <c r="AF1486" i="1"/>
  <c r="AE1486" i="1"/>
  <c r="AD1486" i="1"/>
  <c r="AC1486" i="1"/>
  <c r="AB1486" i="1"/>
  <c r="Z1486" i="1"/>
  <c r="Y1486" i="1"/>
  <c r="X1486" i="1"/>
  <c r="W1486" i="1"/>
  <c r="V1486" i="1"/>
  <c r="U1486" i="1"/>
  <c r="T1486" i="1"/>
  <c r="R1486" i="1"/>
  <c r="Q1486" i="1"/>
  <c r="P1486" i="1"/>
  <c r="O1486" i="1"/>
  <c r="N1486" i="1"/>
  <c r="M1486" i="1"/>
  <c r="L1486" i="1"/>
  <c r="J1486" i="1"/>
  <c r="I1486" i="1"/>
  <c r="H1486" i="1"/>
  <c r="G1486" i="1"/>
  <c r="F1486" i="1"/>
  <c r="E1486" i="1"/>
  <c r="D1486" i="1"/>
  <c r="AL1485" i="1"/>
  <c r="AK1485" i="1"/>
  <c r="AJ1485" i="1"/>
  <c r="AI1485" i="1"/>
  <c r="AH1485" i="1"/>
  <c r="AG1485" i="1"/>
  <c r="AF1485" i="1"/>
  <c r="AE1485" i="1"/>
  <c r="AD1485" i="1"/>
  <c r="AC1485" i="1"/>
  <c r="AB1485" i="1"/>
  <c r="AA1485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AL1484" i="1"/>
  <c r="AK1484" i="1"/>
  <c r="AJ1484" i="1"/>
  <c r="AI1484" i="1"/>
  <c r="AH1484" i="1"/>
  <c r="AG1484" i="1"/>
  <c r="AF1484" i="1"/>
  <c r="AE1484" i="1"/>
  <c r="AD1484" i="1"/>
  <c r="AC1484" i="1"/>
  <c r="AB1484" i="1"/>
  <c r="AA1484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AL1483" i="1"/>
  <c r="AK1483" i="1"/>
  <c r="AJ1483" i="1"/>
  <c r="AI1483" i="1"/>
  <c r="AH1483" i="1"/>
  <c r="AG1483" i="1"/>
  <c r="AE1483" i="1"/>
  <c r="AD1483" i="1"/>
  <c r="AC1483" i="1"/>
  <c r="AB1483" i="1"/>
  <c r="AA1483" i="1"/>
  <c r="Z1483" i="1"/>
  <c r="Y1483" i="1"/>
  <c r="W1483" i="1"/>
  <c r="V1483" i="1"/>
  <c r="U1483" i="1"/>
  <c r="T1483" i="1"/>
  <c r="S1483" i="1"/>
  <c r="R1483" i="1"/>
  <c r="Q1483" i="1"/>
  <c r="O1483" i="1"/>
  <c r="N1483" i="1"/>
  <c r="M1483" i="1"/>
  <c r="L1483" i="1"/>
  <c r="K1483" i="1"/>
  <c r="J1483" i="1"/>
  <c r="I1483" i="1"/>
  <c r="G1483" i="1"/>
  <c r="F1483" i="1"/>
  <c r="E1483" i="1"/>
  <c r="D1483" i="1"/>
  <c r="AL1482" i="1"/>
  <c r="AL1638" i="1" s="1"/>
  <c r="AK1482" i="1"/>
  <c r="AK1638" i="1"/>
  <c r="AJ1482" i="1"/>
  <c r="AI1482" i="1"/>
  <c r="AH1482" i="1"/>
  <c r="AG1482" i="1"/>
  <c r="AF1482" i="1"/>
  <c r="AE1482" i="1"/>
  <c r="AD1482" i="1"/>
  <c r="AC1482" i="1"/>
  <c r="AB1482" i="1"/>
  <c r="AA1482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AL1481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AL1480" i="1"/>
  <c r="AK1480" i="1"/>
  <c r="AJ1480" i="1"/>
  <c r="AG1480" i="1"/>
  <c r="AF1480" i="1"/>
  <c r="AD1480" i="1"/>
  <c r="AC1480" i="1"/>
  <c r="AB1480" i="1"/>
  <c r="Z1480" i="1"/>
  <c r="Y1480" i="1"/>
  <c r="X1480" i="1"/>
  <c r="V1480" i="1"/>
  <c r="U1480" i="1"/>
  <c r="T1480" i="1"/>
  <c r="R1480" i="1"/>
  <c r="Q1480" i="1"/>
  <c r="P1480" i="1"/>
  <c r="N1480" i="1"/>
  <c r="M1480" i="1"/>
  <c r="L1480" i="1"/>
  <c r="J1480" i="1"/>
  <c r="I1480" i="1"/>
  <c r="H1480" i="1"/>
  <c r="F1480" i="1"/>
  <c r="E1480" i="1"/>
  <c r="D1480" i="1"/>
  <c r="AL1479" i="1"/>
  <c r="AK1479" i="1"/>
  <c r="AJ1479" i="1"/>
  <c r="AI1479" i="1"/>
  <c r="AH1479" i="1"/>
  <c r="AG1479" i="1"/>
  <c r="AF1479" i="1"/>
  <c r="AE1479" i="1"/>
  <c r="AD1479" i="1"/>
  <c r="AC1479" i="1"/>
  <c r="AB1479" i="1"/>
  <c r="AA1479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AL1478" i="1"/>
  <c r="AK1478" i="1"/>
  <c r="AJ1478" i="1"/>
  <c r="AI1478" i="1"/>
  <c r="AH1478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AL1477" i="1"/>
  <c r="AJ1477" i="1"/>
  <c r="AI1477" i="1"/>
  <c r="AH1477" i="1"/>
  <c r="AG1477" i="1"/>
  <c r="AF1477" i="1"/>
  <c r="AE1477" i="1"/>
  <c r="AD1477" i="1"/>
  <c r="AB1477" i="1"/>
  <c r="AA1477" i="1"/>
  <c r="Z1477" i="1"/>
  <c r="Y1477" i="1"/>
  <c r="X1477" i="1"/>
  <c r="W1477" i="1"/>
  <c r="V1477" i="1"/>
  <c r="T1477" i="1"/>
  <c r="S1477" i="1"/>
  <c r="R1477" i="1"/>
  <c r="Q1477" i="1"/>
  <c r="P1477" i="1"/>
  <c r="O1477" i="1"/>
  <c r="N1477" i="1"/>
  <c r="L1477" i="1"/>
  <c r="K1477" i="1"/>
  <c r="J1477" i="1"/>
  <c r="I1477" i="1"/>
  <c r="H1477" i="1"/>
  <c r="G1477" i="1"/>
  <c r="F1477" i="1"/>
  <c r="D1477" i="1"/>
  <c r="AL1476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AL1475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AL1474" i="1"/>
  <c r="AK1474" i="1"/>
  <c r="AJ1474" i="1"/>
  <c r="AG1474" i="1"/>
  <c r="AF1474" i="1"/>
  <c r="AD1474" i="1"/>
  <c r="AC1474" i="1"/>
  <c r="AB1474" i="1"/>
  <c r="Z1474" i="1"/>
  <c r="Y1474" i="1"/>
  <c r="X1474" i="1"/>
  <c r="V1474" i="1"/>
  <c r="U1474" i="1"/>
  <c r="T1474" i="1"/>
  <c r="R1474" i="1"/>
  <c r="Q1474" i="1"/>
  <c r="P1474" i="1"/>
  <c r="N1474" i="1"/>
  <c r="M1474" i="1"/>
  <c r="L1474" i="1"/>
  <c r="J1474" i="1"/>
  <c r="I1474" i="1"/>
  <c r="H1474" i="1"/>
  <c r="F1474" i="1"/>
  <c r="E1474" i="1"/>
  <c r="D1474" i="1"/>
  <c r="AL1473" i="1"/>
  <c r="AK1473" i="1"/>
  <c r="AJ1473" i="1"/>
  <c r="AH1473" i="1"/>
  <c r="AG1473" i="1"/>
  <c r="AF1473" i="1"/>
  <c r="AD1473" i="1"/>
  <c r="AC1473" i="1"/>
  <c r="AB1473" i="1"/>
  <c r="Z1473" i="1"/>
  <c r="Y1473" i="1"/>
  <c r="X1473" i="1"/>
  <c r="V1473" i="1"/>
  <c r="U1473" i="1"/>
  <c r="T1473" i="1"/>
  <c r="R1473" i="1"/>
  <c r="Q1473" i="1"/>
  <c r="P1473" i="1"/>
  <c r="N1473" i="1"/>
  <c r="M1473" i="1"/>
  <c r="L1473" i="1"/>
  <c r="J1473" i="1"/>
  <c r="I1473" i="1"/>
  <c r="H1473" i="1"/>
  <c r="F1473" i="1"/>
  <c r="E1473" i="1"/>
  <c r="D1473" i="1"/>
  <c r="AL1472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Z1472" i="1"/>
  <c r="Y1472" i="1"/>
  <c r="X1472" i="1"/>
  <c r="W1472" i="1"/>
  <c r="V1472" i="1"/>
  <c r="U1472" i="1"/>
  <c r="T1472" i="1"/>
  <c r="R1472" i="1"/>
  <c r="Q1472" i="1"/>
  <c r="P1472" i="1"/>
  <c r="N1472" i="1"/>
  <c r="M1472" i="1"/>
  <c r="L1472" i="1"/>
  <c r="J1472" i="1"/>
  <c r="I1472" i="1"/>
  <c r="H1472" i="1"/>
  <c r="E1472" i="1"/>
  <c r="D1472" i="1"/>
  <c r="AL1471" i="1"/>
  <c r="AK1471" i="1"/>
  <c r="AJ1471" i="1"/>
  <c r="AI1471" i="1"/>
  <c r="AH1471" i="1"/>
  <c r="AG1471" i="1"/>
  <c r="AE1471" i="1"/>
  <c r="AD1471" i="1"/>
  <c r="AC1471" i="1"/>
  <c r="AB1471" i="1"/>
  <c r="AA1471" i="1"/>
  <c r="Z1471" i="1"/>
  <c r="Y1471" i="1"/>
  <c r="W1471" i="1"/>
  <c r="V1471" i="1"/>
  <c r="U1471" i="1"/>
  <c r="T1471" i="1"/>
  <c r="S1471" i="1"/>
  <c r="R1471" i="1"/>
  <c r="Q1471" i="1"/>
  <c r="O1471" i="1"/>
  <c r="N1471" i="1"/>
  <c r="M1471" i="1"/>
  <c r="L1471" i="1"/>
  <c r="K1471" i="1"/>
  <c r="J1471" i="1"/>
  <c r="I1471" i="1"/>
  <c r="G1471" i="1"/>
  <c r="F1471" i="1"/>
  <c r="E1471" i="1"/>
  <c r="D1471" i="1"/>
  <c r="AL1470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AL1469" i="1"/>
  <c r="AK1469" i="1"/>
  <c r="AK1625" i="1"/>
  <c r="AH1469" i="1"/>
  <c r="AG1469" i="1"/>
  <c r="AF1469" i="1"/>
  <c r="AC1469" i="1"/>
  <c r="AB1469" i="1"/>
  <c r="Z1469" i="1"/>
  <c r="Y1469" i="1"/>
  <c r="X1469" i="1"/>
  <c r="U1469" i="1"/>
  <c r="T1469" i="1"/>
  <c r="R1469" i="1"/>
  <c r="R1503" i="1" s="1"/>
  <c r="Q1469" i="1"/>
  <c r="P1469" i="1"/>
  <c r="N1469" i="1"/>
  <c r="M1469" i="1"/>
  <c r="L1469" i="1"/>
  <c r="J1469" i="1"/>
  <c r="H1469" i="1"/>
  <c r="F1469" i="1"/>
  <c r="E1469" i="1"/>
  <c r="D1469" i="1"/>
  <c r="AL1468" i="1"/>
  <c r="AJ1468" i="1"/>
  <c r="AH1468" i="1"/>
  <c r="AG1468" i="1"/>
  <c r="AF1468" i="1"/>
  <c r="AD1468" i="1"/>
  <c r="AB1468" i="1"/>
  <c r="Z1468" i="1"/>
  <c r="Y1468" i="1"/>
  <c r="X1468" i="1"/>
  <c r="V1468" i="1"/>
  <c r="U1468" i="1"/>
  <c r="T1468" i="1"/>
  <c r="R1468" i="1"/>
  <c r="Q1468" i="1"/>
  <c r="P1468" i="1"/>
  <c r="N1468" i="1"/>
  <c r="M1468" i="1"/>
  <c r="L1468" i="1"/>
  <c r="J1468" i="1"/>
  <c r="I1468" i="1"/>
  <c r="F1468" i="1"/>
  <c r="E1468" i="1"/>
  <c r="D1468" i="1"/>
  <c r="AL1467" i="1"/>
  <c r="AJ1467" i="1"/>
  <c r="AH1467" i="1"/>
  <c r="AF1467" i="1"/>
  <c r="AD1467" i="1"/>
  <c r="AA1467" i="1"/>
  <c r="Z1467" i="1"/>
  <c r="X1467" i="1"/>
  <c r="W1467" i="1"/>
  <c r="V1467" i="1"/>
  <c r="T1467" i="1"/>
  <c r="S1467" i="1"/>
  <c r="R1467" i="1"/>
  <c r="P1467" i="1"/>
  <c r="O1467" i="1"/>
  <c r="N1467" i="1"/>
  <c r="L1467" i="1"/>
  <c r="K1467" i="1"/>
  <c r="J1467" i="1"/>
  <c r="H1467" i="1"/>
  <c r="F1467" i="1"/>
  <c r="D1467" i="1"/>
  <c r="C1502" i="1"/>
  <c r="C1501" i="1"/>
  <c r="C1500" i="1"/>
  <c r="C1499" i="1"/>
  <c r="C1498" i="1"/>
  <c r="C1497" i="1"/>
  <c r="C1496" i="1"/>
  <c r="C1495" i="1"/>
  <c r="C1494" i="1"/>
  <c r="C1492" i="1"/>
  <c r="C1491" i="1"/>
  <c r="C1490" i="1"/>
  <c r="C1488" i="1"/>
  <c r="C1489" i="1"/>
  <c r="C1487" i="1"/>
  <c r="C1485" i="1"/>
  <c r="C1484" i="1"/>
  <c r="C1483" i="1"/>
  <c r="C1482" i="1"/>
  <c r="C1481" i="1"/>
  <c r="C1480" i="1"/>
  <c r="C1478" i="1"/>
  <c r="C1477" i="1"/>
  <c r="C1476" i="1"/>
  <c r="C1475" i="1"/>
  <c r="C1473" i="1"/>
  <c r="C1472" i="1"/>
  <c r="C1471" i="1"/>
  <c r="C1470" i="1"/>
  <c r="C1467" i="1"/>
  <c r="AL1463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AL1462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AL1461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AL1460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AL1459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AL1458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AM1457" i="1"/>
  <c r="AL1457" i="1"/>
  <c r="AB1457" i="1"/>
  <c r="AA1457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AL1456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AL1455" i="1"/>
  <c r="AK1455" i="1"/>
  <c r="AI1455" i="1"/>
  <c r="AH1455" i="1"/>
  <c r="AG1455" i="1"/>
  <c r="AF1455" i="1"/>
  <c r="AE1455" i="1"/>
  <c r="AD1455" i="1"/>
  <c r="AC1455" i="1"/>
  <c r="AA1455" i="1"/>
  <c r="Z1455" i="1"/>
  <c r="Y1455" i="1"/>
  <c r="X1455" i="1"/>
  <c r="W1455" i="1"/>
  <c r="V1455" i="1"/>
  <c r="U1455" i="1"/>
  <c r="S1455" i="1"/>
  <c r="R1455" i="1"/>
  <c r="Q1455" i="1"/>
  <c r="P1455" i="1"/>
  <c r="O1455" i="1"/>
  <c r="N1455" i="1"/>
  <c r="M1455" i="1"/>
  <c r="K1455" i="1"/>
  <c r="J1455" i="1"/>
  <c r="I1455" i="1"/>
  <c r="H1455" i="1"/>
  <c r="G1455" i="1"/>
  <c r="F1455" i="1"/>
  <c r="E1455" i="1"/>
  <c r="AL1453" i="1"/>
  <c r="AI1453" i="1"/>
  <c r="AH1453" i="1"/>
  <c r="AD1453" i="1"/>
  <c r="AA1453" i="1"/>
  <c r="Z1453" i="1"/>
  <c r="V1453" i="1"/>
  <c r="T1453" i="1"/>
  <c r="Q1453" i="1"/>
  <c r="N1453" i="1"/>
  <c r="M1453" i="1"/>
  <c r="I1453" i="1"/>
  <c r="F1453" i="1"/>
  <c r="E1453" i="1"/>
  <c r="AL1452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AL1451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AL1450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AL1449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AL1448" i="1"/>
  <c r="AK1448" i="1"/>
  <c r="AJ1448" i="1"/>
  <c r="AI1448" i="1"/>
  <c r="AH1448" i="1"/>
  <c r="AG1448" i="1"/>
  <c r="AE1448" i="1"/>
  <c r="AD1448" i="1"/>
  <c r="AC1448" i="1"/>
  <c r="AB1448" i="1"/>
  <c r="AA1448" i="1"/>
  <c r="Z1448" i="1"/>
  <c r="Y1448" i="1"/>
  <c r="W1448" i="1"/>
  <c r="V1448" i="1"/>
  <c r="U1448" i="1"/>
  <c r="T1448" i="1"/>
  <c r="S1448" i="1"/>
  <c r="R1448" i="1"/>
  <c r="Q1448" i="1"/>
  <c r="O1448" i="1"/>
  <c r="N1448" i="1"/>
  <c r="M1448" i="1"/>
  <c r="L1448" i="1"/>
  <c r="K1448" i="1"/>
  <c r="J1448" i="1"/>
  <c r="I1448" i="1"/>
  <c r="G1448" i="1"/>
  <c r="F1448" i="1"/>
  <c r="E1448" i="1"/>
  <c r="D1448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AL1446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AL1445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AL1444" i="1"/>
  <c r="AK1444" i="1"/>
  <c r="AI1444" i="1"/>
  <c r="AH1444" i="1"/>
  <c r="AG1444" i="1"/>
  <c r="AF1444" i="1"/>
  <c r="AE1444" i="1"/>
  <c r="AD1444" i="1"/>
  <c r="AC1444" i="1"/>
  <c r="AA1444" i="1"/>
  <c r="Z1444" i="1"/>
  <c r="Y1444" i="1"/>
  <c r="X1444" i="1"/>
  <c r="W1444" i="1"/>
  <c r="V1444" i="1"/>
  <c r="U1444" i="1"/>
  <c r="S1444" i="1"/>
  <c r="R1444" i="1"/>
  <c r="Q1444" i="1"/>
  <c r="P1444" i="1"/>
  <c r="O1444" i="1"/>
  <c r="N1444" i="1"/>
  <c r="M1444" i="1"/>
  <c r="K1444" i="1"/>
  <c r="J1444" i="1"/>
  <c r="I1444" i="1"/>
  <c r="H1444" i="1"/>
  <c r="G1444" i="1"/>
  <c r="F1444" i="1"/>
  <c r="E1444" i="1"/>
  <c r="AM1442" i="1"/>
  <c r="AL1442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AL1441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AL1440" i="1"/>
  <c r="AK1440" i="1"/>
  <c r="AJ1440" i="1"/>
  <c r="AI1440" i="1"/>
  <c r="AH1440" i="1"/>
  <c r="AG1440" i="1"/>
  <c r="AF1440" i="1"/>
  <c r="AD1440" i="1"/>
  <c r="AC1440" i="1"/>
  <c r="AB1440" i="1"/>
  <c r="AA1440" i="1"/>
  <c r="Z1440" i="1"/>
  <c r="Y1440" i="1"/>
  <c r="X1440" i="1"/>
  <c r="V1440" i="1"/>
  <c r="U1440" i="1"/>
  <c r="T1440" i="1"/>
  <c r="S1440" i="1"/>
  <c r="R1440" i="1"/>
  <c r="Q1440" i="1"/>
  <c r="P1440" i="1"/>
  <c r="N1440" i="1"/>
  <c r="M1440" i="1"/>
  <c r="L1440" i="1"/>
  <c r="K1440" i="1"/>
  <c r="J1440" i="1"/>
  <c r="I1440" i="1"/>
  <c r="H1440" i="1"/>
  <c r="F1440" i="1"/>
  <c r="E1440" i="1"/>
  <c r="D1440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AM1438" i="1"/>
  <c r="AL1438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AL1437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AL1436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AL1435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AM1434" i="1"/>
  <c r="AL1434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AL1433" i="1"/>
  <c r="AK1433" i="1"/>
  <c r="AJ1433" i="1"/>
  <c r="AI1433" i="1"/>
  <c r="AG1433" i="1"/>
  <c r="AF1433" i="1"/>
  <c r="AE1433" i="1"/>
  <c r="AD1433" i="1"/>
  <c r="AC1433" i="1"/>
  <c r="AB1433" i="1"/>
  <c r="AA1433" i="1"/>
  <c r="Y1433" i="1"/>
  <c r="X1433" i="1"/>
  <c r="W1433" i="1"/>
  <c r="V1433" i="1"/>
  <c r="U1433" i="1"/>
  <c r="T1433" i="1"/>
  <c r="S1433" i="1"/>
  <c r="Q1433" i="1"/>
  <c r="P1433" i="1"/>
  <c r="O1433" i="1"/>
  <c r="N1433" i="1"/>
  <c r="M1433" i="1"/>
  <c r="L1433" i="1"/>
  <c r="K1433" i="1"/>
  <c r="I1433" i="1"/>
  <c r="H1433" i="1"/>
  <c r="G1433" i="1"/>
  <c r="F1433" i="1"/>
  <c r="E1433" i="1"/>
  <c r="D1433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AL1431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AL1430" i="1"/>
  <c r="AJ1430" i="1"/>
  <c r="AH1430" i="1"/>
  <c r="AG1430" i="1"/>
  <c r="AF1430" i="1"/>
  <c r="AE1430" i="1"/>
  <c r="AD1430" i="1"/>
  <c r="AB1430" i="1"/>
  <c r="Z1430" i="1"/>
  <c r="Y1430" i="1"/>
  <c r="X1430" i="1"/>
  <c r="W1430" i="1"/>
  <c r="V1430" i="1"/>
  <c r="T1430" i="1"/>
  <c r="R1430" i="1"/>
  <c r="Q1430" i="1"/>
  <c r="P1430" i="1"/>
  <c r="O1430" i="1"/>
  <c r="N1430" i="1"/>
  <c r="L1430" i="1"/>
  <c r="J1430" i="1"/>
  <c r="I1430" i="1"/>
  <c r="H1430" i="1"/>
  <c r="G1430" i="1"/>
  <c r="F1430" i="1"/>
  <c r="D1430" i="1"/>
  <c r="AL1429" i="1"/>
  <c r="AK1429" i="1"/>
  <c r="AJ1429" i="1"/>
  <c r="AH1429" i="1"/>
  <c r="AG1429" i="1"/>
  <c r="AF1429" i="1"/>
  <c r="AD1429" i="1"/>
  <c r="AC1429" i="1"/>
  <c r="AB1429" i="1"/>
  <c r="Z1429" i="1"/>
  <c r="Y1429" i="1"/>
  <c r="X1429" i="1"/>
  <c r="V1429" i="1"/>
  <c r="U1429" i="1"/>
  <c r="T1429" i="1"/>
  <c r="R1429" i="1"/>
  <c r="Q1429" i="1"/>
  <c r="P1429" i="1"/>
  <c r="M1429" i="1"/>
  <c r="L1429" i="1"/>
  <c r="J1429" i="1"/>
  <c r="I1429" i="1"/>
  <c r="H1429" i="1"/>
  <c r="E1429" i="1"/>
  <c r="D1429" i="1"/>
  <c r="AL1428" i="1"/>
  <c r="AK1428" i="1"/>
  <c r="AJ1428" i="1"/>
  <c r="AH1428" i="1"/>
  <c r="AG1428" i="1"/>
  <c r="AF1428" i="1"/>
  <c r="AE1428" i="1"/>
  <c r="AD1428" i="1"/>
  <c r="AC1428" i="1"/>
  <c r="AB1428" i="1"/>
  <c r="Z1428" i="1"/>
  <c r="Y1428" i="1"/>
  <c r="X1428" i="1"/>
  <c r="W1428" i="1"/>
  <c r="V1428" i="1"/>
  <c r="U1428" i="1"/>
  <c r="T1428" i="1"/>
  <c r="R1428" i="1"/>
  <c r="Q1428" i="1"/>
  <c r="P1428" i="1"/>
  <c r="O1428" i="1"/>
  <c r="N1428" i="1"/>
  <c r="M1428" i="1"/>
  <c r="L1428" i="1"/>
  <c r="J1428" i="1"/>
  <c r="I1428" i="1"/>
  <c r="H1428" i="1"/>
  <c r="G1428" i="1"/>
  <c r="F1428" i="1"/>
  <c r="E1428" i="1"/>
  <c r="D1428" i="1"/>
  <c r="C1463" i="1"/>
  <c r="C1462" i="1"/>
  <c r="C1461" i="1"/>
  <c r="C1460" i="1"/>
  <c r="C1459" i="1"/>
  <c r="C1458" i="1"/>
  <c r="C1457" i="1"/>
  <c r="C1456" i="1"/>
  <c r="C1455" i="1"/>
  <c r="C1452" i="1"/>
  <c r="C1451" i="1"/>
  <c r="C1450" i="1"/>
  <c r="C1449" i="1"/>
  <c r="C1448" i="1"/>
  <c r="C1447" i="1"/>
  <c r="C1446" i="1"/>
  <c r="C1445" i="1"/>
  <c r="C1444" i="1"/>
  <c r="C1442" i="1"/>
  <c r="C1441" i="1"/>
  <c r="C1440" i="1"/>
  <c r="C1439" i="1"/>
  <c r="C1438" i="1"/>
  <c r="C1436" i="1"/>
  <c r="C1435" i="1"/>
  <c r="C1434" i="1"/>
  <c r="C1433" i="1"/>
  <c r="C1432" i="1"/>
  <c r="C1431" i="1"/>
  <c r="AM1415" i="1"/>
  <c r="AM1697" i="1" s="1"/>
  <c r="AM1412" i="1"/>
  <c r="AM1580" i="1" s="1"/>
  <c r="AM1411" i="1"/>
  <c r="AM1541" i="1" s="1"/>
  <c r="AM1410" i="1"/>
  <c r="AM1409" i="1"/>
  <c r="AM1463" i="1" s="1"/>
  <c r="AM1350" i="1"/>
  <c r="AM1696" i="1" s="1"/>
  <c r="AM1347" i="1"/>
  <c r="AM1579" i="1" s="1"/>
  <c r="AM1346" i="1"/>
  <c r="AM1540" i="1" s="1"/>
  <c r="AM1345" i="1"/>
  <c r="AM1501" i="1" s="1"/>
  <c r="AM1344" i="1"/>
  <c r="AM1462" i="1" s="1"/>
  <c r="AM1325" i="1"/>
  <c r="AM1695" i="1" s="1"/>
  <c r="AM1322" i="1"/>
  <c r="AM1321" i="1"/>
  <c r="AM1539" i="1" s="1"/>
  <c r="AM1320" i="1"/>
  <c r="AM1500" i="1" s="1"/>
  <c r="AM1319" i="1"/>
  <c r="AM1461" i="1" s="1"/>
  <c r="AM1300" i="1"/>
  <c r="AM1694" i="1"/>
  <c r="AM1297" i="1"/>
  <c r="AM1296" i="1"/>
  <c r="AM1538" i="1" s="1"/>
  <c r="AM1295" i="1"/>
  <c r="AM1499" i="1" s="1"/>
  <c r="AM1294" i="1"/>
  <c r="AM1460" i="1" s="1"/>
  <c r="AM1275" i="1"/>
  <c r="AM1693" i="1" s="1"/>
  <c r="AM1272" i="1"/>
  <c r="AM1576" i="1" s="1"/>
  <c r="AM1271" i="1"/>
  <c r="AM1537" i="1" s="1"/>
  <c r="AM1270" i="1"/>
  <c r="AM1498" i="1" s="1"/>
  <c r="AM1269" i="1"/>
  <c r="AM1459" i="1" s="1"/>
  <c r="AM1250" i="1"/>
  <c r="AM1692" i="1" s="1"/>
  <c r="AM1247" i="1"/>
  <c r="AM1246" i="1"/>
  <c r="AM1536" i="1" s="1"/>
  <c r="AM1245" i="1"/>
  <c r="AM1497" i="1" s="1"/>
  <c r="AM1244" i="1"/>
  <c r="AM1458" i="1" s="1"/>
  <c r="AM1144" i="1"/>
  <c r="AM1690" i="1"/>
  <c r="AM1141" i="1"/>
  <c r="AM1573" i="1" s="1"/>
  <c r="AM1140" i="1"/>
  <c r="AM1534" i="1" s="1"/>
  <c r="AM1139" i="1"/>
  <c r="AM1495" i="1" s="1"/>
  <c r="AM1138" i="1"/>
  <c r="AM1456" i="1" s="1"/>
  <c r="AM1071" i="1"/>
  <c r="AM1689" i="1" s="1"/>
  <c r="AM1068" i="1"/>
  <c r="AM1067" i="1"/>
  <c r="AM1533" i="1" s="1"/>
  <c r="AM1066" i="1"/>
  <c r="AM1494" i="1" s="1"/>
  <c r="AM1065" i="1"/>
  <c r="AM1455" i="1" s="1"/>
  <c r="AM1013" i="1"/>
  <c r="AM1687" i="1" s="1"/>
  <c r="AM1010" i="1"/>
  <c r="AM1570" i="1" s="1"/>
  <c r="AM1009" i="1"/>
  <c r="AM1531" i="1" s="1"/>
  <c r="AM1008" i="1"/>
  <c r="AM1492" i="1" s="1"/>
  <c r="AM1007" i="1"/>
  <c r="AM1453" i="1" s="1"/>
  <c r="AM916" i="1"/>
  <c r="AM1686" i="1" s="1"/>
  <c r="AM913" i="1"/>
  <c r="AM1569" i="1" s="1"/>
  <c r="AM912" i="1"/>
  <c r="AM1530" i="1" s="1"/>
  <c r="AM911" i="1"/>
  <c r="AM1491" i="1" s="1"/>
  <c r="AM910" i="1"/>
  <c r="AM1452" i="1" s="1"/>
  <c r="AM891" i="1"/>
  <c r="AM1685" i="1" s="1"/>
  <c r="AM888" i="1"/>
  <c r="AM1568" i="1" s="1"/>
  <c r="AM887" i="1"/>
  <c r="AM886" i="1"/>
  <c r="AM1490" i="1" s="1"/>
  <c r="AM885" i="1"/>
  <c r="AM1451" i="1" s="1"/>
  <c r="AM866" i="1"/>
  <c r="AM1684" i="1" s="1"/>
  <c r="AM863" i="1"/>
  <c r="AM1567" i="1" s="1"/>
  <c r="AM862" i="1"/>
  <c r="AM861" i="1"/>
  <c r="AM1489" i="1" s="1"/>
  <c r="AM860" i="1"/>
  <c r="AM1450" i="1" s="1"/>
  <c r="AM833" i="1"/>
  <c r="AM1683" i="1" s="1"/>
  <c r="AM832" i="1"/>
  <c r="AM831" i="1"/>
  <c r="AM830" i="1"/>
  <c r="AM1566" i="1" s="1"/>
  <c r="AM829" i="1"/>
  <c r="AM1527" i="1" s="1"/>
  <c r="AM828" i="1"/>
  <c r="AM1488" i="1" s="1"/>
  <c r="AM827" i="1"/>
  <c r="AM1449" i="1" s="1"/>
  <c r="AM816" i="1"/>
  <c r="AM1682" i="1" s="1"/>
  <c r="AM813" i="1"/>
  <c r="AM1565" i="1" s="1"/>
  <c r="AM812" i="1"/>
  <c r="AM1526" i="1" s="1"/>
  <c r="AM811" i="1"/>
  <c r="AM1487" i="1" s="1"/>
  <c r="AM810" i="1"/>
  <c r="AM1448" i="1" s="1"/>
  <c r="AM791" i="1"/>
  <c r="AM1681" i="1" s="1"/>
  <c r="AM788" i="1"/>
  <c r="AM1564" i="1" s="1"/>
  <c r="AM787" i="1"/>
  <c r="AM1525" i="1" s="1"/>
  <c r="AM786" i="1"/>
  <c r="AM1486" i="1" s="1"/>
  <c r="AM785" i="1"/>
  <c r="AM1447" i="1" s="1"/>
  <c r="AM758" i="1"/>
  <c r="AM1680" i="1" s="1"/>
  <c r="AM755" i="1"/>
  <c r="AM1563" i="1" s="1"/>
  <c r="AM754" i="1"/>
  <c r="AM1524" i="1" s="1"/>
  <c r="AM753" i="1"/>
  <c r="AM1485" i="1" s="1"/>
  <c r="AM752" i="1"/>
  <c r="AM1446" i="1" s="1"/>
  <c r="AM733" i="1"/>
  <c r="AM1679" i="1" s="1"/>
  <c r="AM732" i="1"/>
  <c r="AM731" i="1"/>
  <c r="AM730" i="1"/>
  <c r="AM1562" i="1" s="1"/>
  <c r="AM729" i="1"/>
  <c r="AM1523" i="1" s="1"/>
  <c r="AM728" i="1"/>
  <c r="AM1484" i="1" s="1"/>
  <c r="AM727" i="1"/>
  <c r="AM1445" i="1" s="1"/>
  <c r="AM716" i="1"/>
  <c r="AM1678" i="1" s="1"/>
  <c r="AM715" i="1"/>
  <c r="AM714" i="1"/>
  <c r="AM713" i="1"/>
  <c r="AM1561" i="1" s="1"/>
  <c r="AM712" i="1"/>
  <c r="AM1522" i="1" s="1"/>
  <c r="AM711" i="1"/>
  <c r="AM1483" i="1" s="1"/>
  <c r="AM710" i="1"/>
  <c r="AM1444" i="1" s="1"/>
  <c r="AM1677" i="1"/>
  <c r="AM1560" i="1"/>
  <c r="AM1521" i="1"/>
  <c r="AM1482" i="1"/>
  <c r="AM1443" i="1"/>
  <c r="AM394" i="1"/>
  <c r="AM1676" i="1" s="1"/>
  <c r="AM393" i="1"/>
  <c r="AM392" i="1"/>
  <c r="AM391" i="1"/>
  <c r="AM1559" i="1" s="1"/>
  <c r="AM390" i="1"/>
  <c r="AM1520" i="1" s="1"/>
  <c r="AM389" i="1"/>
  <c r="AM1481" i="1" s="1"/>
  <c r="AM388" i="1"/>
  <c r="AM377" i="1"/>
  <c r="AM1675" i="1" s="1"/>
  <c r="AM376" i="1"/>
  <c r="AM375" i="1"/>
  <c r="AM374" i="1"/>
  <c r="AM1558" i="1" s="1"/>
  <c r="AM373" i="1"/>
  <c r="AM1519" i="1" s="1"/>
  <c r="AM372" i="1"/>
  <c r="AM1480" i="1" s="1"/>
  <c r="AM371" i="1"/>
  <c r="AM1441" i="1" s="1"/>
  <c r="AM360" i="1"/>
  <c r="AM1674" i="1"/>
  <c r="AM357" i="1"/>
  <c r="AM1557" i="1" s="1"/>
  <c r="AM356" i="1"/>
  <c r="AM1518" i="1" s="1"/>
  <c r="AM355" i="1"/>
  <c r="AM1479" i="1" s="1"/>
  <c r="AM354" i="1"/>
  <c r="AM1440" i="1" s="1"/>
  <c r="AM327" i="1"/>
  <c r="AM1673" i="1" s="1"/>
  <c r="AM324" i="1"/>
  <c r="AM1556" i="1" s="1"/>
  <c r="AM323" i="1"/>
  <c r="AM322" i="1"/>
  <c r="AM321" i="1"/>
  <c r="AM1439" i="1" s="1"/>
  <c r="AM278" i="1"/>
  <c r="AM1672" i="1" s="1"/>
  <c r="AM277" i="1"/>
  <c r="AM276" i="1"/>
  <c r="AM275" i="1"/>
  <c r="AM1555" i="1" s="1"/>
  <c r="AM274" i="1"/>
  <c r="AM1516" i="1" s="1"/>
  <c r="AM273" i="1"/>
  <c r="AM1477" i="1" s="1"/>
  <c r="AM272" i="1"/>
  <c r="AM261" i="1"/>
  <c r="AM1671" i="1" s="1"/>
  <c r="AM260" i="1"/>
  <c r="AM259" i="1"/>
  <c r="AM258" i="1"/>
  <c r="AM1554" i="1" s="1"/>
  <c r="AM257" i="1"/>
  <c r="AM1515" i="1" s="1"/>
  <c r="AM256" i="1"/>
  <c r="AM1476" i="1" s="1"/>
  <c r="AM255" i="1"/>
  <c r="AM244" i="1"/>
  <c r="AM1670" i="1" s="1"/>
  <c r="AM243" i="1"/>
  <c r="AM242" i="1"/>
  <c r="AM241" i="1"/>
  <c r="AM1553" i="1" s="1"/>
  <c r="AM240" i="1"/>
  <c r="AM1514" i="1" s="1"/>
  <c r="AM239" i="1"/>
  <c r="AM1475" i="1" s="1"/>
  <c r="AM238" i="1"/>
  <c r="AM1437" i="1" s="1"/>
  <c r="AM227" i="1"/>
  <c r="AM1669" i="1" s="1"/>
  <c r="AM226" i="1"/>
  <c r="AM225" i="1"/>
  <c r="AM224" i="1"/>
  <c r="AM1552" i="1" s="1"/>
  <c r="AM223" i="1"/>
  <c r="AM1513" i="1" s="1"/>
  <c r="AM222" i="1"/>
  <c r="AM1474" i="1" s="1"/>
  <c r="AM221" i="1"/>
  <c r="AM1435" i="1" s="1"/>
  <c r="AM202" i="1"/>
  <c r="AM1668" i="1" s="1"/>
  <c r="AM201" i="1"/>
  <c r="AM200" i="1"/>
  <c r="AM199" i="1"/>
  <c r="AM1551" i="1" s="1"/>
  <c r="AM198" i="1"/>
  <c r="AM1512" i="1" s="1"/>
  <c r="AM197" i="1"/>
  <c r="AM1473" i="1" s="1"/>
  <c r="AM196" i="1"/>
  <c r="AM185" i="1"/>
  <c r="AM1667" i="1" s="1"/>
  <c r="AM182" i="1"/>
  <c r="AM1550" i="1" s="1"/>
  <c r="AM181" i="1"/>
  <c r="AM180" i="1"/>
  <c r="AM1472" i="1" s="1"/>
  <c r="AM179" i="1"/>
  <c r="AM1433" i="1" s="1"/>
  <c r="AM160" i="1"/>
  <c r="AM1666" i="1" s="1"/>
  <c r="AM157" i="1"/>
  <c r="AM156" i="1"/>
  <c r="AM1510" i="1" s="1"/>
  <c r="AM155" i="1"/>
  <c r="AM1471" i="1" s="1"/>
  <c r="AM154" i="1"/>
  <c r="AM1432" i="1" s="1"/>
  <c r="AM135" i="1"/>
  <c r="AM1665" i="1" s="1"/>
  <c r="AM132" i="1"/>
  <c r="AM1548" i="1" s="1"/>
  <c r="AM131" i="1"/>
  <c r="AM1509" i="1" s="1"/>
  <c r="AM130" i="1"/>
  <c r="AM1470" i="1" s="1"/>
  <c r="AM129" i="1"/>
  <c r="AM1431" i="1" s="1"/>
  <c r="AM86" i="1"/>
  <c r="AM1664" i="1" s="1"/>
  <c r="AM83" i="1"/>
  <c r="AM1547" i="1" s="1"/>
  <c r="AM82" i="1"/>
  <c r="AM1508" i="1" s="1"/>
  <c r="AM81" i="1"/>
  <c r="AM1469" i="1" s="1"/>
  <c r="AM80" i="1"/>
  <c r="AM1430" i="1" s="1"/>
  <c r="AM45" i="1"/>
  <c r="AM1663" i="1" s="1"/>
  <c r="AM44" i="1"/>
  <c r="AM43" i="1"/>
  <c r="AM42" i="1"/>
  <c r="AM1546" i="1" s="1"/>
  <c r="AM41" i="1"/>
  <c r="AM1507" i="1" s="1"/>
  <c r="AM40" i="1"/>
  <c r="AM1468" i="1" s="1"/>
  <c r="AM39" i="1"/>
  <c r="AM1429" i="1" s="1"/>
  <c r="AM28" i="1"/>
  <c r="AM1662" i="1"/>
  <c r="AM25" i="1"/>
  <c r="AM1545" i="1" s="1"/>
  <c r="AM24" i="1"/>
  <c r="AM1506" i="1" s="1"/>
  <c r="AM23" i="1"/>
  <c r="AM1467" i="1" s="1"/>
  <c r="AM22" i="1"/>
  <c r="AM1428" i="1" s="1"/>
  <c r="AK1225" i="1"/>
  <c r="AK1691" i="1" s="1"/>
  <c r="AK1222" i="1"/>
  <c r="AK1574" i="1" s="1"/>
  <c r="AK1221" i="1"/>
  <c r="AK1535" i="1" s="1"/>
  <c r="AK1220" i="1"/>
  <c r="AK1496" i="1" s="1"/>
  <c r="AK1219" i="1"/>
  <c r="AK1457" i="1" s="1"/>
  <c r="AJ1225" i="1"/>
  <c r="AJ1691" i="1" s="1"/>
  <c r="AJ1222" i="1"/>
  <c r="AJ1221" i="1"/>
  <c r="AJ1535" i="1" s="1"/>
  <c r="AJ1220" i="1"/>
  <c r="AJ1496" i="1" s="1"/>
  <c r="AJ1219" i="1"/>
  <c r="AJ1457" i="1" s="1"/>
  <c r="AI1219" i="1"/>
  <c r="AI1457" i="1" s="1"/>
  <c r="AI1225" i="1"/>
  <c r="AI1691" i="1" s="1"/>
  <c r="AI1222" i="1"/>
  <c r="AI1574" i="1" s="1"/>
  <c r="AI1221" i="1"/>
  <c r="AI1535" i="1" s="1"/>
  <c r="AI1220" i="1"/>
  <c r="AI1496" i="1" s="1"/>
  <c r="AH948" i="1"/>
  <c r="AH947" i="1"/>
  <c r="AH798" i="1"/>
  <c r="AH1225" i="1"/>
  <c r="AH1691" i="1" s="1"/>
  <c r="AH1222" i="1"/>
  <c r="AH1223" i="1" s="1"/>
  <c r="AH1220" i="1"/>
  <c r="AH1496" i="1" s="1"/>
  <c r="AH1221" i="1"/>
  <c r="AH1535" i="1" s="1"/>
  <c r="AH1219" i="1"/>
  <c r="AH1457" i="1" s="1"/>
  <c r="AG1282" i="1"/>
  <c r="AG1079" i="1"/>
  <c r="AG1078" i="1"/>
  <c r="AG948" i="1"/>
  <c r="AG947" i="1"/>
  <c r="AG798" i="1"/>
  <c r="AG268" i="1"/>
  <c r="AG276" i="1" s="1"/>
  <c r="AF268" i="1"/>
  <c r="AF276" i="1" s="1"/>
  <c r="AG269" i="1"/>
  <c r="AG277" i="1" s="1"/>
  <c r="AF269" i="1"/>
  <c r="AF277" i="1" s="1"/>
  <c r="AG93" i="1"/>
  <c r="AG76" i="1"/>
  <c r="AG69" i="1"/>
  <c r="AG68" i="1"/>
  <c r="AG1225" i="1"/>
  <c r="AG1691" i="1" s="1"/>
  <c r="AG1222" i="1"/>
  <c r="AG1574" i="1" s="1"/>
  <c r="AG1220" i="1"/>
  <c r="AG1496" i="1" s="1"/>
  <c r="AG1221" i="1"/>
  <c r="AG1535" i="1" s="1"/>
  <c r="AG1219" i="1"/>
  <c r="AG1457" i="1" s="1"/>
  <c r="AF1225" i="1"/>
  <c r="AF1691" i="1" s="1"/>
  <c r="AF1222" i="1"/>
  <c r="AF1220" i="1"/>
  <c r="AF1496" i="1" s="1"/>
  <c r="AF1221" i="1"/>
  <c r="AF1535" i="1" s="1"/>
  <c r="AF1219" i="1"/>
  <c r="AF1457" i="1" s="1"/>
  <c r="AE309" i="1"/>
  <c r="AE269" i="1"/>
  <c r="AE277" i="1" s="1"/>
  <c r="AE268" i="1"/>
  <c r="AE276" i="1" s="1"/>
  <c r="AE385" i="1"/>
  <c r="AE393" i="1" s="1"/>
  <c r="AE384" i="1"/>
  <c r="AE392" i="1" s="1"/>
  <c r="AE450" i="1"/>
  <c r="AE449" i="1"/>
  <c r="AE36" i="1"/>
  <c r="AE44" i="1" s="1"/>
  <c r="AE35" i="1"/>
  <c r="AE43" i="1" s="1"/>
  <c r="AE657" i="1"/>
  <c r="AE474" i="1"/>
  <c r="AE473" i="1"/>
  <c r="AE466" i="1"/>
  <c r="AE465" i="1"/>
  <c r="AE192" i="1"/>
  <c r="AE200" i="1" s="1"/>
  <c r="AE94" i="1"/>
  <c r="AE93" i="1"/>
  <c r="AE996" i="1"/>
  <c r="AE995" i="1"/>
  <c r="AE956" i="1"/>
  <c r="AE955" i="1"/>
  <c r="AE1366" i="1"/>
  <c r="AE1365" i="1"/>
  <c r="AE1291" i="1"/>
  <c r="AE1290" i="1"/>
  <c r="AE76" i="1"/>
  <c r="AE126" i="1"/>
  <c r="AE125" i="1"/>
  <c r="AE117" i="1"/>
  <c r="AE610" i="1"/>
  <c r="AE609" i="1"/>
  <c r="AE61" i="1"/>
  <c r="AE741" i="1"/>
  <c r="AE740" i="1"/>
  <c r="AE410" i="1"/>
  <c r="AE409" i="1"/>
  <c r="AE1225" i="1"/>
  <c r="AE1691" i="1" s="1"/>
  <c r="AE1222" i="1"/>
  <c r="AE1574" i="1" s="1"/>
  <c r="AE1220" i="1"/>
  <c r="AE1496" i="1" s="1"/>
  <c r="AE1221" i="1"/>
  <c r="AE1535" i="1" s="1"/>
  <c r="AE1219" i="1"/>
  <c r="AE1457" i="1" s="1"/>
  <c r="AD610" i="1"/>
  <c r="AD609" i="1"/>
  <c r="AD741" i="1"/>
  <c r="AD740" i="1"/>
  <c r="AD269" i="1"/>
  <c r="AD277" i="1" s="1"/>
  <c r="AD268" i="1"/>
  <c r="AD276" i="1" s="1"/>
  <c r="AD385" i="1"/>
  <c r="AD393" i="1" s="1"/>
  <c r="AD384" i="1"/>
  <c r="AD392" i="1" s="1"/>
  <c r="AD76" i="1"/>
  <c r="AD36" i="1"/>
  <c r="AD44" i="1" s="1"/>
  <c r="AD35" i="1"/>
  <c r="AD43" i="1" s="1"/>
  <c r="AD192" i="1"/>
  <c r="AD200" i="1" s="1"/>
  <c r="AD61" i="1"/>
  <c r="AD60" i="1"/>
  <c r="AD309" i="1"/>
  <c r="AD657" i="1"/>
  <c r="AD1332" i="1"/>
  <c r="AD996" i="1"/>
  <c r="AD995" i="1"/>
  <c r="AD956" i="1"/>
  <c r="AD955" i="1"/>
  <c r="AD450" i="1"/>
  <c r="AD449" i="1"/>
  <c r="AD117" i="1"/>
  <c r="AD1366" i="1"/>
  <c r="AD1365" i="1"/>
  <c r="AD1291" i="1"/>
  <c r="AD1290" i="1"/>
  <c r="AD474" i="1"/>
  <c r="AD473" i="1"/>
  <c r="AD466" i="1"/>
  <c r="AD465" i="1"/>
  <c r="AD94" i="1"/>
  <c r="AD93" i="1"/>
  <c r="AD126" i="1"/>
  <c r="AD125" i="1"/>
  <c r="AD410" i="1"/>
  <c r="AD409" i="1"/>
  <c r="AD1225" i="1"/>
  <c r="AD1691" i="1" s="1"/>
  <c r="AD1222" i="1"/>
  <c r="AD1220" i="1"/>
  <c r="AD1496" i="1" s="1"/>
  <c r="AD1221" i="1"/>
  <c r="AD1535" i="1" s="1"/>
  <c r="AD1219" i="1"/>
  <c r="AD1457" i="1" s="1"/>
  <c r="AC1219" i="1"/>
  <c r="AC1457" i="1" s="1"/>
  <c r="AC1225" i="1"/>
  <c r="AC1691" i="1" s="1"/>
  <c r="AC1222" i="1"/>
  <c r="AC1574" i="1" s="1"/>
  <c r="AC1221" i="1"/>
  <c r="AC1535" i="1" s="1"/>
  <c r="AC1220" i="1"/>
  <c r="AC1496" i="1" s="1"/>
  <c r="AC1366" i="1"/>
  <c r="AC1365" i="1"/>
  <c r="AC1291" i="1"/>
  <c r="AC1290" i="1"/>
  <c r="AC1111" i="1"/>
  <c r="AC1110" i="1"/>
  <c r="AC996" i="1"/>
  <c r="AC995" i="1"/>
  <c r="AC956" i="1"/>
  <c r="AC955" i="1"/>
  <c r="AC741" i="1"/>
  <c r="AC740" i="1"/>
  <c r="AC474" i="1"/>
  <c r="AC473" i="1"/>
  <c r="AC466" i="1"/>
  <c r="AC465" i="1"/>
  <c r="AC450" i="1"/>
  <c r="AC449" i="1"/>
  <c r="AC410" i="1"/>
  <c r="AC409" i="1"/>
  <c r="AC385" i="1"/>
  <c r="AC393" i="1" s="1"/>
  <c r="AC384" i="1"/>
  <c r="AC392" i="1" s="1"/>
  <c r="AC368" i="1"/>
  <c r="AC376" i="1" s="1"/>
  <c r="AC367" i="1"/>
  <c r="AC375" i="1" s="1"/>
  <c r="AC309" i="1"/>
  <c r="AC269" i="1"/>
  <c r="AC277" i="1" s="1"/>
  <c r="AC268" i="1"/>
  <c r="AC276" i="1" s="1"/>
  <c r="AC193" i="1"/>
  <c r="AC201" i="1" s="1"/>
  <c r="AC192" i="1"/>
  <c r="AC200" i="1" s="1"/>
  <c r="AC126" i="1"/>
  <c r="AC125" i="1"/>
  <c r="AC94" i="1"/>
  <c r="AC93" i="1"/>
  <c r="AC61" i="1"/>
  <c r="AC60" i="1"/>
  <c r="AC117" i="1"/>
  <c r="AM1324" i="1"/>
  <c r="C1413" i="1"/>
  <c r="G1413" i="1"/>
  <c r="K1413" i="1"/>
  <c r="O1413" i="1"/>
  <c r="S1413" i="1"/>
  <c r="W1413" i="1"/>
  <c r="AA1413" i="1"/>
  <c r="AE1413" i="1"/>
  <c r="AI1413" i="1"/>
  <c r="D1413" i="1"/>
  <c r="H1413" i="1"/>
  <c r="L1413" i="1"/>
  <c r="P1413" i="1"/>
  <c r="T1413" i="1"/>
  <c r="X1413" i="1"/>
  <c r="AB1413" i="1"/>
  <c r="AF1413" i="1"/>
  <c r="AJ1413" i="1"/>
  <c r="E1413" i="1"/>
  <c r="I1413" i="1"/>
  <c r="M1413" i="1"/>
  <c r="Q1413" i="1"/>
  <c r="U1413" i="1"/>
  <c r="Y1413" i="1"/>
  <c r="AC1413" i="1"/>
  <c r="AG1413" i="1"/>
  <c r="AK1413" i="1"/>
  <c r="F1413" i="1"/>
  <c r="N1413" i="1"/>
  <c r="V1413" i="1"/>
  <c r="Z1413" i="1"/>
  <c r="AD1413" i="1"/>
  <c r="AH1413" i="1"/>
  <c r="AL1413" i="1"/>
  <c r="C1348" i="1"/>
  <c r="G1348" i="1"/>
  <c r="K1348" i="1"/>
  <c r="O1348" i="1"/>
  <c r="S1348" i="1"/>
  <c r="W1348" i="1"/>
  <c r="AA1348" i="1"/>
  <c r="AE1348" i="1"/>
  <c r="AI1348" i="1"/>
  <c r="D1348" i="1"/>
  <c r="H1348" i="1"/>
  <c r="L1348" i="1"/>
  <c r="P1348" i="1"/>
  <c r="T1348" i="1"/>
  <c r="X1348" i="1"/>
  <c r="AB1348" i="1"/>
  <c r="AF1348" i="1"/>
  <c r="AJ1348" i="1"/>
  <c r="E1348" i="1"/>
  <c r="I1348" i="1"/>
  <c r="M1348" i="1"/>
  <c r="Q1348" i="1"/>
  <c r="U1348" i="1"/>
  <c r="Y1348" i="1"/>
  <c r="AC1348" i="1"/>
  <c r="AG1348" i="1"/>
  <c r="AK1348" i="1"/>
  <c r="F1348" i="1"/>
  <c r="J1348" i="1"/>
  <c r="N1348" i="1"/>
  <c r="R1348" i="1"/>
  <c r="V1348" i="1"/>
  <c r="Z1348" i="1"/>
  <c r="AD1348" i="1"/>
  <c r="AH1348" i="1"/>
  <c r="AL1348" i="1"/>
  <c r="C1323" i="1"/>
  <c r="G1323" i="1"/>
  <c r="K1323" i="1"/>
  <c r="O1323" i="1"/>
  <c r="S1323" i="1"/>
  <c r="W1323" i="1"/>
  <c r="AA1323" i="1"/>
  <c r="AE1323" i="1"/>
  <c r="AI1323" i="1"/>
  <c r="D1323" i="1"/>
  <c r="H1323" i="1"/>
  <c r="L1323" i="1"/>
  <c r="P1323" i="1"/>
  <c r="T1323" i="1"/>
  <c r="X1323" i="1"/>
  <c r="AB1323" i="1"/>
  <c r="AF1323" i="1"/>
  <c r="AJ1323" i="1"/>
  <c r="E1323" i="1"/>
  <c r="I1323" i="1"/>
  <c r="M1323" i="1"/>
  <c r="Q1323" i="1"/>
  <c r="U1323" i="1"/>
  <c r="Y1323" i="1"/>
  <c r="AC1323" i="1"/>
  <c r="AG1323" i="1"/>
  <c r="AK1323" i="1"/>
  <c r="F1323" i="1"/>
  <c r="J1323" i="1"/>
  <c r="N1323" i="1"/>
  <c r="R1323" i="1"/>
  <c r="V1323" i="1"/>
  <c r="Z1323" i="1"/>
  <c r="AD1323" i="1"/>
  <c r="AH1323" i="1"/>
  <c r="AL1323" i="1"/>
  <c r="C1298" i="1"/>
  <c r="G1298" i="1"/>
  <c r="K1298" i="1"/>
  <c r="O1298" i="1"/>
  <c r="S1298" i="1"/>
  <c r="W1298" i="1"/>
  <c r="AA1298" i="1"/>
  <c r="AE1298" i="1"/>
  <c r="AI1298" i="1"/>
  <c r="D1298" i="1"/>
  <c r="H1298" i="1"/>
  <c r="L1298" i="1"/>
  <c r="P1298" i="1"/>
  <c r="T1298" i="1"/>
  <c r="X1298" i="1"/>
  <c r="AB1298" i="1"/>
  <c r="AF1298" i="1"/>
  <c r="AJ1298" i="1"/>
  <c r="E1298" i="1"/>
  <c r="I1298" i="1"/>
  <c r="M1298" i="1"/>
  <c r="Q1298" i="1"/>
  <c r="U1298" i="1"/>
  <c r="Y1298" i="1"/>
  <c r="AC1298" i="1"/>
  <c r="AG1298" i="1"/>
  <c r="AK1298" i="1"/>
  <c r="F1298" i="1"/>
  <c r="J1298" i="1"/>
  <c r="N1298" i="1"/>
  <c r="R1298" i="1"/>
  <c r="V1298" i="1"/>
  <c r="Z1298" i="1"/>
  <c r="AD1298" i="1"/>
  <c r="AH1298" i="1"/>
  <c r="AL1298" i="1"/>
  <c r="C1273" i="1"/>
  <c r="G1273" i="1"/>
  <c r="K1273" i="1"/>
  <c r="O1273" i="1"/>
  <c r="S1273" i="1"/>
  <c r="W1273" i="1"/>
  <c r="AA1273" i="1"/>
  <c r="AE1273" i="1"/>
  <c r="AI1273" i="1"/>
  <c r="D1273" i="1"/>
  <c r="H1273" i="1"/>
  <c r="L1273" i="1"/>
  <c r="P1273" i="1"/>
  <c r="T1273" i="1"/>
  <c r="X1273" i="1"/>
  <c r="AB1273" i="1"/>
  <c r="AF1273" i="1"/>
  <c r="AJ1273" i="1"/>
  <c r="E1273" i="1"/>
  <c r="I1273" i="1"/>
  <c r="M1273" i="1"/>
  <c r="Q1273" i="1"/>
  <c r="U1273" i="1"/>
  <c r="Y1273" i="1"/>
  <c r="AC1273" i="1"/>
  <c r="AG1273" i="1"/>
  <c r="AK1273" i="1"/>
  <c r="F1273" i="1"/>
  <c r="J1273" i="1"/>
  <c r="N1273" i="1"/>
  <c r="R1273" i="1"/>
  <c r="V1273" i="1"/>
  <c r="Z1273" i="1"/>
  <c r="AD1273" i="1"/>
  <c r="AH1273" i="1"/>
  <c r="AL1273" i="1"/>
  <c r="C1248" i="1"/>
  <c r="G1248" i="1"/>
  <c r="K1248" i="1"/>
  <c r="O1248" i="1"/>
  <c r="S1248" i="1"/>
  <c r="W1248" i="1"/>
  <c r="AA1248" i="1"/>
  <c r="AE1248" i="1"/>
  <c r="AI1248" i="1"/>
  <c r="D1248" i="1"/>
  <c r="H1248" i="1"/>
  <c r="L1248" i="1"/>
  <c r="P1248" i="1"/>
  <c r="T1248" i="1"/>
  <c r="X1248" i="1"/>
  <c r="AB1248" i="1"/>
  <c r="AF1248" i="1"/>
  <c r="AJ1248" i="1"/>
  <c r="E1248" i="1"/>
  <c r="I1248" i="1"/>
  <c r="M1248" i="1"/>
  <c r="Q1248" i="1"/>
  <c r="U1248" i="1"/>
  <c r="Y1248" i="1"/>
  <c r="AC1248" i="1"/>
  <c r="AG1248" i="1"/>
  <c r="AK1248" i="1"/>
  <c r="F1248" i="1"/>
  <c r="J1248" i="1"/>
  <c r="N1248" i="1"/>
  <c r="R1248" i="1"/>
  <c r="V1248" i="1"/>
  <c r="Z1248" i="1"/>
  <c r="AD1248" i="1"/>
  <c r="AH1248" i="1"/>
  <c r="AL1248" i="1"/>
  <c r="C1142" i="1"/>
  <c r="G1142" i="1"/>
  <c r="K1142" i="1"/>
  <c r="O1142" i="1"/>
  <c r="S1142" i="1"/>
  <c r="W1142" i="1"/>
  <c r="AA1142" i="1"/>
  <c r="AE1142" i="1"/>
  <c r="AI1142" i="1"/>
  <c r="D1142" i="1"/>
  <c r="H1142" i="1"/>
  <c r="L1142" i="1"/>
  <c r="P1142" i="1"/>
  <c r="T1142" i="1"/>
  <c r="AB1142" i="1"/>
  <c r="AF1142" i="1"/>
  <c r="AJ1142" i="1"/>
  <c r="E1142" i="1"/>
  <c r="I1142" i="1"/>
  <c r="M1142" i="1"/>
  <c r="Q1142" i="1"/>
  <c r="U1142" i="1"/>
  <c r="Y1142" i="1"/>
  <c r="AC1142" i="1"/>
  <c r="AG1142" i="1"/>
  <c r="AK1142" i="1"/>
  <c r="F1142" i="1"/>
  <c r="J1142" i="1"/>
  <c r="N1142" i="1"/>
  <c r="R1142" i="1"/>
  <c r="V1142" i="1"/>
  <c r="Z1142" i="1"/>
  <c r="AD1142" i="1"/>
  <c r="AH1142" i="1"/>
  <c r="AL1142" i="1"/>
  <c r="C1069" i="1"/>
  <c r="G1069" i="1"/>
  <c r="K1069" i="1"/>
  <c r="O1069" i="1"/>
  <c r="S1069" i="1"/>
  <c r="W1069" i="1"/>
  <c r="AA1069" i="1"/>
  <c r="AE1069" i="1"/>
  <c r="AI1069" i="1"/>
  <c r="H1069" i="1"/>
  <c r="L1069" i="1"/>
  <c r="P1069" i="1"/>
  <c r="X1069" i="1"/>
  <c r="AF1069" i="1"/>
  <c r="E1069" i="1"/>
  <c r="I1069" i="1"/>
  <c r="M1069" i="1"/>
  <c r="Q1069" i="1"/>
  <c r="U1069" i="1"/>
  <c r="Y1069" i="1"/>
  <c r="AC1069" i="1"/>
  <c r="AG1069" i="1"/>
  <c r="AK1069" i="1"/>
  <c r="F1069" i="1"/>
  <c r="J1069" i="1"/>
  <c r="N1069" i="1"/>
  <c r="R1069" i="1"/>
  <c r="V1069" i="1"/>
  <c r="Z1069" i="1"/>
  <c r="AD1069" i="1"/>
  <c r="AH1069" i="1"/>
  <c r="AL1069" i="1"/>
  <c r="D1011" i="1"/>
  <c r="L1011" i="1"/>
  <c r="Y1011" i="1"/>
  <c r="AK1011" i="1"/>
  <c r="C914" i="1"/>
  <c r="G914" i="1"/>
  <c r="K914" i="1"/>
  <c r="O914" i="1"/>
  <c r="S914" i="1"/>
  <c r="W914" i="1"/>
  <c r="AA914" i="1"/>
  <c r="AE914" i="1"/>
  <c r="AI914" i="1"/>
  <c r="G915" i="1"/>
  <c r="K915" i="1"/>
  <c r="O915" i="1"/>
  <c r="S915" i="1"/>
  <c r="W915" i="1"/>
  <c r="AA915" i="1"/>
  <c r="AE915" i="1"/>
  <c r="AI915" i="1"/>
  <c r="D914" i="1"/>
  <c r="H914" i="1"/>
  <c r="L914" i="1"/>
  <c r="P914" i="1"/>
  <c r="T914" i="1"/>
  <c r="X914" i="1"/>
  <c r="AB914" i="1"/>
  <c r="AF914" i="1"/>
  <c r="AJ914" i="1"/>
  <c r="E914" i="1"/>
  <c r="I914" i="1"/>
  <c r="M914" i="1"/>
  <c r="Q914" i="1"/>
  <c r="U914" i="1"/>
  <c r="Y914" i="1"/>
  <c r="AC914" i="1"/>
  <c r="AG914" i="1"/>
  <c r="AK914" i="1"/>
  <c r="F914" i="1"/>
  <c r="J914" i="1"/>
  <c r="N914" i="1"/>
  <c r="R914" i="1"/>
  <c r="V914" i="1"/>
  <c r="Z914" i="1"/>
  <c r="AD914" i="1"/>
  <c r="AH914" i="1"/>
  <c r="AL914" i="1"/>
  <c r="C889" i="1"/>
  <c r="G889" i="1"/>
  <c r="K889" i="1"/>
  <c r="O889" i="1"/>
  <c r="S889" i="1"/>
  <c r="W889" i="1"/>
  <c r="AA889" i="1"/>
  <c r="AE889" i="1"/>
  <c r="AI889" i="1"/>
  <c r="D889" i="1"/>
  <c r="H889" i="1"/>
  <c r="L889" i="1"/>
  <c r="P889" i="1"/>
  <c r="T889" i="1"/>
  <c r="X889" i="1"/>
  <c r="AB889" i="1"/>
  <c r="AF889" i="1"/>
  <c r="E889" i="1"/>
  <c r="I889" i="1"/>
  <c r="M889" i="1"/>
  <c r="Q889" i="1"/>
  <c r="U889" i="1"/>
  <c r="Y889" i="1"/>
  <c r="AC889" i="1"/>
  <c r="AG889" i="1"/>
  <c r="AK889" i="1"/>
  <c r="F889" i="1"/>
  <c r="J889" i="1"/>
  <c r="N889" i="1"/>
  <c r="R889" i="1"/>
  <c r="V889" i="1"/>
  <c r="Z889" i="1"/>
  <c r="AD889" i="1"/>
  <c r="AH889" i="1"/>
  <c r="AL889" i="1"/>
  <c r="C864" i="1"/>
  <c r="G864" i="1"/>
  <c r="K864" i="1"/>
  <c r="O864" i="1"/>
  <c r="S864" i="1"/>
  <c r="W864" i="1"/>
  <c r="AE864" i="1"/>
  <c r="AI864" i="1"/>
  <c r="G865" i="1"/>
  <c r="K865" i="1"/>
  <c r="O865" i="1"/>
  <c r="S865" i="1"/>
  <c r="W865" i="1"/>
  <c r="AE865" i="1"/>
  <c r="AI865" i="1"/>
  <c r="D864" i="1"/>
  <c r="H864" i="1"/>
  <c r="L864" i="1"/>
  <c r="P864" i="1"/>
  <c r="T864" i="1"/>
  <c r="X864" i="1"/>
  <c r="AB864" i="1"/>
  <c r="AF864" i="1"/>
  <c r="AJ864" i="1"/>
  <c r="E864" i="1"/>
  <c r="I864" i="1"/>
  <c r="Q864" i="1"/>
  <c r="Y864" i="1"/>
  <c r="AC864" i="1"/>
  <c r="AG864" i="1"/>
  <c r="AK864" i="1"/>
  <c r="F864" i="1"/>
  <c r="J864" i="1"/>
  <c r="N864" i="1"/>
  <c r="R864" i="1"/>
  <c r="V864" i="1"/>
  <c r="Z864" i="1"/>
  <c r="AD864" i="1"/>
  <c r="AH864" i="1"/>
  <c r="AL864" i="1"/>
  <c r="C814" i="1"/>
  <c r="G814" i="1"/>
  <c r="K814" i="1"/>
  <c r="O814" i="1"/>
  <c r="S814" i="1"/>
  <c r="W814" i="1"/>
  <c r="AA814" i="1"/>
  <c r="AE814" i="1"/>
  <c r="AI814" i="1"/>
  <c r="G815" i="1"/>
  <c r="K815" i="1"/>
  <c r="O815" i="1"/>
  <c r="S815" i="1"/>
  <c r="W815" i="1"/>
  <c r="AA815" i="1"/>
  <c r="AE815" i="1"/>
  <c r="AI815" i="1"/>
  <c r="D814" i="1"/>
  <c r="L814" i="1"/>
  <c r="P814" i="1"/>
  <c r="T814" i="1"/>
  <c r="X814" i="1"/>
  <c r="AB814" i="1"/>
  <c r="AF814" i="1"/>
  <c r="E814" i="1"/>
  <c r="I814" i="1"/>
  <c r="M814" i="1"/>
  <c r="Q814" i="1"/>
  <c r="U814" i="1"/>
  <c r="Y814" i="1"/>
  <c r="AG814" i="1"/>
  <c r="AK814" i="1"/>
  <c r="F814" i="1"/>
  <c r="J814" i="1"/>
  <c r="N814" i="1"/>
  <c r="R814" i="1"/>
  <c r="V814" i="1"/>
  <c r="Z814" i="1"/>
  <c r="AD814" i="1"/>
  <c r="AH814" i="1"/>
  <c r="AL814" i="1"/>
  <c r="K789" i="1"/>
  <c r="O789" i="1"/>
  <c r="S789" i="1"/>
  <c r="AA789" i="1"/>
  <c r="AI789" i="1"/>
  <c r="D789" i="1"/>
  <c r="H789" i="1"/>
  <c r="L789" i="1"/>
  <c r="P789" i="1"/>
  <c r="T789" i="1"/>
  <c r="X789" i="1"/>
  <c r="AB789" i="1"/>
  <c r="AF789" i="1"/>
  <c r="AJ789" i="1"/>
  <c r="E789" i="1"/>
  <c r="I789" i="1"/>
  <c r="M789" i="1"/>
  <c r="Q789" i="1"/>
  <c r="U789" i="1"/>
  <c r="Y789" i="1"/>
  <c r="AC789" i="1"/>
  <c r="AG789" i="1"/>
  <c r="AK789" i="1"/>
  <c r="F789" i="1"/>
  <c r="J789" i="1"/>
  <c r="N789" i="1"/>
  <c r="R789" i="1"/>
  <c r="V789" i="1"/>
  <c r="Z789" i="1"/>
  <c r="AD789" i="1"/>
  <c r="AH789" i="1"/>
  <c r="AL789" i="1"/>
  <c r="C756" i="1"/>
  <c r="G756" i="1"/>
  <c r="K756" i="1"/>
  <c r="O756" i="1"/>
  <c r="S756" i="1"/>
  <c r="W756" i="1"/>
  <c r="AA756" i="1"/>
  <c r="AE756" i="1"/>
  <c r="AI756" i="1"/>
  <c r="D756" i="1"/>
  <c r="H756" i="1"/>
  <c r="L756" i="1"/>
  <c r="P756" i="1"/>
  <c r="T756" i="1"/>
  <c r="X756" i="1"/>
  <c r="AB756" i="1"/>
  <c r="AF756" i="1"/>
  <c r="AJ756" i="1"/>
  <c r="E756" i="1"/>
  <c r="I756" i="1"/>
  <c r="M756" i="1"/>
  <c r="Q756" i="1"/>
  <c r="U756" i="1"/>
  <c r="Y756" i="1"/>
  <c r="AC756" i="1"/>
  <c r="AG756" i="1"/>
  <c r="AK756" i="1"/>
  <c r="F756" i="1"/>
  <c r="J756" i="1"/>
  <c r="N756" i="1"/>
  <c r="R756" i="1"/>
  <c r="V756" i="1"/>
  <c r="Z756" i="1"/>
  <c r="AD756" i="1"/>
  <c r="AH756" i="1"/>
  <c r="AL756" i="1"/>
  <c r="C697" i="1"/>
  <c r="G697" i="1"/>
  <c r="K697" i="1"/>
  <c r="O697" i="1"/>
  <c r="S697" i="1"/>
  <c r="W697" i="1"/>
  <c r="AA697" i="1"/>
  <c r="AE697" i="1"/>
  <c r="AI697" i="1"/>
  <c r="D697" i="1"/>
  <c r="H697" i="1"/>
  <c r="L697" i="1"/>
  <c r="P697" i="1"/>
  <c r="T697" i="1"/>
  <c r="X697" i="1"/>
  <c r="AB697" i="1"/>
  <c r="AF697" i="1"/>
  <c r="AJ697" i="1"/>
  <c r="E697" i="1"/>
  <c r="I697" i="1"/>
  <c r="M697" i="1"/>
  <c r="Q697" i="1"/>
  <c r="U697" i="1"/>
  <c r="Y697" i="1"/>
  <c r="AC697" i="1"/>
  <c r="AG697" i="1"/>
  <c r="AK697" i="1"/>
  <c r="F697" i="1"/>
  <c r="J697" i="1"/>
  <c r="N697" i="1"/>
  <c r="R697" i="1"/>
  <c r="V697" i="1"/>
  <c r="Z697" i="1"/>
  <c r="AD697" i="1"/>
  <c r="AH697" i="1"/>
  <c r="AL697" i="1"/>
  <c r="C358" i="1"/>
  <c r="G358" i="1"/>
  <c r="K358" i="1"/>
  <c r="O358" i="1"/>
  <c r="S358" i="1"/>
  <c r="W358" i="1"/>
  <c r="AA358" i="1"/>
  <c r="AE358" i="1"/>
  <c r="AI358" i="1"/>
  <c r="D358" i="1"/>
  <c r="H358" i="1"/>
  <c r="L358" i="1"/>
  <c r="P358" i="1"/>
  <c r="T358" i="1"/>
  <c r="X358" i="1"/>
  <c r="AB358" i="1"/>
  <c r="AF358" i="1"/>
  <c r="AJ358" i="1"/>
  <c r="E358" i="1"/>
  <c r="I358" i="1"/>
  <c r="M358" i="1"/>
  <c r="Q358" i="1"/>
  <c r="U358" i="1"/>
  <c r="Y358" i="1"/>
  <c r="AC358" i="1"/>
  <c r="AG358" i="1"/>
  <c r="AK358" i="1"/>
  <c r="F358" i="1"/>
  <c r="J358" i="1"/>
  <c r="N358" i="1"/>
  <c r="R358" i="1"/>
  <c r="V358" i="1"/>
  <c r="Z358" i="1"/>
  <c r="AD358" i="1"/>
  <c r="AH358" i="1"/>
  <c r="AL358" i="1"/>
  <c r="C325" i="1"/>
  <c r="G325" i="1"/>
  <c r="K325" i="1"/>
  <c r="O325" i="1"/>
  <c r="S325" i="1"/>
  <c r="W325" i="1"/>
  <c r="AA325" i="1"/>
  <c r="AE325" i="1"/>
  <c r="AI325" i="1"/>
  <c r="D325" i="1"/>
  <c r="H325" i="1"/>
  <c r="L325" i="1"/>
  <c r="P325" i="1"/>
  <c r="T325" i="1"/>
  <c r="X325" i="1"/>
  <c r="AB325" i="1"/>
  <c r="AF325" i="1"/>
  <c r="AJ325" i="1"/>
  <c r="E325" i="1"/>
  <c r="I325" i="1"/>
  <c r="M325" i="1"/>
  <c r="Q325" i="1"/>
  <c r="U325" i="1"/>
  <c r="Y325" i="1"/>
  <c r="AC325" i="1"/>
  <c r="AG325" i="1"/>
  <c r="AK325" i="1"/>
  <c r="F325" i="1"/>
  <c r="J325" i="1"/>
  <c r="N325" i="1"/>
  <c r="R325" i="1"/>
  <c r="V325" i="1"/>
  <c r="Z325" i="1"/>
  <c r="AD325" i="1"/>
  <c r="AH325" i="1"/>
  <c r="AL325" i="1"/>
  <c r="C183" i="1"/>
  <c r="G183" i="1"/>
  <c r="K183" i="1"/>
  <c r="O183" i="1"/>
  <c r="S183" i="1"/>
  <c r="W183" i="1"/>
  <c r="AA183" i="1"/>
  <c r="AE183" i="1"/>
  <c r="AI183" i="1"/>
  <c r="C184" i="1"/>
  <c r="G184" i="1"/>
  <c r="K184" i="1"/>
  <c r="O184" i="1"/>
  <c r="S184" i="1"/>
  <c r="W184" i="1"/>
  <c r="AA184" i="1"/>
  <c r="AE184" i="1"/>
  <c r="AI184" i="1"/>
  <c r="H183" i="1"/>
  <c r="L183" i="1"/>
  <c r="P183" i="1"/>
  <c r="T183" i="1"/>
  <c r="X183" i="1"/>
  <c r="AB183" i="1"/>
  <c r="AF183" i="1"/>
  <c r="AJ183" i="1"/>
  <c r="E183" i="1"/>
  <c r="I183" i="1"/>
  <c r="M183" i="1"/>
  <c r="Q183" i="1"/>
  <c r="U183" i="1"/>
  <c r="Y183" i="1"/>
  <c r="AC183" i="1"/>
  <c r="AG183" i="1"/>
  <c r="AK183" i="1"/>
  <c r="F183" i="1"/>
  <c r="J183" i="1"/>
  <c r="N183" i="1"/>
  <c r="R183" i="1"/>
  <c r="V183" i="1"/>
  <c r="Z183" i="1"/>
  <c r="AD183" i="1"/>
  <c r="AH183" i="1"/>
  <c r="AL183" i="1"/>
  <c r="G158" i="1"/>
  <c r="K158" i="1"/>
  <c r="O158" i="1"/>
  <c r="S158" i="1"/>
  <c r="W158" i="1"/>
  <c r="AA158" i="1"/>
  <c r="AE158" i="1"/>
  <c r="G159" i="1"/>
  <c r="K159" i="1"/>
  <c r="O159" i="1"/>
  <c r="S159" i="1"/>
  <c r="W159" i="1"/>
  <c r="AA159" i="1"/>
  <c r="AE159" i="1"/>
  <c r="D158" i="1"/>
  <c r="H158" i="1"/>
  <c r="L158" i="1"/>
  <c r="T158" i="1"/>
  <c r="X158" i="1"/>
  <c r="AB158" i="1"/>
  <c r="AF158" i="1"/>
  <c r="AJ158" i="1"/>
  <c r="E158" i="1"/>
  <c r="I158" i="1"/>
  <c r="M158" i="1"/>
  <c r="Q158" i="1"/>
  <c r="U158" i="1"/>
  <c r="AC158" i="1"/>
  <c r="AG158" i="1"/>
  <c r="AK158" i="1"/>
  <c r="F158" i="1"/>
  <c r="N158" i="1"/>
  <c r="V158" i="1"/>
  <c r="Z158" i="1"/>
  <c r="AD158" i="1"/>
  <c r="AH158" i="1"/>
  <c r="AL158" i="1"/>
  <c r="C133" i="1"/>
  <c r="G133" i="1"/>
  <c r="K133" i="1"/>
  <c r="O133" i="1"/>
  <c r="S133" i="1"/>
  <c r="W133" i="1"/>
  <c r="AA133" i="1"/>
  <c r="AE133" i="1"/>
  <c r="AI133" i="1"/>
  <c r="C134" i="1"/>
  <c r="D133" i="1"/>
  <c r="H133" i="1"/>
  <c r="L133" i="1"/>
  <c r="P133" i="1"/>
  <c r="T133" i="1"/>
  <c r="X133" i="1"/>
  <c r="AB133" i="1"/>
  <c r="AF133" i="1"/>
  <c r="AJ133" i="1"/>
  <c r="E133" i="1"/>
  <c r="I133" i="1"/>
  <c r="M133" i="1"/>
  <c r="Q133" i="1"/>
  <c r="U133" i="1"/>
  <c r="Y133" i="1"/>
  <c r="AG133" i="1"/>
  <c r="AK133" i="1"/>
  <c r="F133" i="1"/>
  <c r="J133" i="1"/>
  <c r="N133" i="1"/>
  <c r="R133" i="1"/>
  <c r="V133" i="1"/>
  <c r="Z133" i="1"/>
  <c r="AD133" i="1"/>
  <c r="AH133" i="1"/>
  <c r="AL133" i="1"/>
  <c r="W1503" i="1"/>
  <c r="C84" i="1"/>
  <c r="G84" i="1"/>
  <c r="K84" i="1"/>
  <c r="O84" i="1"/>
  <c r="S84" i="1"/>
  <c r="W84" i="1"/>
  <c r="AA84" i="1"/>
  <c r="AE84" i="1"/>
  <c r="AI84" i="1"/>
  <c r="K85" i="1"/>
  <c r="O85" i="1"/>
  <c r="S85" i="1"/>
  <c r="W85" i="1"/>
  <c r="AA85" i="1"/>
  <c r="AE85" i="1"/>
  <c r="AI85" i="1"/>
  <c r="D84" i="1"/>
  <c r="L84" i="1"/>
  <c r="P84" i="1"/>
  <c r="T84" i="1"/>
  <c r="X84" i="1"/>
  <c r="AB84" i="1"/>
  <c r="AF84" i="1"/>
  <c r="AJ84" i="1"/>
  <c r="E84" i="1"/>
  <c r="I84" i="1"/>
  <c r="M84" i="1"/>
  <c r="Q84" i="1"/>
  <c r="U84" i="1"/>
  <c r="Y84" i="1"/>
  <c r="AG84" i="1"/>
  <c r="AK84" i="1"/>
  <c r="F84" i="1"/>
  <c r="J84" i="1"/>
  <c r="N84" i="1"/>
  <c r="R84" i="1"/>
  <c r="V84" i="1"/>
  <c r="Z84" i="1"/>
  <c r="AH84" i="1"/>
  <c r="AL84" i="1"/>
  <c r="C26" i="1"/>
  <c r="K26" i="1"/>
  <c r="S26" i="1"/>
  <c r="W26" i="1"/>
  <c r="AA26" i="1"/>
  <c r="AE26" i="1"/>
  <c r="AI26" i="1"/>
  <c r="E1545" i="1"/>
  <c r="I1545" i="1"/>
  <c r="M1545" i="1"/>
  <c r="Q1545" i="1"/>
  <c r="U1545" i="1"/>
  <c r="AC1545" i="1"/>
  <c r="AG1545" i="1"/>
  <c r="AK1545" i="1"/>
  <c r="D26" i="1"/>
  <c r="L26" i="1"/>
  <c r="P26" i="1"/>
  <c r="T26" i="1"/>
  <c r="X26" i="1"/>
  <c r="AB26" i="1"/>
  <c r="AF26" i="1"/>
  <c r="AJ26" i="1"/>
  <c r="E26" i="1"/>
  <c r="I26" i="1"/>
  <c r="M26" i="1"/>
  <c r="Q26" i="1"/>
  <c r="U26" i="1"/>
  <c r="Y26" i="1"/>
  <c r="AC26" i="1"/>
  <c r="AG26" i="1"/>
  <c r="AK26" i="1"/>
  <c r="F26" i="1"/>
  <c r="J26" i="1"/>
  <c r="N26" i="1"/>
  <c r="R26" i="1"/>
  <c r="V26" i="1"/>
  <c r="Z26" i="1"/>
  <c r="AD26" i="1"/>
  <c r="AH26" i="1"/>
  <c r="AM1529" i="1"/>
  <c r="AK698" i="1"/>
  <c r="AL698" i="1"/>
  <c r="AL326" i="1"/>
  <c r="AL1595" i="1"/>
  <c r="AK326" i="1"/>
  <c r="AJ326" i="1"/>
  <c r="AJ1634" i="1"/>
  <c r="AJ1595" i="1"/>
  <c r="AL1634" i="1"/>
  <c r="AK1595" i="1"/>
  <c r="AK1698" i="1"/>
  <c r="AK1424" i="1" s="1"/>
  <c r="AL85" i="1"/>
  <c r="AL1586" i="1"/>
  <c r="AK85" i="1"/>
  <c r="AO790" i="1"/>
  <c r="T1503" i="1" l="1"/>
  <c r="AC1548" i="1"/>
  <c r="AC134" i="1"/>
  <c r="I1503" i="1"/>
  <c r="Z1503" i="1"/>
  <c r="J1414" i="1"/>
  <c r="J1580" i="1"/>
  <c r="R1414" i="1"/>
  <c r="R1580" i="1"/>
  <c r="AI159" i="1"/>
  <c r="C159" i="1"/>
  <c r="X1142" i="1"/>
  <c r="R1413" i="1"/>
  <c r="H1494" i="1"/>
  <c r="P1494" i="1"/>
  <c r="X1494" i="1"/>
  <c r="AF1494" i="1"/>
  <c r="R1510" i="1"/>
  <c r="AC1526" i="1"/>
  <c r="H1627" i="1"/>
  <c r="AF1627" i="1"/>
  <c r="J1590" i="1"/>
  <c r="V1590" i="1"/>
  <c r="X1631" i="1"/>
  <c r="X1652" i="1"/>
  <c r="AG1578" i="1"/>
  <c r="H27" i="1"/>
  <c r="N27" i="1"/>
  <c r="T27" i="1"/>
  <c r="Z27" i="1"/>
  <c r="C85" i="1"/>
  <c r="C1547" i="1"/>
  <c r="AD85" i="1"/>
  <c r="H134" i="1"/>
  <c r="H1548" i="1"/>
  <c r="H1587" i="1" s="1"/>
  <c r="AD134" i="1"/>
  <c r="AD1548" i="1"/>
  <c r="Q159" i="1"/>
  <c r="F1590" i="1"/>
  <c r="W1464" i="1"/>
  <c r="W1418" i="1" s="1"/>
  <c r="C698" i="1"/>
  <c r="K698" i="1"/>
  <c r="K1560" i="1"/>
  <c r="S698" i="1"/>
  <c r="S1560" i="1"/>
  <c r="S1599" i="1" s="1"/>
  <c r="AA698" i="1"/>
  <c r="AA1560" i="1"/>
  <c r="AA1638" i="1" s="1"/>
  <c r="AI698" i="1"/>
  <c r="AI1560" i="1"/>
  <c r="C1349" i="1"/>
  <c r="H1526" i="1"/>
  <c r="X1542" i="1"/>
  <c r="AD1624" i="1"/>
  <c r="I1548" i="1"/>
  <c r="I134" i="1"/>
  <c r="C359" i="1"/>
  <c r="AB1414" i="1"/>
  <c r="AB1502" i="1"/>
  <c r="AJ1414" i="1"/>
  <c r="AJ1502" i="1"/>
  <c r="Y1545" i="1"/>
  <c r="Y158" i="1"/>
  <c r="J1413" i="1"/>
  <c r="AM1651" i="1"/>
  <c r="AM1299" i="1"/>
  <c r="T1464" i="1"/>
  <c r="T1418" i="1" s="1"/>
  <c r="F1472" i="1"/>
  <c r="D1487" i="1"/>
  <c r="L1487" i="1"/>
  <c r="T1487" i="1"/>
  <c r="AB1487" i="1"/>
  <c r="AB1643" i="1" s="1"/>
  <c r="AJ1487" i="1"/>
  <c r="AJ1503" i="1" s="1"/>
  <c r="AJ1419" i="1" s="1"/>
  <c r="J1503" i="1"/>
  <c r="J1510" i="1"/>
  <c r="X1627" i="1"/>
  <c r="D1631" i="1"/>
  <c r="P1631" i="1"/>
  <c r="U27" i="1"/>
  <c r="AA27" i="1"/>
  <c r="E85" i="1"/>
  <c r="E1547" i="1"/>
  <c r="E1586" i="1" s="1"/>
  <c r="Y85" i="1"/>
  <c r="J134" i="1"/>
  <c r="J1548" i="1"/>
  <c r="AL1590" i="1"/>
  <c r="R1324" i="1"/>
  <c r="R1578" i="1"/>
  <c r="R1617" i="1" s="1"/>
  <c r="Z1324" i="1"/>
  <c r="Z1578" i="1"/>
  <c r="C1503" i="1"/>
  <c r="C1419" i="1" s="1"/>
  <c r="AA1503" i="1"/>
  <c r="Q1503" i="1"/>
  <c r="F1503" i="1"/>
  <c r="AE789" i="1"/>
  <c r="N1503" i="1"/>
  <c r="N1659" i="1" s="1"/>
  <c r="N1423" i="1" s="1"/>
  <c r="G1542" i="1"/>
  <c r="AJ1587" i="1"/>
  <c r="E1591" i="1"/>
  <c r="V1594" i="1"/>
  <c r="V1602" i="1"/>
  <c r="T1604" i="1"/>
  <c r="M1567" i="1"/>
  <c r="O1572" i="1"/>
  <c r="O1611" i="1" s="1"/>
  <c r="AI27" i="1"/>
  <c r="AI1545" i="1"/>
  <c r="AI1581" i="1" s="1"/>
  <c r="AI1659" i="1" s="1"/>
  <c r="AI1423" i="1" s="1"/>
  <c r="R85" i="1"/>
  <c r="R134" i="1"/>
  <c r="H184" i="1"/>
  <c r="H1550" i="1"/>
  <c r="AF1550" i="1"/>
  <c r="AF184" i="1"/>
  <c r="AI158" i="1"/>
  <c r="AK1586" i="1"/>
  <c r="AL26" i="1"/>
  <c r="AC133" i="1"/>
  <c r="O26" i="1"/>
  <c r="H84" i="1"/>
  <c r="D183" i="1"/>
  <c r="AA865" i="1"/>
  <c r="AA864" i="1"/>
  <c r="AB1467" i="1"/>
  <c r="AB1503" i="1" s="1"/>
  <c r="V1469" i="1"/>
  <c r="C1542" i="1"/>
  <c r="C1420" i="1" s="1"/>
  <c r="AD1508" i="1"/>
  <c r="X1548" i="1"/>
  <c r="X1587" i="1" s="1"/>
  <c r="F1602" i="1"/>
  <c r="AG85" i="1"/>
  <c r="AG1547" i="1"/>
  <c r="D134" i="1"/>
  <c r="AG159" i="1"/>
  <c r="C1274" i="1"/>
  <c r="C1576" i="1"/>
  <c r="C1299" i="1"/>
  <c r="C1577" i="1"/>
  <c r="P159" i="1"/>
  <c r="P1549" i="1"/>
  <c r="P1627" i="1" s="1"/>
  <c r="U865" i="1"/>
  <c r="U1567" i="1"/>
  <c r="AJ85" i="1"/>
  <c r="C158" i="1"/>
  <c r="G789" i="1"/>
  <c r="W789" i="1"/>
  <c r="AJ814" i="1"/>
  <c r="C1557" i="1"/>
  <c r="C1608" i="1"/>
  <c r="AD1629" i="1"/>
  <c r="H1631" i="1"/>
  <c r="Q27" i="1"/>
  <c r="E1548" i="1"/>
  <c r="E134" i="1"/>
  <c r="M1548" i="1"/>
  <c r="M1626" i="1" s="1"/>
  <c r="M134" i="1"/>
  <c r="T134" i="1"/>
  <c r="T1548" i="1"/>
  <c r="T1587" i="1" s="1"/>
  <c r="N159" i="1"/>
  <c r="N1549" i="1"/>
  <c r="Y1249" i="1"/>
  <c r="Y1575" i="1"/>
  <c r="AG1249" i="1"/>
  <c r="AG1575" i="1"/>
  <c r="C790" i="1"/>
  <c r="C1564" i="1"/>
  <c r="G85" i="1"/>
  <c r="AJ889" i="1"/>
  <c r="AC84" i="1"/>
  <c r="M864" i="1"/>
  <c r="AI1503" i="1"/>
  <c r="AI1419" i="1" s="1"/>
  <c r="S1542" i="1"/>
  <c r="AJ1586" i="1"/>
  <c r="D1550" i="1"/>
  <c r="I1630" i="1"/>
  <c r="AH1594" i="1"/>
  <c r="AB1597" i="1"/>
  <c r="AB1600" i="1"/>
  <c r="AL27" i="1"/>
  <c r="AJ134" i="1"/>
  <c r="C326" i="1"/>
  <c r="K359" i="1"/>
  <c r="E698" i="1"/>
  <c r="M698" i="1"/>
  <c r="U698" i="1"/>
  <c r="AC698" i="1"/>
  <c r="AA790" i="1"/>
  <c r="C1143" i="1"/>
  <c r="K1299" i="1"/>
  <c r="AA1349" i="1"/>
  <c r="E359" i="1"/>
  <c r="K1503" i="1"/>
  <c r="S1503" i="1"/>
  <c r="K1143" i="1"/>
  <c r="E1299" i="1"/>
  <c r="C1613" i="1"/>
  <c r="N1624" i="1"/>
  <c r="N1629" i="1"/>
  <c r="U1591" i="1"/>
  <c r="AB1592" i="1"/>
  <c r="L1596" i="1"/>
  <c r="AB1596" i="1"/>
  <c r="R1602" i="1"/>
  <c r="AJ1604" i="1"/>
  <c r="U1657" i="1"/>
  <c r="E27" i="1"/>
  <c r="I85" i="1"/>
  <c r="U85" i="1"/>
  <c r="L134" i="1"/>
  <c r="AG134" i="1"/>
  <c r="X159" i="1"/>
  <c r="V184" i="1"/>
  <c r="AL184" i="1"/>
  <c r="E184" i="1"/>
  <c r="G1593" i="1"/>
  <c r="AI326" i="1"/>
  <c r="AI359" i="1"/>
  <c r="S1598" i="1"/>
  <c r="AI790" i="1"/>
  <c r="E1143" i="1"/>
  <c r="AI1143" i="1"/>
  <c r="AI1299" i="1"/>
  <c r="AI1349" i="1"/>
  <c r="N1414" i="1"/>
  <c r="Z134" i="1"/>
  <c r="J890" i="1"/>
  <c r="D1627" i="1"/>
  <c r="AJ1627" i="1"/>
  <c r="J1550" i="1"/>
  <c r="T1631" i="1"/>
  <c r="J1594" i="1"/>
  <c r="R1594" i="1"/>
  <c r="Z1594" i="1"/>
  <c r="E1560" i="1"/>
  <c r="L1600" i="1"/>
  <c r="F1698" i="1"/>
  <c r="F1424" i="1" s="1"/>
  <c r="N1698" i="1"/>
  <c r="N1424" i="1" s="1"/>
  <c r="V1698" i="1"/>
  <c r="V1424" i="1" s="1"/>
  <c r="L85" i="1"/>
  <c r="G134" i="1"/>
  <c r="W134" i="1"/>
  <c r="AE134" i="1"/>
  <c r="N134" i="1"/>
  <c r="AB184" i="1"/>
  <c r="AC359" i="1"/>
  <c r="AK359" i="1"/>
  <c r="AD757" i="1"/>
  <c r="E915" i="1"/>
  <c r="M915" i="1"/>
  <c r="AC1143" i="1"/>
  <c r="AK1143" i="1"/>
  <c r="V1249" i="1"/>
  <c r="AK1299" i="1"/>
  <c r="O1542" i="1"/>
  <c r="I1625" i="1"/>
  <c r="U1586" i="1"/>
  <c r="AK1588" i="1"/>
  <c r="Y1630" i="1"/>
  <c r="AF1631" i="1"/>
  <c r="F1599" i="1"/>
  <c r="N1599" i="1"/>
  <c r="V1599" i="1"/>
  <c r="AD1599" i="1"/>
  <c r="J1642" i="1"/>
  <c r="Z1642" i="1"/>
  <c r="L1611" i="1"/>
  <c r="K1617" i="1"/>
  <c r="G27" i="1"/>
  <c r="M27" i="1"/>
  <c r="S27" i="1"/>
  <c r="AH85" i="1"/>
  <c r="Q85" i="1"/>
  <c r="H159" i="1"/>
  <c r="AF159" i="1"/>
  <c r="F815" i="1"/>
  <c r="AB890" i="1"/>
  <c r="AJ890" i="1"/>
  <c r="AH890" i="1"/>
  <c r="I1274" i="1"/>
  <c r="I326" i="1"/>
  <c r="T359" i="1"/>
  <c r="I790" i="1"/>
  <c r="U815" i="1"/>
  <c r="H865" i="1"/>
  <c r="AF865" i="1"/>
  <c r="AG865" i="1"/>
  <c r="C890" i="1"/>
  <c r="AC890" i="1"/>
  <c r="AI890" i="1"/>
  <c r="Y915" i="1"/>
  <c r="U1070" i="1"/>
  <c r="AA1070" i="1"/>
  <c r="L1143" i="1"/>
  <c r="T1143" i="1"/>
  <c r="Q1143" i="1"/>
  <c r="W1143" i="1"/>
  <c r="M1249" i="1"/>
  <c r="S1249" i="1"/>
  <c r="U1274" i="1"/>
  <c r="L1299" i="1"/>
  <c r="T1299" i="1"/>
  <c r="Q1299" i="1"/>
  <c r="W1299" i="1"/>
  <c r="M1324" i="1"/>
  <c r="S1324" i="1"/>
  <c r="I1349" i="1"/>
  <c r="O1349" i="1"/>
  <c r="E1414" i="1"/>
  <c r="K1414" i="1"/>
  <c r="AK1414" i="1"/>
  <c r="AM1224" i="1"/>
  <c r="AO1647" i="1"/>
  <c r="F134" i="1"/>
  <c r="AF134" i="1"/>
  <c r="AL134" i="1"/>
  <c r="D159" i="1"/>
  <c r="T159" i="1"/>
  <c r="AJ159" i="1"/>
  <c r="U184" i="1"/>
  <c r="L326" i="1"/>
  <c r="AB326" i="1"/>
  <c r="Q326" i="1"/>
  <c r="W326" i="1"/>
  <c r="Y359" i="1"/>
  <c r="AE359" i="1"/>
  <c r="I1464" i="1"/>
  <c r="I1418" i="1" s="1"/>
  <c r="AB790" i="1"/>
  <c r="Q790" i="1"/>
  <c r="I865" i="1"/>
  <c r="E890" i="1"/>
  <c r="AK890" i="1"/>
  <c r="X915" i="1"/>
  <c r="AF915" i="1"/>
  <c r="G1464" i="1"/>
  <c r="G1418" i="1" s="1"/>
  <c r="L1503" i="1"/>
  <c r="U1503" i="1"/>
  <c r="C1070" i="1"/>
  <c r="AI1070" i="1"/>
  <c r="T1274" i="1"/>
  <c r="AB1274" i="1"/>
  <c r="Q1349" i="1"/>
  <c r="E326" i="1"/>
  <c r="K326" i="1"/>
  <c r="M359" i="1"/>
  <c r="S359" i="1"/>
  <c r="G698" i="1"/>
  <c r="O698" i="1"/>
  <c r="W698" i="1"/>
  <c r="AE698" i="1"/>
  <c r="I757" i="1"/>
  <c r="O757" i="1"/>
  <c r="E790" i="1"/>
  <c r="K790" i="1"/>
  <c r="AK790" i="1"/>
  <c r="P815" i="1"/>
  <c r="AF815" i="1"/>
  <c r="Q815" i="1"/>
  <c r="C865" i="1"/>
  <c r="AC865" i="1"/>
  <c r="Y890" i="1"/>
  <c r="AE890" i="1"/>
  <c r="U915" i="1"/>
  <c r="E1503" i="1"/>
  <c r="E1659" i="1" s="1"/>
  <c r="E1423" i="1" s="1"/>
  <c r="M1503" i="1"/>
  <c r="M1659" i="1" s="1"/>
  <c r="M1423" i="1" s="1"/>
  <c r="V1503" i="1"/>
  <c r="AA1542" i="1"/>
  <c r="AJ1698" i="1"/>
  <c r="AJ1424" i="1" s="1"/>
  <c r="T1070" i="1"/>
  <c r="AB1070" i="1"/>
  <c r="Q1070" i="1"/>
  <c r="W1070" i="1"/>
  <c r="M1143" i="1"/>
  <c r="S1143" i="1"/>
  <c r="I1249" i="1"/>
  <c r="E1274" i="1"/>
  <c r="Q1274" i="1"/>
  <c r="W1274" i="1"/>
  <c r="M1299" i="1"/>
  <c r="S1299" i="1"/>
  <c r="I1324" i="1"/>
  <c r="O1324" i="1"/>
  <c r="E1349" i="1"/>
  <c r="K1349" i="1"/>
  <c r="AK1349" i="1"/>
  <c r="AF1414" i="1"/>
  <c r="G1414" i="1"/>
  <c r="AG1414" i="1"/>
  <c r="AO1323" i="1"/>
  <c r="W1593" i="1"/>
  <c r="Y326" i="1"/>
  <c r="P359" i="1"/>
  <c r="X359" i="1"/>
  <c r="C757" i="1"/>
  <c r="AC757" i="1"/>
  <c r="AI757" i="1"/>
  <c r="Y790" i="1"/>
  <c r="AE790" i="1"/>
  <c r="E815" i="1"/>
  <c r="AK815" i="1"/>
  <c r="L865" i="1"/>
  <c r="AB865" i="1"/>
  <c r="Q865" i="1"/>
  <c r="M890" i="1"/>
  <c r="E1070" i="1"/>
  <c r="K1070" i="1"/>
  <c r="AK1070" i="1"/>
  <c r="P1143" i="1"/>
  <c r="X1143" i="1"/>
  <c r="C1249" i="1"/>
  <c r="AI1249" i="1"/>
  <c r="P1299" i="1"/>
  <c r="X1299" i="1"/>
  <c r="C1324" i="1"/>
  <c r="AI1324" i="1"/>
  <c r="Y1349" i="1"/>
  <c r="AE1349" i="1"/>
  <c r="U1414" i="1"/>
  <c r="AA1414" i="1"/>
  <c r="AB134" i="1"/>
  <c r="AH134" i="1"/>
  <c r="F159" i="1"/>
  <c r="V159" i="1"/>
  <c r="M326" i="1"/>
  <c r="S326" i="1"/>
  <c r="U359" i="1"/>
  <c r="AA359" i="1"/>
  <c r="I698" i="1"/>
  <c r="Q698" i="1"/>
  <c r="Y698" i="1"/>
  <c r="AG698" i="1"/>
  <c r="L757" i="1"/>
  <c r="T757" i="1"/>
  <c r="AB757" i="1"/>
  <c r="Q757" i="1"/>
  <c r="W757" i="1"/>
  <c r="M790" i="1"/>
  <c r="S790" i="1"/>
  <c r="Y815" i="1"/>
  <c r="E865" i="1"/>
  <c r="AK865" i="1"/>
  <c r="H890" i="1"/>
  <c r="X890" i="1"/>
  <c r="AF890" i="1"/>
  <c r="G890" i="1"/>
  <c r="AG890" i="1"/>
  <c r="C915" i="1"/>
  <c r="AC915" i="1"/>
  <c r="G1503" i="1"/>
  <c r="O1503" i="1"/>
  <c r="O1659" i="1" s="1"/>
  <c r="O1423" i="1" s="1"/>
  <c r="D1542" i="1"/>
  <c r="Y1070" i="1"/>
  <c r="AE1070" i="1"/>
  <c r="U1143" i="1"/>
  <c r="AA1143" i="1"/>
  <c r="L1249" i="1"/>
  <c r="T1249" i="1"/>
  <c r="AB1249" i="1"/>
  <c r="Q1249" i="1"/>
  <c r="W1249" i="1"/>
  <c r="Y1274" i="1"/>
  <c r="U1299" i="1"/>
  <c r="AA1299" i="1"/>
  <c r="L1324" i="1"/>
  <c r="T1324" i="1"/>
  <c r="Q1324" i="1"/>
  <c r="S1349" i="1"/>
  <c r="O1414" i="1"/>
  <c r="P134" i="1"/>
  <c r="V134" i="1"/>
  <c r="L159" i="1"/>
  <c r="AB159" i="1"/>
  <c r="M184" i="1"/>
  <c r="H326" i="1"/>
  <c r="P326" i="1"/>
  <c r="G326" i="1"/>
  <c r="AG326" i="1"/>
  <c r="I359" i="1"/>
  <c r="O359" i="1"/>
  <c r="V1464" i="1"/>
  <c r="V1418" i="1" s="1"/>
  <c r="E757" i="1"/>
  <c r="AK757" i="1"/>
  <c r="H790" i="1"/>
  <c r="P790" i="1"/>
  <c r="AG790" i="1"/>
  <c r="Y865" i="1"/>
  <c r="U890" i="1"/>
  <c r="T915" i="1"/>
  <c r="K1464" i="1"/>
  <c r="K1418" i="1" s="1"/>
  <c r="S1464" i="1"/>
  <c r="S1418" i="1" s="1"/>
  <c r="AB1464" i="1"/>
  <c r="AB1418" i="1" s="1"/>
  <c r="P1503" i="1"/>
  <c r="P1659" i="1" s="1"/>
  <c r="P1423" i="1" s="1"/>
  <c r="Y1503" i="1"/>
  <c r="Y1419" i="1" s="1"/>
  <c r="M1542" i="1"/>
  <c r="AD1011" i="1"/>
  <c r="AL1609" i="1"/>
  <c r="M1070" i="1"/>
  <c r="S1070" i="1"/>
  <c r="I1143" i="1"/>
  <c r="O1143" i="1"/>
  <c r="E1249" i="1"/>
  <c r="K1249" i="1"/>
  <c r="AK1249" i="1"/>
  <c r="H1274" i="1"/>
  <c r="P1274" i="1"/>
  <c r="X1274" i="1"/>
  <c r="G1274" i="1"/>
  <c r="M1274" i="1"/>
  <c r="I1299" i="1"/>
  <c r="O1299" i="1"/>
  <c r="E1324" i="1"/>
  <c r="K1324" i="1"/>
  <c r="AK1324" i="1"/>
  <c r="H1349" i="1"/>
  <c r="P1349" i="1"/>
  <c r="AF1349" i="1"/>
  <c r="G1349" i="1"/>
  <c r="AG1349" i="1"/>
  <c r="C1414" i="1"/>
  <c r="AC1414" i="1"/>
  <c r="AI1414" i="1"/>
  <c r="AO865" i="1"/>
  <c r="AO85" i="1"/>
  <c r="AO815" i="1"/>
  <c r="AO789" i="1"/>
  <c r="AO1489" i="1"/>
  <c r="AO159" i="1"/>
  <c r="AO359" i="1"/>
  <c r="AO184" i="1"/>
  <c r="AO1627" i="1"/>
  <c r="AO84" i="1"/>
  <c r="AO1588" i="1"/>
  <c r="AO325" i="1"/>
  <c r="AO326" i="1"/>
  <c r="AO133" i="1"/>
  <c r="AO158" i="1"/>
  <c r="AN1625" i="1"/>
  <c r="AO1618" i="1"/>
  <c r="AL1698" i="1"/>
  <c r="AL1424" i="1" s="1"/>
  <c r="AL159" i="1"/>
  <c r="C1464" i="1"/>
  <c r="C1418" i="1" s="1"/>
  <c r="E1464" i="1"/>
  <c r="E1418" i="1" s="1"/>
  <c r="E1011" i="1"/>
  <c r="AM1348" i="1"/>
  <c r="N1464" i="1"/>
  <c r="N1418" i="1" s="1"/>
  <c r="H1492" i="1"/>
  <c r="H1503" i="1" s="1"/>
  <c r="H1419" i="1" s="1"/>
  <c r="AM914" i="1"/>
  <c r="V1011" i="1"/>
  <c r="AB1542" i="1"/>
  <c r="AB1620" i="1" s="1"/>
  <c r="AB1422" i="1" s="1"/>
  <c r="AH1531" i="1"/>
  <c r="AH1542" i="1" s="1"/>
  <c r="AH1420" i="1" s="1"/>
  <c r="AL1011" i="1"/>
  <c r="I1542" i="1"/>
  <c r="I1620" i="1" s="1"/>
  <c r="I1422" i="1" s="1"/>
  <c r="Q1531" i="1"/>
  <c r="Q1542" i="1" s="1"/>
  <c r="P1464" i="1"/>
  <c r="P1418" i="1" s="1"/>
  <c r="J1011" i="1"/>
  <c r="N1011" i="1"/>
  <c r="R1011" i="1"/>
  <c r="AI1011" i="1"/>
  <c r="C1012" i="1"/>
  <c r="O1011" i="1"/>
  <c r="AB1011" i="1"/>
  <c r="AF1011" i="1"/>
  <c r="AN864" i="1"/>
  <c r="AL1224" i="1"/>
  <c r="AJ1464" i="1"/>
  <c r="AJ1418" i="1" s="1"/>
  <c r="D1492" i="1"/>
  <c r="D1503" i="1" s="1"/>
  <c r="D1419" i="1" s="1"/>
  <c r="AD1531" i="1"/>
  <c r="AD1542" i="1" s="1"/>
  <c r="AD1420" i="1" s="1"/>
  <c r="X1464" i="1"/>
  <c r="X1418" i="1" s="1"/>
  <c r="X1011" i="1"/>
  <c r="O1570" i="1"/>
  <c r="O1648" i="1" s="1"/>
  <c r="AN1274" i="1"/>
  <c r="K1011" i="1"/>
  <c r="AF1570" i="1"/>
  <c r="AF1609" i="1" s="1"/>
  <c r="AL1012" i="1"/>
  <c r="G1011" i="1"/>
  <c r="AA1464" i="1"/>
  <c r="AA1418" i="1" s="1"/>
  <c r="AL1574" i="1"/>
  <c r="AL1581" i="1" s="1"/>
  <c r="AL1421" i="1" s="1"/>
  <c r="U1011" i="1"/>
  <c r="AC1581" i="1"/>
  <c r="AC1421" i="1" s="1"/>
  <c r="AG1012" i="1"/>
  <c r="AN1143" i="1"/>
  <c r="AN26" i="1"/>
  <c r="AM865" i="1"/>
  <c r="AM184" i="1"/>
  <c r="AM1647" i="1"/>
  <c r="AM1648" i="1"/>
  <c r="L1464" i="1"/>
  <c r="L1418" i="1" s="1"/>
  <c r="AG1503" i="1"/>
  <c r="AG1419" i="1" s="1"/>
  <c r="AB1570" i="1"/>
  <c r="AB1648" i="1" s="1"/>
  <c r="Q1464" i="1"/>
  <c r="Q1418" i="1" s="1"/>
  <c r="X1012" i="1"/>
  <c r="AB1012" i="1"/>
  <c r="AF1012" i="1"/>
  <c r="AN1624" i="1"/>
  <c r="AN889" i="1"/>
  <c r="AN1248" i="1"/>
  <c r="AC1224" i="1"/>
  <c r="AM864" i="1"/>
  <c r="M1464" i="1"/>
  <c r="M1418" i="1" s="1"/>
  <c r="AL1613" i="1"/>
  <c r="J1012" i="1"/>
  <c r="R1012" i="1"/>
  <c r="W1012" i="1"/>
  <c r="AE1581" i="1"/>
  <c r="AE1421" i="1" s="1"/>
  <c r="AN1299" i="1"/>
  <c r="P1011" i="1"/>
  <c r="AN1629" i="1"/>
  <c r="AN326" i="1"/>
  <c r="AN358" i="1"/>
  <c r="AN1249" i="1"/>
  <c r="AC1011" i="1"/>
  <c r="I1011" i="1"/>
  <c r="AA1011" i="1"/>
  <c r="AM814" i="1"/>
  <c r="AM1349" i="1"/>
  <c r="AK1223" i="1"/>
  <c r="AE1503" i="1"/>
  <c r="AE1419" i="1" s="1"/>
  <c r="AM1602" i="1"/>
  <c r="AM1608" i="1"/>
  <c r="X1492" i="1"/>
  <c r="X1503" i="1" s="1"/>
  <c r="X1419" i="1" s="1"/>
  <c r="AC1503" i="1"/>
  <c r="AC1419" i="1" s="1"/>
  <c r="L1542" i="1"/>
  <c r="L1420" i="1" s="1"/>
  <c r="P1542" i="1"/>
  <c r="P1420" i="1" s="1"/>
  <c r="H1531" i="1"/>
  <c r="H1542" i="1" s="1"/>
  <c r="P1570" i="1"/>
  <c r="P1609" i="1" s="1"/>
  <c r="U1570" i="1"/>
  <c r="U1648" i="1" s="1"/>
  <c r="AC1542" i="1"/>
  <c r="AC1420" i="1" s="1"/>
  <c r="L1012" i="1"/>
  <c r="V1012" i="1"/>
  <c r="AN914" i="1"/>
  <c r="AN1223" i="1"/>
  <c r="AM1625" i="1"/>
  <c r="AM326" i="1"/>
  <c r="AM1623" i="1"/>
  <c r="AN85" i="1"/>
  <c r="AM84" i="1"/>
  <c r="AN1413" i="1"/>
  <c r="F1011" i="1"/>
  <c r="AM1273" i="1"/>
  <c r="AE1464" i="1"/>
  <c r="AE1418" i="1" s="1"/>
  <c r="AM1586" i="1"/>
  <c r="AM183" i="1"/>
  <c r="J1464" i="1"/>
  <c r="J1418" i="1" s="1"/>
  <c r="F1464" i="1"/>
  <c r="F1418" i="1" s="1"/>
  <c r="O1464" i="1"/>
  <c r="O1418" i="1" s="1"/>
  <c r="AF1492" i="1"/>
  <c r="AF1503" i="1" s="1"/>
  <c r="AF1419" i="1" s="1"/>
  <c r="AM1496" i="1"/>
  <c r="AM1652" i="1" s="1"/>
  <c r="E1542" i="1"/>
  <c r="E1620" i="1" s="1"/>
  <c r="E1422" i="1" s="1"/>
  <c r="U1542" i="1"/>
  <c r="U1620" i="1" s="1"/>
  <c r="U1422" i="1" s="1"/>
  <c r="Y1542" i="1"/>
  <c r="Y1620" i="1" s="1"/>
  <c r="Y1422" i="1" s="1"/>
  <c r="J1531" i="1"/>
  <c r="J1542" i="1" s="1"/>
  <c r="J1420" i="1" s="1"/>
  <c r="N1531" i="1"/>
  <c r="N1542" i="1" s="1"/>
  <c r="R1531" i="1"/>
  <c r="R1570" i="1"/>
  <c r="E1698" i="1"/>
  <c r="E1424" i="1" s="1"/>
  <c r="I1698" i="1"/>
  <c r="I1424" i="1" s="1"/>
  <c r="M1698" i="1"/>
  <c r="M1424" i="1" s="1"/>
  <c r="Q1698" i="1"/>
  <c r="Q1424" i="1" s="1"/>
  <c r="U1698" i="1"/>
  <c r="U1424" i="1" s="1"/>
  <c r="Y1698" i="1"/>
  <c r="Y1424" i="1" s="1"/>
  <c r="N1012" i="1"/>
  <c r="S1012" i="1"/>
  <c r="AJ1011" i="1"/>
  <c r="AN84" i="1"/>
  <c r="AN1589" i="1"/>
  <c r="AL1223" i="1"/>
  <c r="AG1464" i="1"/>
  <c r="AG1418" i="1" s="1"/>
  <c r="AD1503" i="1"/>
  <c r="AD1419" i="1" s="1"/>
  <c r="AE1542" i="1"/>
  <c r="AE1420" i="1" s="1"/>
  <c r="M1012" i="1"/>
  <c r="AD1012" i="1"/>
  <c r="AM358" i="1"/>
  <c r="AN757" i="1"/>
  <c r="AM889" i="1"/>
  <c r="AN915" i="1"/>
  <c r="AN1273" i="1"/>
  <c r="AN1414" i="1"/>
  <c r="Z1011" i="1"/>
  <c r="M1011" i="1"/>
  <c r="AE1011" i="1"/>
  <c r="AM1249" i="1"/>
  <c r="AM134" i="1"/>
  <c r="AI1224" i="1"/>
  <c r="AD1224" i="1"/>
  <c r="AE1224" i="1"/>
  <c r="AM1604" i="1"/>
  <c r="AM1528" i="1"/>
  <c r="AM1606" i="1" s="1"/>
  <c r="AM1612" i="1"/>
  <c r="H1464" i="1"/>
  <c r="H1418" i="1" s="1"/>
  <c r="AK1464" i="1"/>
  <c r="AK1418" i="1" s="1"/>
  <c r="AG1542" i="1"/>
  <c r="AG1420" i="1" s="1"/>
  <c r="S1570" i="1"/>
  <c r="S1609" i="1" s="1"/>
  <c r="W1570" i="1"/>
  <c r="W1609" i="1" s="1"/>
  <c r="AE1609" i="1"/>
  <c r="P1012" i="1"/>
  <c r="F1012" i="1"/>
  <c r="I1012" i="1"/>
  <c r="O1012" i="1"/>
  <c r="Z1012" i="1"/>
  <c r="AC1012" i="1"/>
  <c r="AI1012" i="1"/>
  <c r="AN1602" i="1"/>
  <c r="AM133" i="1"/>
  <c r="AM697" i="1"/>
  <c r="AM890" i="1"/>
  <c r="AN1011" i="1"/>
  <c r="AN1224" i="1"/>
  <c r="AN1298" i="1"/>
  <c r="W1011" i="1"/>
  <c r="AK1503" i="1"/>
  <c r="AK1419" i="1" s="1"/>
  <c r="AM158" i="1"/>
  <c r="AM1646" i="1"/>
  <c r="D1464" i="1"/>
  <c r="D1418" i="1" s="1"/>
  <c r="Y1464" i="1"/>
  <c r="Y1418" i="1" s="1"/>
  <c r="AH1492" i="1"/>
  <c r="AH1503" i="1" s="1"/>
  <c r="AH1419" i="1" s="1"/>
  <c r="Z1542" i="1"/>
  <c r="Z1620" i="1" s="1"/>
  <c r="Z1422" i="1" s="1"/>
  <c r="F1542" i="1"/>
  <c r="F1620" i="1" s="1"/>
  <c r="F1422" i="1" s="1"/>
  <c r="V1542" i="1"/>
  <c r="V1420" i="1" s="1"/>
  <c r="AI1531" i="1"/>
  <c r="AI1542" i="1" s="1"/>
  <c r="AI1420" i="1" s="1"/>
  <c r="M1570" i="1"/>
  <c r="M1609" i="1" s="1"/>
  <c r="AG1570" i="1"/>
  <c r="D1698" i="1"/>
  <c r="D1424" i="1" s="1"/>
  <c r="H1698" i="1"/>
  <c r="H1424" i="1" s="1"/>
  <c r="L1698" i="1"/>
  <c r="L1424" i="1" s="1"/>
  <c r="P1698" i="1"/>
  <c r="P1424" i="1" s="1"/>
  <c r="X1698" i="1"/>
  <c r="X1424" i="1" s="1"/>
  <c r="AB1698" i="1"/>
  <c r="AB1424" i="1" s="1"/>
  <c r="G1012" i="1"/>
  <c r="Q1012" i="1"/>
  <c r="U1012" i="1"/>
  <c r="AA1012" i="1"/>
  <c r="AK1012" i="1"/>
  <c r="AN1349" i="1"/>
  <c r="AN1348" i="1"/>
  <c r="AN1569" i="1"/>
  <c r="AN1647" i="1" s="1"/>
  <c r="AO1631" i="1"/>
  <c r="AO1600" i="1"/>
  <c r="AD1464" i="1"/>
  <c r="AD1418" i="1" s="1"/>
  <c r="AM26" i="1"/>
  <c r="AN158" i="1"/>
  <c r="AN756" i="1"/>
  <c r="AM1607" i="1"/>
  <c r="AM1223" i="1"/>
  <c r="AG1011" i="1"/>
  <c r="S1011" i="1"/>
  <c r="C1011" i="1"/>
  <c r="AM1142" i="1"/>
  <c r="AM27" i="1"/>
  <c r="AI1223" i="1"/>
  <c r="AC1223" i="1"/>
  <c r="AC1464" i="1"/>
  <c r="AC1418" i="1" s="1"/>
  <c r="AG1223" i="1"/>
  <c r="AI1464" i="1"/>
  <c r="AI1418" i="1" s="1"/>
  <c r="AM1069" i="1"/>
  <c r="AM1414" i="1"/>
  <c r="C1570" i="1"/>
  <c r="C1581" i="1" s="1"/>
  <c r="C1659" i="1" s="1"/>
  <c r="C1423" i="1" s="1"/>
  <c r="AL1648" i="1"/>
  <c r="AJ1012" i="1"/>
  <c r="E1012" i="1"/>
  <c r="K1012" i="1"/>
  <c r="Y1012" i="1"/>
  <c r="AE1012" i="1"/>
  <c r="AN815" i="1"/>
  <c r="AN1574" i="1"/>
  <c r="AN1652" i="1" s="1"/>
  <c r="T1698" i="1"/>
  <c r="T1424" i="1" s="1"/>
  <c r="AM1645" i="1"/>
  <c r="AM756" i="1"/>
  <c r="AN1012" i="1"/>
  <c r="AM1478" i="1"/>
  <c r="AM1503" i="1" s="1"/>
  <c r="AM1419" i="1" s="1"/>
  <c r="AN1508" i="1"/>
  <c r="AN1586" i="1" s="1"/>
  <c r="AN790" i="1"/>
  <c r="AO890" i="1"/>
  <c r="AN359" i="1"/>
  <c r="AM698" i="1"/>
  <c r="AN789" i="1"/>
  <c r="AM1609" i="1"/>
  <c r="AM325" i="1"/>
  <c r="AN1565" i="1"/>
  <c r="AN1604" i="1" s="1"/>
  <c r="AO1592" i="1"/>
  <c r="AM1643" i="1"/>
  <c r="AN814" i="1"/>
  <c r="AM1011" i="1"/>
  <c r="AM1641" i="1"/>
  <c r="AM1436" i="1"/>
  <c r="AM1464" i="1" s="1"/>
  <c r="AM1418" i="1" s="1"/>
  <c r="AN1628" i="1"/>
  <c r="AO1639" i="1"/>
  <c r="AN890" i="1"/>
  <c r="AN1698" i="1"/>
  <c r="AN1424" i="1" s="1"/>
  <c r="AO1636" i="1"/>
  <c r="AN133" i="1"/>
  <c r="AN134" i="1"/>
  <c r="AO1224" i="1"/>
  <c r="AO864" i="1"/>
  <c r="AO756" i="1"/>
  <c r="AO757" i="1"/>
  <c r="AO1485" i="1"/>
  <c r="AO1601" i="1"/>
  <c r="AO1635" i="1"/>
  <c r="AO1596" i="1"/>
  <c r="AO358" i="1"/>
  <c r="AO1548" i="1"/>
  <c r="AO1587" i="1" s="1"/>
  <c r="AO134" i="1"/>
  <c r="AM1638" i="1"/>
  <c r="AM1599" i="1"/>
  <c r="AM1584" i="1"/>
  <c r="AM1698" i="1"/>
  <c r="AM1424" i="1" s="1"/>
  <c r="AM1596" i="1"/>
  <c r="AM1635" i="1"/>
  <c r="AM1587" i="1"/>
  <c r="AM1626" i="1"/>
  <c r="AF1464" i="1"/>
  <c r="AF1418" i="1" s="1"/>
  <c r="AK1623" i="1"/>
  <c r="AK1584" i="1"/>
  <c r="U1623" i="1"/>
  <c r="U1584" i="1"/>
  <c r="J1659" i="1"/>
  <c r="J1423" i="1" s="1"/>
  <c r="J1419" i="1"/>
  <c r="Q1659" i="1"/>
  <c r="Q1423" i="1" s="1"/>
  <c r="Q1419" i="1"/>
  <c r="S1659" i="1"/>
  <c r="S1423" i="1" s="1"/>
  <c r="S1419" i="1"/>
  <c r="AH1224" i="1"/>
  <c r="AH1574" i="1"/>
  <c r="AM1628" i="1"/>
  <c r="AM1630" i="1"/>
  <c r="AM1591" i="1"/>
  <c r="AM1636" i="1"/>
  <c r="AM1597" i="1"/>
  <c r="AM1639" i="1"/>
  <c r="AM1600" i="1"/>
  <c r="AM1619" i="1"/>
  <c r="T1659" i="1"/>
  <c r="T1423" i="1" s="1"/>
  <c r="T1419" i="1"/>
  <c r="M1620" i="1"/>
  <c r="M1422" i="1" s="1"/>
  <c r="M1420" i="1"/>
  <c r="Q1620" i="1"/>
  <c r="Q1422" i="1" s="1"/>
  <c r="Q1420" i="1"/>
  <c r="T1620" i="1"/>
  <c r="T1422" i="1" s="1"/>
  <c r="T1420" i="1"/>
  <c r="X1620" i="1"/>
  <c r="X1422" i="1" s="1"/>
  <c r="X1420" i="1"/>
  <c r="AM1511" i="1"/>
  <c r="AM1589" i="1" s="1"/>
  <c r="AK1542" i="1"/>
  <c r="AK1420" i="1" s="1"/>
  <c r="M1624" i="1"/>
  <c r="M1585" i="1"/>
  <c r="AA1624" i="1"/>
  <c r="AA1585" i="1"/>
  <c r="AE1624" i="1"/>
  <c r="AE1585" i="1"/>
  <c r="K1625" i="1"/>
  <c r="K1586" i="1"/>
  <c r="AA1625" i="1"/>
  <c r="AA1586" i="1"/>
  <c r="I1587" i="1"/>
  <c r="I1626" i="1"/>
  <c r="Y1626" i="1"/>
  <c r="Y1587" i="1"/>
  <c r="G1628" i="1"/>
  <c r="G1589" i="1"/>
  <c r="AE1628" i="1"/>
  <c r="AE1589" i="1"/>
  <c r="S1629" i="1"/>
  <c r="S1590" i="1"/>
  <c r="W1629" i="1"/>
  <c r="W1590" i="1"/>
  <c r="G1630" i="1"/>
  <c r="G1591" i="1"/>
  <c r="K1630" i="1"/>
  <c r="K1591" i="1"/>
  <c r="C1631" i="1"/>
  <c r="C1592" i="1"/>
  <c r="G1631" i="1"/>
  <c r="G1592" i="1"/>
  <c r="AI1631" i="1"/>
  <c r="AI1592" i="1"/>
  <c r="K1636" i="1"/>
  <c r="K1597" i="1"/>
  <c r="O1636" i="1"/>
  <c r="O1597" i="1"/>
  <c r="W1637" i="1"/>
  <c r="W1598" i="1"/>
  <c r="AA1637" i="1"/>
  <c r="AA1598" i="1"/>
  <c r="G1643" i="1"/>
  <c r="G1604" i="1"/>
  <c r="W1643" i="1"/>
  <c r="W1604" i="1"/>
  <c r="S1645" i="1"/>
  <c r="S1606" i="1"/>
  <c r="AI1606" i="1"/>
  <c r="AI1645" i="1"/>
  <c r="K1647" i="1"/>
  <c r="K1608" i="1"/>
  <c r="AA1647" i="1"/>
  <c r="AA1608" i="1"/>
  <c r="E1623" i="1"/>
  <c r="E1584" i="1"/>
  <c r="Z1659" i="1"/>
  <c r="Z1423" i="1" s="1"/>
  <c r="Z1419" i="1"/>
  <c r="O1620" i="1"/>
  <c r="O1422" i="1" s="1"/>
  <c r="O1420" i="1"/>
  <c r="AK1581" i="1"/>
  <c r="AG1623" i="1"/>
  <c r="AG1584" i="1"/>
  <c r="Q1623" i="1"/>
  <c r="Q1584" i="1"/>
  <c r="V1659" i="1"/>
  <c r="V1423" i="1" s="1"/>
  <c r="V1419" i="1"/>
  <c r="F1659" i="1"/>
  <c r="F1423" i="1" s="1"/>
  <c r="F1419" i="1"/>
  <c r="M1419" i="1"/>
  <c r="AA1620" i="1"/>
  <c r="AA1422" i="1" s="1"/>
  <c r="AA1420" i="1"/>
  <c r="K1620" i="1"/>
  <c r="K1422" i="1" s="1"/>
  <c r="K1420" i="1"/>
  <c r="O1419" i="1"/>
  <c r="AM1070" i="1"/>
  <c r="AM1274" i="1"/>
  <c r="AG1224" i="1"/>
  <c r="AK1224" i="1"/>
  <c r="AD1223" i="1"/>
  <c r="AD1574" i="1"/>
  <c r="AE1223" i="1"/>
  <c r="AG1652" i="1"/>
  <c r="AG1613" i="1"/>
  <c r="AJ1223" i="1"/>
  <c r="AJ1574" i="1"/>
  <c r="AM1629" i="1"/>
  <c r="AM1590" i="1"/>
  <c r="AM1633" i="1"/>
  <c r="AM1594" i="1"/>
  <c r="AM1517" i="1"/>
  <c r="AM1595" i="1" s="1"/>
  <c r="AM789" i="1"/>
  <c r="AM815" i="1"/>
  <c r="AM915" i="1"/>
  <c r="AM1248" i="1"/>
  <c r="AM1575" i="1"/>
  <c r="AM1323" i="1"/>
  <c r="AM1578" i="1"/>
  <c r="AH1464" i="1"/>
  <c r="AH1418" i="1" s="1"/>
  <c r="AM1502" i="1"/>
  <c r="AM1658" i="1" s="1"/>
  <c r="D1620" i="1"/>
  <c r="D1422" i="1" s="1"/>
  <c r="D1420" i="1"/>
  <c r="AL1542" i="1"/>
  <c r="AL1420" i="1" s="1"/>
  <c r="N1584" i="1"/>
  <c r="P1623" i="1"/>
  <c r="P1584" i="1"/>
  <c r="V1623" i="1"/>
  <c r="V1584" i="1"/>
  <c r="R1624" i="1"/>
  <c r="R1585" i="1"/>
  <c r="X1624" i="1"/>
  <c r="X1585" i="1"/>
  <c r="O1625" i="1"/>
  <c r="O1586" i="1"/>
  <c r="AE1625" i="1"/>
  <c r="AE1586" i="1"/>
  <c r="AC1626" i="1"/>
  <c r="AC1587" i="1"/>
  <c r="S1628" i="1"/>
  <c r="S1589" i="1"/>
  <c r="AI1628" i="1"/>
  <c r="AI1589" i="1"/>
  <c r="K1632" i="1"/>
  <c r="K1593" i="1"/>
  <c r="O1632" i="1"/>
  <c r="O1593" i="1"/>
  <c r="AI1633" i="1"/>
  <c r="AI1594" i="1"/>
  <c r="C1598" i="1"/>
  <c r="G1639" i="1"/>
  <c r="G1600" i="1"/>
  <c r="K1639" i="1"/>
  <c r="K1600" i="1"/>
  <c r="C1640" i="1"/>
  <c r="C1601" i="1"/>
  <c r="G1640" i="1"/>
  <c r="G1601" i="1"/>
  <c r="AI1640" i="1"/>
  <c r="AI1601" i="1"/>
  <c r="K1643" i="1"/>
  <c r="K1604" i="1"/>
  <c r="AA1643" i="1"/>
  <c r="AA1604" i="1"/>
  <c r="G1645" i="1"/>
  <c r="G1606" i="1"/>
  <c r="W1645" i="1"/>
  <c r="W1606" i="1"/>
  <c r="O1647" i="1"/>
  <c r="O1608" i="1"/>
  <c r="AE1647" i="1"/>
  <c r="AE1608" i="1"/>
  <c r="AC1623" i="1"/>
  <c r="AC1584" i="1"/>
  <c r="M1623" i="1"/>
  <c r="M1584" i="1"/>
  <c r="R1659" i="1"/>
  <c r="R1423" i="1" s="1"/>
  <c r="R1419" i="1"/>
  <c r="Y1659" i="1"/>
  <c r="Y1423" i="1" s="1"/>
  <c r="I1659" i="1"/>
  <c r="I1423" i="1" s="1"/>
  <c r="I1419" i="1"/>
  <c r="W1420" i="1"/>
  <c r="W1620" i="1"/>
  <c r="W1422" i="1" s="1"/>
  <c r="G1620" i="1"/>
  <c r="G1422" i="1" s="1"/>
  <c r="G1420" i="1"/>
  <c r="L1659" i="1"/>
  <c r="L1423" i="1" s="1"/>
  <c r="L1419" i="1"/>
  <c r="AA1659" i="1"/>
  <c r="AA1423" i="1" s="1"/>
  <c r="AA1419" i="1"/>
  <c r="K1659" i="1"/>
  <c r="K1423" i="1" s="1"/>
  <c r="K1419" i="1"/>
  <c r="AM757" i="1"/>
  <c r="AM1143" i="1"/>
  <c r="AC1652" i="1"/>
  <c r="AC1613" i="1"/>
  <c r="AE1652" i="1"/>
  <c r="AE1613" i="1"/>
  <c r="AK1652" i="1"/>
  <c r="AK1613" i="1"/>
  <c r="AM159" i="1"/>
  <c r="AM1549" i="1"/>
  <c r="AM1632" i="1"/>
  <c r="AM1593" i="1"/>
  <c r="AM359" i="1"/>
  <c r="AM1642" i="1"/>
  <c r="AM1603" i="1"/>
  <c r="AM1644" i="1"/>
  <c r="AM1605" i="1"/>
  <c r="AM1654" i="1"/>
  <c r="AM1615" i="1"/>
  <c r="AM1657" i="1"/>
  <c r="AM1618" i="1"/>
  <c r="Z1464" i="1"/>
  <c r="Z1418" i="1" s="1"/>
  <c r="AL1503" i="1"/>
  <c r="AL1419" i="1" s="1"/>
  <c r="R1542" i="1"/>
  <c r="AB1420" i="1"/>
  <c r="AF1542" i="1"/>
  <c r="AF1420" i="1" s="1"/>
  <c r="AD1584" i="1"/>
  <c r="AJ1625" i="1"/>
  <c r="L1640" i="1"/>
  <c r="K1624" i="1"/>
  <c r="K1585" i="1"/>
  <c r="O1585" i="1"/>
  <c r="O1624" i="1"/>
  <c r="AC1624" i="1"/>
  <c r="AC1585" i="1"/>
  <c r="M1625" i="1"/>
  <c r="M1586" i="1"/>
  <c r="S1625" i="1"/>
  <c r="S1586" i="1"/>
  <c r="AC1625" i="1"/>
  <c r="AC1586" i="1"/>
  <c r="AI1625" i="1"/>
  <c r="AI1586" i="1"/>
  <c r="Q1626" i="1"/>
  <c r="Q1587" i="1"/>
  <c r="AG1626" i="1"/>
  <c r="AG1587" i="1"/>
  <c r="K1628" i="1"/>
  <c r="K1589" i="1"/>
  <c r="W1628" i="1"/>
  <c r="W1589" i="1"/>
  <c r="G1629" i="1"/>
  <c r="G1590" i="1"/>
  <c r="AI1629" i="1"/>
  <c r="AI1590" i="1"/>
  <c r="W1630" i="1"/>
  <c r="W1591" i="1"/>
  <c r="AA1630" i="1"/>
  <c r="AA1591" i="1"/>
  <c r="S1631" i="1"/>
  <c r="S1592" i="1"/>
  <c r="W1631" i="1"/>
  <c r="W1592" i="1"/>
  <c r="AA1636" i="1"/>
  <c r="AA1597" i="1"/>
  <c r="AE1636" i="1"/>
  <c r="AE1597" i="1"/>
  <c r="G1637" i="1"/>
  <c r="G1598" i="1"/>
  <c r="K1637" i="1"/>
  <c r="K1598" i="1"/>
  <c r="O1643" i="1"/>
  <c r="O1604" i="1"/>
  <c r="AE1643" i="1"/>
  <c r="AE1604" i="1"/>
  <c r="K1645" i="1"/>
  <c r="K1606" i="1"/>
  <c r="AA1645" i="1"/>
  <c r="AA1606" i="1"/>
  <c r="S1647" i="1"/>
  <c r="S1608" i="1"/>
  <c r="AI1647" i="1"/>
  <c r="AI1608" i="1"/>
  <c r="Y1623" i="1"/>
  <c r="Y1584" i="1"/>
  <c r="I1623" i="1"/>
  <c r="I1584" i="1"/>
  <c r="U1659" i="1"/>
  <c r="U1423" i="1" s="1"/>
  <c r="U1419" i="1"/>
  <c r="S1620" i="1"/>
  <c r="S1422" i="1" s="1"/>
  <c r="S1420" i="1"/>
  <c r="W1659" i="1"/>
  <c r="W1423" i="1" s="1"/>
  <c r="W1419" i="1"/>
  <c r="G1659" i="1"/>
  <c r="G1423" i="1" s="1"/>
  <c r="G1419" i="1"/>
  <c r="AM790" i="1"/>
  <c r="AM1012" i="1"/>
  <c r="AM85" i="1"/>
  <c r="AJ1224" i="1"/>
  <c r="AF1223" i="1"/>
  <c r="AF1224" i="1"/>
  <c r="AF1574" i="1"/>
  <c r="AI1652" i="1"/>
  <c r="AI1613" i="1"/>
  <c r="AM1624" i="1"/>
  <c r="AM1585" i="1"/>
  <c r="AM1631" i="1"/>
  <c r="AM1592" i="1"/>
  <c r="AM1637" i="1"/>
  <c r="AM1598" i="1"/>
  <c r="AM1640" i="1"/>
  <c r="AM1601" i="1"/>
  <c r="AM1572" i="1"/>
  <c r="AM1298" i="1"/>
  <c r="AM1577" i="1"/>
  <c r="AM1413" i="1"/>
  <c r="R1464" i="1"/>
  <c r="R1418" i="1" s="1"/>
  <c r="U1464" i="1"/>
  <c r="U1418" i="1" s="1"/>
  <c r="AL1464" i="1"/>
  <c r="AL1418" i="1" s="1"/>
  <c r="I1420" i="1"/>
  <c r="AJ1542" i="1"/>
  <c r="AJ1420" i="1" s="1"/>
  <c r="J1585" i="1"/>
  <c r="D1654" i="1"/>
  <c r="F1623" i="1"/>
  <c r="F1584" i="1"/>
  <c r="AF1623" i="1"/>
  <c r="AF1584" i="1"/>
  <c r="AL1623" i="1"/>
  <c r="AL1584" i="1"/>
  <c r="H1624" i="1"/>
  <c r="H1585" i="1"/>
  <c r="AH1624" i="1"/>
  <c r="AH1585" i="1"/>
  <c r="G1625" i="1"/>
  <c r="G1586" i="1"/>
  <c r="W1625" i="1"/>
  <c r="W1586" i="1"/>
  <c r="E1626" i="1"/>
  <c r="E1587" i="1"/>
  <c r="U1626" i="1"/>
  <c r="U1587" i="1"/>
  <c r="C1628" i="1"/>
  <c r="C1589" i="1"/>
  <c r="O1628" i="1"/>
  <c r="O1589" i="1"/>
  <c r="AA1628" i="1"/>
  <c r="AA1589" i="1"/>
  <c r="AA1632" i="1"/>
  <c r="AA1593" i="1"/>
  <c r="AE1632" i="1"/>
  <c r="AE1593" i="1"/>
  <c r="W1639" i="1"/>
  <c r="W1600" i="1"/>
  <c r="AA1639" i="1"/>
  <c r="AA1600" i="1"/>
  <c r="S1640" i="1"/>
  <c r="S1601" i="1"/>
  <c r="W1640" i="1"/>
  <c r="W1601" i="1"/>
  <c r="S1643" i="1"/>
  <c r="S1604" i="1"/>
  <c r="AI1643" i="1"/>
  <c r="AI1604" i="1"/>
  <c r="O1645" i="1"/>
  <c r="O1606" i="1"/>
  <c r="AE1645" i="1"/>
  <c r="AE1606" i="1"/>
  <c r="G1647" i="1"/>
  <c r="G1608" i="1"/>
  <c r="W1647" i="1"/>
  <c r="W1608" i="1"/>
  <c r="C1633" i="1"/>
  <c r="C1594" i="1"/>
  <c r="C1639" i="1"/>
  <c r="C1600" i="1"/>
  <c r="C1644" i="1"/>
  <c r="C1605" i="1"/>
  <c r="C1653" i="1"/>
  <c r="C1614" i="1"/>
  <c r="C1657" i="1"/>
  <c r="C1618" i="1"/>
  <c r="G1623" i="1"/>
  <c r="G1584" i="1"/>
  <c r="L1623" i="1"/>
  <c r="L1584" i="1"/>
  <c r="R1623" i="1"/>
  <c r="W1623" i="1"/>
  <c r="W1584" i="1"/>
  <c r="AB1623" i="1"/>
  <c r="AB1584" i="1"/>
  <c r="AH1623" i="1"/>
  <c r="D1624" i="1"/>
  <c r="D1585" i="1"/>
  <c r="I1624" i="1"/>
  <c r="I1585" i="1"/>
  <c r="T1624" i="1"/>
  <c r="T1585" i="1"/>
  <c r="Y1624" i="1"/>
  <c r="Y1585" i="1"/>
  <c r="AJ1624" i="1"/>
  <c r="AJ1585" i="1"/>
  <c r="D1625" i="1"/>
  <c r="D1586" i="1"/>
  <c r="N1625" i="1"/>
  <c r="N1586" i="1"/>
  <c r="T1625" i="1"/>
  <c r="T1586" i="1"/>
  <c r="AD1625" i="1"/>
  <c r="AD1586" i="1"/>
  <c r="F1626" i="1"/>
  <c r="F1587" i="1"/>
  <c r="J1626" i="1"/>
  <c r="J1587" i="1"/>
  <c r="N1626" i="1"/>
  <c r="N1587" i="1"/>
  <c r="R1626" i="1"/>
  <c r="R1587" i="1"/>
  <c r="V1626" i="1"/>
  <c r="V1587" i="1"/>
  <c r="Z1626" i="1"/>
  <c r="Z1587" i="1"/>
  <c r="AD1626" i="1"/>
  <c r="AD1587" i="1"/>
  <c r="AH1626" i="1"/>
  <c r="AH1587" i="1"/>
  <c r="AL1626" i="1"/>
  <c r="AL1587" i="1"/>
  <c r="M1627" i="1"/>
  <c r="M1588" i="1"/>
  <c r="R1627" i="1"/>
  <c r="R1588" i="1"/>
  <c r="AC1627" i="1"/>
  <c r="AC1588" i="1"/>
  <c r="AH1627" i="1"/>
  <c r="AH1588" i="1"/>
  <c r="H1628" i="1"/>
  <c r="H1589" i="1"/>
  <c r="M1628" i="1"/>
  <c r="M1589" i="1"/>
  <c r="R1628" i="1"/>
  <c r="R1589" i="1"/>
  <c r="X1628" i="1"/>
  <c r="X1589" i="1"/>
  <c r="AC1628" i="1"/>
  <c r="AC1589" i="1"/>
  <c r="AH1628" i="1"/>
  <c r="AH1589" i="1"/>
  <c r="H1629" i="1"/>
  <c r="H1590" i="1"/>
  <c r="M1629" i="1"/>
  <c r="M1590" i="1"/>
  <c r="R1629" i="1"/>
  <c r="X1629" i="1"/>
  <c r="X1590" i="1"/>
  <c r="AC1629" i="1"/>
  <c r="AC1590" i="1"/>
  <c r="AH1629" i="1"/>
  <c r="H1630" i="1"/>
  <c r="H1591" i="1"/>
  <c r="M1630" i="1"/>
  <c r="R1630" i="1"/>
  <c r="R1591" i="1"/>
  <c r="X1630" i="1"/>
  <c r="X1591" i="1"/>
  <c r="AC1630" i="1"/>
  <c r="AH1630" i="1"/>
  <c r="AH1591" i="1"/>
  <c r="M1631" i="1"/>
  <c r="M1592" i="1"/>
  <c r="R1631" i="1"/>
  <c r="R1592" i="1"/>
  <c r="AC1631" i="1"/>
  <c r="AC1592" i="1"/>
  <c r="AH1631" i="1"/>
  <c r="AH1592" i="1"/>
  <c r="H1632" i="1"/>
  <c r="H1593" i="1"/>
  <c r="M1632" i="1"/>
  <c r="M1593" i="1"/>
  <c r="R1632" i="1"/>
  <c r="R1593" i="1"/>
  <c r="X1632" i="1"/>
  <c r="X1593" i="1"/>
  <c r="AC1632" i="1"/>
  <c r="AC1593" i="1"/>
  <c r="AH1632" i="1"/>
  <c r="AH1593" i="1"/>
  <c r="G1594" i="1"/>
  <c r="K1633" i="1"/>
  <c r="K1594" i="1"/>
  <c r="O1633" i="1"/>
  <c r="O1594" i="1"/>
  <c r="S1633" i="1"/>
  <c r="S1594" i="1"/>
  <c r="W1633" i="1"/>
  <c r="W1594" i="1"/>
  <c r="AA1633" i="1"/>
  <c r="AA1594" i="1"/>
  <c r="AF1633" i="1"/>
  <c r="AF1594" i="1"/>
  <c r="AK1633" i="1"/>
  <c r="AK1594" i="1"/>
  <c r="E1634" i="1"/>
  <c r="I1634" i="1"/>
  <c r="M1634" i="1"/>
  <c r="Q1634" i="1"/>
  <c r="U1634" i="1"/>
  <c r="Y1634" i="1"/>
  <c r="AC1634" i="1"/>
  <c r="AG1634" i="1"/>
  <c r="F1635" i="1"/>
  <c r="F1596" i="1"/>
  <c r="J1635" i="1"/>
  <c r="J1596" i="1"/>
  <c r="N1635" i="1"/>
  <c r="N1596" i="1"/>
  <c r="R1635" i="1"/>
  <c r="R1596" i="1"/>
  <c r="V1635" i="1"/>
  <c r="V1596" i="1"/>
  <c r="Z1635" i="1"/>
  <c r="Z1596" i="1"/>
  <c r="AD1635" i="1"/>
  <c r="AD1596" i="1"/>
  <c r="AH1635" i="1"/>
  <c r="AH1596" i="1"/>
  <c r="AL1635" i="1"/>
  <c r="AL1596" i="1"/>
  <c r="H1636" i="1"/>
  <c r="M1597" i="1"/>
  <c r="M1636" i="1"/>
  <c r="R1636" i="1"/>
  <c r="R1597" i="1"/>
  <c r="X1636" i="1"/>
  <c r="AH1636" i="1"/>
  <c r="AH1597" i="1"/>
  <c r="H1637" i="1"/>
  <c r="H1598" i="1"/>
  <c r="M1637" i="1"/>
  <c r="M1598" i="1"/>
  <c r="R1637" i="1"/>
  <c r="R1598" i="1"/>
  <c r="X1637" i="1"/>
  <c r="X1598" i="1"/>
  <c r="AC1637" i="1"/>
  <c r="AC1598" i="1"/>
  <c r="AH1637" i="1"/>
  <c r="AH1598" i="1"/>
  <c r="G1638" i="1"/>
  <c r="G1599" i="1"/>
  <c r="K1638" i="1"/>
  <c r="K1599" i="1"/>
  <c r="O1638" i="1"/>
  <c r="O1599" i="1"/>
  <c r="W1638" i="1"/>
  <c r="W1599" i="1"/>
  <c r="AA1599" i="1"/>
  <c r="AE1638" i="1"/>
  <c r="AE1599" i="1"/>
  <c r="AI1638" i="1"/>
  <c r="AI1599" i="1"/>
  <c r="D1639" i="1"/>
  <c r="I1639" i="1"/>
  <c r="I1600" i="1"/>
  <c r="N1639" i="1"/>
  <c r="N1600" i="1"/>
  <c r="T1639" i="1"/>
  <c r="Y1639" i="1"/>
  <c r="Y1600" i="1"/>
  <c r="AD1639" i="1"/>
  <c r="AD1600" i="1"/>
  <c r="AJ1639" i="1"/>
  <c r="D1640" i="1"/>
  <c r="D1601" i="1"/>
  <c r="I1640" i="1"/>
  <c r="I1601" i="1"/>
  <c r="N1640" i="1"/>
  <c r="N1601" i="1"/>
  <c r="T1640" i="1"/>
  <c r="T1601" i="1"/>
  <c r="Y1640" i="1"/>
  <c r="Y1601" i="1"/>
  <c r="AD1640" i="1"/>
  <c r="AD1601" i="1"/>
  <c r="AJ1640" i="1"/>
  <c r="AJ1601" i="1"/>
  <c r="D1641" i="1"/>
  <c r="D1602" i="1"/>
  <c r="H1641" i="1"/>
  <c r="H1602" i="1"/>
  <c r="L1641" i="1"/>
  <c r="L1602" i="1"/>
  <c r="P1641" i="1"/>
  <c r="P1602" i="1"/>
  <c r="T1641" i="1"/>
  <c r="T1602" i="1"/>
  <c r="X1641" i="1"/>
  <c r="X1602" i="1"/>
  <c r="AB1641" i="1"/>
  <c r="AB1602" i="1"/>
  <c r="AF1641" i="1"/>
  <c r="AF1602" i="1"/>
  <c r="AJ1641" i="1"/>
  <c r="E1642" i="1"/>
  <c r="I1642" i="1"/>
  <c r="I1603" i="1"/>
  <c r="M1642" i="1"/>
  <c r="M1603" i="1"/>
  <c r="Q1603" i="1"/>
  <c r="U1642" i="1"/>
  <c r="Y1642" i="1"/>
  <c r="Y1603" i="1"/>
  <c r="AC1642" i="1"/>
  <c r="AC1603" i="1"/>
  <c r="AG1642" i="1"/>
  <c r="AG1603" i="1"/>
  <c r="AK1642" i="1"/>
  <c r="AK1603" i="1"/>
  <c r="E1643" i="1"/>
  <c r="E1604" i="1"/>
  <c r="J1643" i="1"/>
  <c r="J1604" i="1"/>
  <c r="P1643" i="1"/>
  <c r="P1604" i="1"/>
  <c r="U1643" i="1"/>
  <c r="U1604" i="1"/>
  <c r="Z1643" i="1"/>
  <c r="Z1604" i="1"/>
  <c r="AF1643" i="1"/>
  <c r="AF1604" i="1"/>
  <c r="AK1643" i="1"/>
  <c r="AK1604" i="1"/>
  <c r="F1644" i="1"/>
  <c r="F1605" i="1"/>
  <c r="J1644" i="1"/>
  <c r="J1605" i="1"/>
  <c r="N1644" i="1"/>
  <c r="N1605" i="1"/>
  <c r="R1644" i="1"/>
  <c r="R1605" i="1"/>
  <c r="V1644" i="1"/>
  <c r="V1605" i="1"/>
  <c r="Z1644" i="1"/>
  <c r="Z1605" i="1"/>
  <c r="AD1644" i="1"/>
  <c r="AD1605" i="1"/>
  <c r="AH1644" i="1"/>
  <c r="AH1605" i="1"/>
  <c r="AL1644" i="1"/>
  <c r="AL1605" i="1"/>
  <c r="F1645" i="1"/>
  <c r="F1606" i="1"/>
  <c r="L1645" i="1"/>
  <c r="L1606" i="1"/>
  <c r="Q1645" i="1"/>
  <c r="Q1606" i="1"/>
  <c r="V1645" i="1"/>
  <c r="V1606" i="1"/>
  <c r="AB1645" i="1"/>
  <c r="AB1606" i="1"/>
  <c r="AG1645" i="1"/>
  <c r="AG1606" i="1"/>
  <c r="AL1645" i="1"/>
  <c r="AL1606" i="1"/>
  <c r="G1646" i="1"/>
  <c r="K1646" i="1"/>
  <c r="K1607" i="1"/>
  <c r="O1646" i="1"/>
  <c r="O1607" i="1"/>
  <c r="S1646" i="1"/>
  <c r="S1607" i="1"/>
  <c r="W1646" i="1"/>
  <c r="AA1646" i="1"/>
  <c r="AA1607" i="1"/>
  <c r="AE1607" i="1"/>
  <c r="AE1646" i="1"/>
  <c r="AI1646" i="1"/>
  <c r="AI1607" i="1"/>
  <c r="D1647" i="1"/>
  <c r="D1608" i="1"/>
  <c r="I1647" i="1"/>
  <c r="I1608" i="1"/>
  <c r="N1647" i="1"/>
  <c r="N1608" i="1"/>
  <c r="T1647" i="1"/>
  <c r="T1608" i="1"/>
  <c r="Y1647" i="1"/>
  <c r="Y1608" i="1"/>
  <c r="AD1647" i="1"/>
  <c r="AD1608" i="1"/>
  <c r="AJ1647" i="1"/>
  <c r="AJ1608" i="1"/>
  <c r="E1648" i="1"/>
  <c r="E1609" i="1"/>
  <c r="I1648" i="1"/>
  <c r="I1609" i="1"/>
  <c r="Q1648" i="1"/>
  <c r="Y1648" i="1"/>
  <c r="Y1609" i="1"/>
  <c r="AC1648" i="1"/>
  <c r="AC1609" i="1"/>
  <c r="AG1648" i="1"/>
  <c r="AK1648" i="1"/>
  <c r="AK1609" i="1"/>
  <c r="F1650" i="1"/>
  <c r="F1611" i="1"/>
  <c r="J1650" i="1"/>
  <c r="J1611" i="1"/>
  <c r="N1650" i="1"/>
  <c r="N1611" i="1"/>
  <c r="R1650" i="1"/>
  <c r="R1611" i="1"/>
  <c r="V1650" i="1"/>
  <c r="V1611" i="1"/>
  <c r="Z1650" i="1"/>
  <c r="Z1611" i="1"/>
  <c r="AD1650" i="1"/>
  <c r="AD1611" i="1"/>
  <c r="AH1650" i="1"/>
  <c r="AH1611" i="1"/>
  <c r="AL1650" i="1"/>
  <c r="AL1611" i="1"/>
  <c r="G1651" i="1"/>
  <c r="G1612" i="1"/>
  <c r="K1651" i="1"/>
  <c r="K1612" i="1"/>
  <c r="O1651" i="1"/>
  <c r="O1612" i="1"/>
  <c r="S1651" i="1"/>
  <c r="S1612" i="1"/>
  <c r="W1651" i="1"/>
  <c r="W1612" i="1"/>
  <c r="AA1651" i="1"/>
  <c r="AA1612" i="1"/>
  <c r="AE1651" i="1"/>
  <c r="AE1612" i="1"/>
  <c r="AI1651" i="1"/>
  <c r="AI1612" i="1"/>
  <c r="D1652" i="1"/>
  <c r="D1613" i="1"/>
  <c r="H1652" i="1"/>
  <c r="H1613" i="1"/>
  <c r="L1613" i="1"/>
  <c r="L1652" i="1"/>
  <c r="P1652" i="1"/>
  <c r="P1613" i="1"/>
  <c r="T1652" i="1"/>
  <c r="T1613" i="1"/>
  <c r="AB1613" i="1"/>
  <c r="AB1652" i="1"/>
  <c r="F1653" i="1"/>
  <c r="F1614" i="1"/>
  <c r="J1653" i="1"/>
  <c r="N1653" i="1"/>
  <c r="N1614" i="1"/>
  <c r="R1653" i="1"/>
  <c r="R1614" i="1"/>
  <c r="V1653" i="1"/>
  <c r="V1614" i="1"/>
  <c r="Z1653" i="1"/>
  <c r="Z1614" i="1"/>
  <c r="AD1653" i="1"/>
  <c r="AD1614" i="1"/>
  <c r="AH1653" i="1"/>
  <c r="AH1614" i="1"/>
  <c r="AL1653" i="1"/>
  <c r="AL1614" i="1"/>
  <c r="F1654" i="1"/>
  <c r="F1615" i="1"/>
  <c r="J1654" i="1"/>
  <c r="J1615" i="1"/>
  <c r="N1654" i="1"/>
  <c r="N1615" i="1"/>
  <c r="R1654" i="1"/>
  <c r="R1615" i="1"/>
  <c r="V1654" i="1"/>
  <c r="V1615" i="1"/>
  <c r="Z1654" i="1"/>
  <c r="Z1615" i="1"/>
  <c r="AD1654" i="1"/>
  <c r="AD1615" i="1"/>
  <c r="AH1654" i="1"/>
  <c r="AH1615" i="1"/>
  <c r="AL1654" i="1"/>
  <c r="AL1615" i="1"/>
  <c r="F1655" i="1"/>
  <c r="F1616" i="1"/>
  <c r="J1655" i="1"/>
  <c r="J1616" i="1"/>
  <c r="N1655" i="1"/>
  <c r="N1616" i="1"/>
  <c r="R1655" i="1"/>
  <c r="R1616" i="1"/>
  <c r="V1655" i="1"/>
  <c r="V1616" i="1"/>
  <c r="Z1655" i="1"/>
  <c r="Z1616" i="1"/>
  <c r="AD1655" i="1"/>
  <c r="AD1616" i="1"/>
  <c r="AH1655" i="1"/>
  <c r="AH1616" i="1"/>
  <c r="AL1655" i="1"/>
  <c r="AL1616" i="1"/>
  <c r="F1617" i="1"/>
  <c r="F1656" i="1"/>
  <c r="J1617" i="1"/>
  <c r="J1656" i="1"/>
  <c r="N1617" i="1"/>
  <c r="N1656" i="1"/>
  <c r="V1617" i="1"/>
  <c r="V1656" i="1"/>
  <c r="Z1617" i="1"/>
  <c r="Z1656" i="1"/>
  <c r="AD1617" i="1"/>
  <c r="AD1656" i="1"/>
  <c r="AH1617" i="1"/>
  <c r="AH1656" i="1"/>
  <c r="AL1617" i="1"/>
  <c r="AL1656" i="1"/>
  <c r="F1657" i="1"/>
  <c r="F1618" i="1"/>
  <c r="J1657" i="1"/>
  <c r="J1618" i="1"/>
  <c r="N1657" i="1"/>
  <c r="N1618" i="1"/>
  <c r="R1657" i="1"/>
  <c r="R1618" i="1"/>
  <c r="V1657" i="1"/>
  <c r="V1618" i="1"/>
  <c r="Z1657" i="1"/>
  <c r="Z1618" i="1"/>
  <c r="AD1657" i="1"/>
  <c r="AD1618" i="1"/>
  <c r="AH1657" i="1"/>
  <c r="AH1618" i="1"/>
  <c r="AL1657" i="1"/>
  <c r="F1658" i="1"/>
  <c r="F1619" i="1"/>
  <c r="J1658" i="1"/>
  <c r="J1619" i="1"/>
  <c r="N1658" i="1"/>
  <c r="N1619" i="1"/>
  <c r="R1658" i="1"/>
  <c r="R1619" i="1"/>
  <c r="V1658" i="1"/>
  <c r="V1619" i="1"/>
  <c r="Z1658" i="1"/>
  <c r="Z1619" i="1"/>
  <c r="AD1658" i="1"/>
  <c r="AD1619" i="1"/>
  <c r="AH1658" i="1"/>
  <c r="AH1619" i="1"/>
  <c r="AL1619" i="1"/>
  <c r="AL1658" i="1"/>
  <c r="AF1698" i="1"/>
  <c r="AF1424" i="1" s="1"/>
  <c r="M85" i="1"/>
  <c r="AC85" i="1"/>
  <c r="S1274" i="1"/>
  <c r="AI1274" i="1"/>
  <c r="P1588" i="1"/>
  <c r="AF1588" i="1"/>
  <c r="M1595" i="1"/>
  <c r="AC1595" i="1"/>
  <c r="H1597" i="1"/>
  <c r="X1597" i="1"/>
  <c r="AJ1602" i="1"/>
  <c r="U1603" i="1"/>
  <c r="G1633" i="1"/>
  <c r="C1623" i="1"/>
  <c r="C1584" i="1"/>
  <c r="C1634" i="1"/>
  <c r="C1595" i="1"/>
  <c r="C1641" i="1"/>
  <c r="C1602" i="1"/>
  <c r="C1606" i="1"/>
  <c r="C1645" i="1"/>
  <c r="C1650" i="1"/>
  <c r="C1611" i="1"/>
  <c r="C1654" i="1"/>
  <c r="C1615" i="1"/>
  <c r="C1658" i="1"/>
  <c r="C1619" i="1"/>
  <c r="H1623" i="1"/>
  <c r="H1584" i="1"/>
  <c r="N1623" i="1"/>
  <c r="S1623" i="1"/>
  <c r="S1584" i="1"/>
  <c r="X1623" i="1"/>
  <c r="X1584" i="1"/>
  <c r="AD1623" i="1"/>
  <c r="AI1584" i="1"/>
  <c r="AI1623" i="1"/>
  <c r="E1624" i="1"/>
  <c r="E1585" i="1"/>
  <c r="J1624" i="1"/>
  <c r="P1624" i="1"/>
  <c r="P1585" i="1"/>
  <c r="U1624" i="1"/>
  <c r="U1585" i="1"/>
  <c r="Z1624" i="1"/>
  <c r="AF1624" i="1"/>
  <c r="AF1585" i="1"/>
  <c r="AK1624" i="1"/>
  <c r="AK1585" i="1"/>
  <c r="E1625" i="1"/>
  <c r="J1625" i="1"/>
  <c r="J1586" i="1"/>
  <c r="P1625" i="1"/>
  <c r="P1586" i="1"/>
  <c r="U1625" i="1"/>
  <c r="Z1586" i="1"/>
  <c r="Z1625" i="1"/>
  <c r="AF1625" i="1"/>
  <c r="AF1586" i="1"/>
  <c r="G1626" i="1"/>
  <c r="G1587" i="1"/>
  <c r="K1626" i="1"/>
  <c r="K1587" i="1"/>
  <c r="O1626" i="1"/>
  <c r="O1587" i="1"/>
  <c r="S1626" i="1"/>
  <c r="S1587" i="1"/>
  <c r="W1626" i="1"/>
  <c r="W1587" i="1"/>
  <c r="AA1626" i="1"/>
  <c r="AA1587" i="1"/>
  <c r="AE1626" i="1"/>
  <c r="AE1587" i="1"/>
  <c r="AI1626" i="1"/>
  <c r="AI1587" i="1"/>
  <c r="I1627" i="1"/>
  <c r="I1588" i="1"/>
  <c r="N1627" i="1"/>
  <c r="N1588" i="1"/>
  <c r="Y1627" i="1"/>
  <c r="Y1588" i="1"/>
  <c r="AD1627" i="1"/>
  <c r="AD1588" i="1"/>
  <c r="D1628" i="1"/>
  <c r="D1589" i="1"/>
  <c r="I1628" i="1"/>
  <c r="I1589" i="1"/>
  <c r="N1628" i="1"/>
  <c r="N1589" i="1"/>
  <c r="T1628" i="1"/>
  <c r="T1589" i="1"/>
  <c r="Y1628" i="1"/>
  <c r="Y1589" i="1"/>
  <c r="AD1628" i="1"/>
  <c r="AD1589" i="1"/>
  <c r="AJ1628" i="1"/>
  <c r="AJ1589" i="1"/>
  <c r="D1629" i="1"/>
  <c r="D1590" i="1"/>
  <c r="I1629" i="1"/>
  <c r="I1590" i="1"/>
  <c r="T1629" i="1"/>
  <c r="T1590" i="1"/>
  <c r="Y1629" i="1"/>
  <c r="Y1590" i="1"/>
  <c r="AJ1629" i="1"/>
  <c r="AJ1590" i="1"/>
  <c r="D1630" i="1"/>
  <c r="D1591" i="1"/>
  <c r="N1630" i="1"/>
  <c r="N1591" i="1"/>
  <c r="T1630" i="1"/>
  <c r="T1591" i="1"/>
  <c r="AD1630" i="1"/>
  <c r="AD1591" i="1"/>
  <c r="AJ1630" i="1"/>
  <c r="AJ1591" i="1"/>
  <c r="I1631" i="1"/>
  <c r="I1592" i="1"/>
  <c r="N1631" i="1"/>
  <c r="N1592" i="1"/>
  <c r="Y1631" i="1"/>
  <c r="Y1592" i="1"/>
  <c r="AD1631" i="1"/>
  <c r="AD1592" i="1"/>
  <c r="D1632" i="1"/>
  <c r="D1593" i="1"/>
  <c r="I1632" i="1"/>
  <c r="I1593" i="1"/>
  <c r="N1632" i="1"/>
  <c r="N1593" i="1"/>
  <c r="T1632" i="1"/>
  <c r="T1593" i="1"/>
  <c r="Y1632" i="1"/>
  <c r="Y1593" i="1"/>
  <c r="AD1632" i="1"/>
  <c r="AD1593" i="1"/>
  <c r="AJ1632" i="1"/>
  <c r="AJ1593" i="1"/>
  <c r="D1633" i="1"/>
  <c r="D1594" i="1"/>
  <c r="H1633" i="1"/>
  <c r="H1594" i="1"/>
  <c r="L1633" i="1"/>
  <c r="L1594" i="1"/>
  <c r="P1633" i="1"/>
  <c r="P1594" i="1"/>
  <c r="T1633" i="1"/>
  <c r="T1594" i="1"/>
  <c r="X1633" i="1"/>
  <c r="X1594" i="1"/>
  <c r="AB1633" i="1"/>
  <c r="AB1594" i="1"/>
  <c r="AG1633" i="1"/>
  <c r="AG1594" i="1"/>
  <c r="AL1633" i="1"/>
  <c r="F1634" i="1"/>
  <c r="F1595" i="1"/>
  <c r="J1634" i="1"/>
  <c r="J1595" i="1"/>
  <c r="N1634" i="1"/>
  <c r="N1595" i="1"/>
  <c r="R1595" i="1"/>
  <c r="R1634" i="1"/>
  <c r="V1634" i="1"/>
  <c r="V1595" i="1"/>
  <c r="Z1634" i="1"/>
  <c r="Z1595" i="1"/>
  <c r="AD1634" i="1"/>
  <c r="AD1595" i="1"/>
  <c r="AH1595" i="1"/>
  <c r="G1635" i="1"/>
  <c r="G1596" i="1"/>
  <c r="K1635" i="1"/>
  <c r="K1596" i="1"/>
  <c r="O1635" i="1"/>
  <c r="O1596" i="1"/>
  <c r="S1635" i="1"/>
  <c r="S1596" i="1"/>
  <c r="W1635" i="1"/>
  <c r="W1596" i="1"/>
  <c r="AA1635" i="1"/>
  <c r="AA1596" i="1"/>
  <c r="AE1635" i="1"/>
  <c r="AE1596" i="1"/>
  <c r="AI1635" i="1"/>
  <c r="AI1596" i="1"/>
  <c r="D1636" i="1"/>
  <c r="I1636" i="1"/>
  <c r="I1597" i="1"/>
  <c r="N1636" i="1"/>
  <c r="N1597" i="1"/>
  <c r="T1636" i="1"/>
  <c r="Y1636" i="1"/>
  <c r="Y1597" i="1"/>
  <c r="AD1636" i="1"/>
  <c r="AD1597" i="1"/>
  <c r="AJ1636" i="1"/>
  <c r="D1637" i="1"/>
  <c r="D1598" i="1"/>
  <c r="I1637" i="1"/>
  <c r="I1598" i="1"/>
  <c r="N1637" i="1"/>
  <c r="N1598" i="1"/>
  <c r="T1637" i="1"/>
  <c r="T1598" i="1"/>
  <c r="Y1637" i="1"/>
  <c r="Y1598" i="1"/>
  <c r="AD1637" i="1"/>
  <c r="AD1598" i="1"/>
  <c r="AJ1637" i="1"/>
  <c r="AJ1598" i="1"/>
  <c r="D1638" i="1"/>
  <c r="D1599" i="1"/>
  <c r="H1638" i="1"/>
  <c r="H1599" i="1"/>
  <c r="L1638" i="1"/>
  <c r="L1599" i="1"/>
  <c r="P1638" i="1"/>
  <c r="P1599" i="1"/>
  <c r="T1638" i="1"/>
  <c r="T1599" i="1"/>
  <c r="X1638" i="1"/>
  <c r="X1599" i="1"/>
  <c r="AB1638" i="1"/>
  <c r="AB1599" i="1"/>
  <c r="AF1638" i="1"/>
  <c r="AF1599" i="1"/>
  <c r="AJ1638" i="1"/>
  <c r="AJ1599" i="1"/>
  <c r="E1639" i="1"/>
  <c r="E1600" i="1"/>
  <c r="J1639" i="1"/>
  <c r="J1600" i="1"/>
  <c r="P1639" i="1"/>
  <c r="U1639" i="1"/>
  <c r="U1600" i="1"/>
  <c r="Z1639" i="1"/>
  <c r="Z1600" i="1"/>
  <c r="AF1639" i="1"/>
  <c r="AK1639" i="1"/>
  <c r="AK1600" i="1"/>
  <c r="E1640" i="1"/>
  <c r="E1601" i="1"/>
  <c r="J1640" i="1"/>
  <c r="J1601" i="1"/>
  <c r="P1640" i="1"/>
  <c r="P1601" i="1"/>
  <c r="U1640" i="1"/>
  <c r="U1601" i="1"/>
  <c r="Z1640" i="1"/>
  <c r="Z1601" i="1"/>
  <c r="AF1640" i="1"/>
  <c r="AF1601" i="1"/>
  <c r="AK1640" i="1"/>
  <c r="AK1601" i="1"/>
  <c r="E1641" i="1"/>
  <c r="E1602" i="1"/>
  <c r="I1641" i="1"/>
  <c r="I1602" i="1"/>
  <c r="M1641" i="1"/>
  <c r="M1602" i="1"/>
  <c r="Q1641" i="1"/>
  <c r="Q1602" i="1"/>
  <c r="U1641" i="1"/>
  <c r="U1602" i="1"/>
  <c r="Y1641" i="1"/>
  <c r="Y1602" i="1"/>
  <c r="AC1641" i="1"/>
  <c r="AC1602" i="1"/>
  <c r="AG1641" i="1"/>
  <c r="AG1602" i="1"/>
  <c r="AK1641" i="1"/>
  <c r="AK1602" i="1"/>
  <c r="F1642" i="1"/>
  <c r="F1603" i="1"/>
  <c r="N1642" i="1"/>
  <c r="N1603" i="1"/>
  <c r="R1642" i="1"/>
  <c r="R1603" i="1"/>
  <c r="V1642" i="1"/>
  <c r="V1603" i="1"/>
  <c r="AD1642" i="1"/>
  <c r="AD1603" i="1"/>
  <c r="AH1642" i="1"/>
  <c r="AH1603" i="1"/>
  <c r="AL1642" i="1"/>
  <c r="AL1603" i="1"/>
  <c r="F1643" i="1"/>
  <c r="F1604" i="1"/>
  <c r="L1604" i="1"/>
  <c r="L1643" i="1"/>
  <c r="Q1643" i="1"/>
  <c r="Q1604" i="1"/>
  <c r="V1643" i="1"/>
  <c r="V1604" i="1"/>
  <c r="AB1604" i="1"/>
  <c r="AG1643" i="1"/>
  <c r="AG1604" i="1"/>
  <c r="AL1643" i="1"/>
  <c r="AL1604" i="1"/>
  <c r="G1644" i="1"/>
  <c r="G1605" i="1"/>
  <c r="K1644" i="1"/>
  <c r="K1605" i="1"/>
  <c r="O1644" i="1"/>
  <c r="O1605" i="1"/>
  <c r="S1644" i="1"/>
  <c r="S1605" i="1"/>
  <c r="W1644" i="1"/>
  <c r="W1605" i="1"/>
  <c r="AA1644" i="1"/>
  <c r="AA1605" i="1"/>
  <c r="AE1644" i="1"/>
  <c r="AE1605" i="1"/>
  <c r="AI1644" i="1"/>
  <c r="AI1605" i="1"/>
  <c r="H1645" i="1"/>
  <c r="H1606" i="1"/>
  <c r="M1645" i="1"/>
  <c r="M1606" i="1"/>
  <c r="R1645" i="1"/>
  <c r="R1606" i="1"/>
  <c r="X1645" i="1"/>
  <c r="X1606" i="1"/>
  <c r="AC1645" i="1"/>
  <c r="AC1606" i="1"/>
  <c r="AH1645" i="1"/>
  <c r="AH1606" i="1"/>
  <c r="D1646" i="1"/>
  <c r="D1607" i="1"/>
  <c r="H1646" i="1"/>
  <c r="H1607" i="1"/>
  <c r="L1646" i="1"/>
  <c r="L1607" i="1"/>
  <c r="P1646" i="1"/>
  <c r="P1607" i="1"/>
  <c r="T1646" i="1"/>
  <c r="T1607" i="1"/>
  <c r="X1646" i="1"/>
  <c r="X1607" i="1"/>
  <c r="AB1646" i="1"/>
  <c r="AB1607" i="1"/>
  <c r="AF1646" i="1"/>
  <c r="AF1607" i="1"/>
  <c r="AJ1646" i="1"/>
  <c r="AJ1607" i="1"/>
  <c r="E1647" i="1"/>
  <c r="E1608" i="1"/>
  <c r="J1647" i="1"/>
  <c r="J1608" i="1"/>
  <c r="P1647" i="1"/>
  <c r="P1608" i="1"/>
  <c r="U1647" i="1"/>
  <c r="U1608" i="1"/>
  <c r="Z1647" i="1"/>
  <c r="Z1608" i="1"/>
  <c r="AF1647" i="1"/>
  <c r="AF1608" i="1"/>
  <c r="AK1647" i="1"/>
  <c r="AK1608" i="1"/>
  <c r="F1648" i="1"/>
  <c r="F1609" i="1"/>
  <c r="J1648" i="1"/>
  <c r="N1648" i="1"/>
  <c r="N1609" i="1"/>
  <c r="R1648" i="1"/>
  <c r="V1648" i="1"/>
  <c r="V1609" i="1"/>
  <c r="Z1648" i="1"/>
  <c r="Z1609" i="1"/>
  <c r="AD1648" i="1"/>
  <c r="AH1609" i="1"/>
  <c r="G1650" i="1"/>
  <c r="G1611" i="1"/>
  <c r="K1650" i="1"/>
  <c r="K1611" i="1"/>
  <c r="O1650" i="1"/>
  <c r="S1650" i="1"/>
  <c r="S1611" i="1"/>
  <c r="W1650" i="1"/>
  <c r="W1611" i="1"/>
  <c r="AA1650" i="1"/>
  <c r="AA1611" i="1"/>
  <c r="AE1650" i="1"/>
  <c r="AE1611" i="1"/>
  <c r="AI1650" i="1"/>
  <c r="AI1611" i="1"/>
  <c r="D1651" i="1"/>
  <c r="D1612" i="1"/>
  <c r="H1651" i="1"/>
  <c r="H1612" i="1"/>
  <c r="L1651" i="1"/>
  <c r="L1612" i="1"/>
  <c r="P1612" i="1"/>
  <c r="P1651" i="1"/>
  <c r="T1651" i="1"/>
  <c r="T1612" i="1"/>
  <c r="X1651" i="1"/>
  <c r="X1612" i="1"/>
  <c r="AB1651" i="1"/>
  <c r="AB1612" i="1"/>
  <c r="AF1612" i="1"/>
  <c r="AF1651" i="1"/>
  <c r="AJ1651" i="1"/>
  <c r="AJ1612" i="1"/>
  <c r="E1652" i="1"/>
  <c r="E1613" i="1"/>
  <c r="I1652" i="1"/>
  <c r="I1613" i="1"/>
  <c r="M1652" i="1"/>
  <c r="M1613" i="1"/>
  <c r="Q1652" i="1"/>
  <c r="Q1613" i="1"/>
  <c r="U1652" i="1"/>
  <c r="U1613" i="1"/>
  <c r="Y1652" i="1"/>
  <c r="Y1613" i="1"/>
  <c r="G1653" i="1"/>
  <c r="G1614" i="1"/>
  <c r="K1653" i="1"/>
  <c r="K1614" i="1"/>
  <c r="O1653" i="1"/>
  <c r="O1614" i="1"/>
  <c r="S1653" i="1"/>
  <c r="S1614" i="1"/>
  <c r="W1653" i="1"/>
  <c r="W1614" i="1"/>
  <c r="AA1653" i="1"/>
  <c r="AA1614" i="1"/>
  <c r="AE1653" i="1"/>
  <c r="AE1614" i="1"/>
  <c r="AI1653" i="1"/>
  <c r="AI1614" i="1"/>
  <c r="G1654" i="1"/>
  <c r="G1615" i="1"/>
  <c r="K1654" i="1"/>
  <c r="K1615" i="1"/>
  <c r="O1654" i="1"/>
  <c r="O1615" i="1"/>
  <c r="S1654" i="1"/>
  <c r="S1615" i="1"/>
  <c r="W1654" i="1"/>
  <c r="W1615" i="1"/>
  <c r="AA1654" i="1"/>
  <c r="AA1615" i="1"/>
  <c r="AE1654" i="1"/>
  <c r="AE1615" i="1"/>
  <c r="AI1654" i="1"/>
  <c r="AI1615" i="1"/>
  <c r="G1616" i="1"/>
  <c r="G1655" i="1"/>
  <c r="K1616" i="1"/>
  <c r="K1655" i="1"/>
  <c r="O1616" i="1"/>
  <c r="O1655" i="1"/>
  <c r="S1616" i="1"/>
  <c r="S1655" i="1"/>
  <c r="W1616" i="1"/>
  <c r="W1655" i="1"/>
  <c r="AA1616" i="1"/>
  <c r="AA1655" i="1"/>
  <c r="AE1616" i="1"/>
  <c r="AE1655" i="1"/>
  <c r="AI1616" i="1"/>
  <c r="AI1655" i="1"/>
  <c r="G1656" i="1"/>
  <c r="G1617" i="1"/>
  <c r="K1656" i="1"/>
  <c r="O1656" i="1"/>
  <c r="O1617" i="1"/>
  <c r="S1656" i="1"/>
  <c r="S1617" i="1"/>
  <c r="W1656" i="1"/>
  <c r="W1617" i="1"/>
  <c r="AA1656" i="1"/>
  <c r="AA1617" i="1"/>
  <c r="AE1656" i="1"/>
  <c r="AE1617" i="1"/>
  <c r="AI1656" i="1"/>
  <c r="AI1617" i="1"/>
  <c r="G1657" i="1"/>
  <c r="G1618" i="1"/>
  <c r="K1657" i="1"/>
  <c r="K1618" i="1"/>
  <c r="O1657" i="1"/>
  <c r="O1618" i="1"/>
  <c r="S1657" i="1"/>
  <c r="S1618" i="1"/>
  <c r="W1657" i="1"/>
  <c r="W1618" i="1"/>
  <c r="AA1657" i="1"/>
  <c r="AA1618" i="1"/>
  <c r="AE1657" i="1"/>
  <c r="AE1618" i="1"/>
  <c r="AI1657" i="1"/>
  <c r="AI1618" i="1"/>
  <c r="G1658" i="1"/>
  <c r="G1619" i="1"/>
  <c r="K1658" i="1"/>
  <c r="K1619" i="1"/>
  <c r="O1658" i="1"/>
  <c r="O1619" i="1"/>
  <c r="S1658" i="1"/>
  <c r="S1619" i="1"/>
  <c r="W1658" i="1"/>
  <c r="W1619" i="1"/>
  <c r="AA1658" i="1"/>
  <c r="AA1619" i="1"/>
  <c r="AE1658" i="1"/>
  <c r="AE1619" i="1"/>
  <c r="AI1658" i="1"/>
  <c r="AI1619" i="1"/>
  <c r="AC1698" i="1"/>
  <c r="AC1424" i="1" s="1"/>
  <c r="AG1698" i="1"/>
  <c r="AG1424" i="1" s="1"/>
  <c r="C1624" i="1"/>
  <c r="C1585" i="1"/>
  <c r="S1624" i="1"/>
  <c r="S1585" i="1"/>
  <c r="AI1624" i="1"/>
  <c r="AI1585" i="1"/>
  <c r="C1626" i="1"/>
  <c r="C1587" i="1"/>
  <c r="K1590" i="1"/>
  <c r="K1629" i="1"/>
  <c r="AA1590" i="1"/>
  <c r="O1630" i="1"/>
  <c r="O1591" i="1"/>
  <c r="AE1630" i="1"/>
  <c r="AE1591" i="1"/>
  <c r="K1631" i="1"/>
  <c r="K1592" i="1"/>
  <c r="AA1631" i="1"/>
  <c r="AA1592" i="1"/>
  <c r="C1632" i="1"/>
  <c r="S1632" i="1"/>
  <c r="AI1632" i="1"/>
  <c r="C1636" i="1"/>
  <c r="C1597" i="1"/>
  <c r="S1636" i="1"/>
  <c r="S1597" i="1"/>
  <c r="AI1636" i="1"/>
  <c r="AI1597" i="1"/>
  <c r="O1637" i="1"/>
  <c r="AE1637" i="1"/>
  <c r="O1639" i="1"/>
  <c r="O1600" i="1"/>
  <c r="AE1639" i="1"/>
  <c r="AE1600" i="1"/>
  <c r="K1640" i="1"/>
  <c r="AA1640" i="1"/>
  <c r="R1584" i="1"/>
  <c r="AH1584" i="1"/>
  <c r="N1585" i="1"/>
  <c r="AD1585" i="1"/>
  <c r="I1586" i="1"/>
  <c r="Y1586" i="1"/>
  <c r="D1588" i="1"/>
  <c r="T1588" i="1"/>
  <c r="AJ1588" i="1"/>
  <c r="P1592" i="1"/>
  <c r="AF1592" i="1"/>
  <c r="AL1594" i="1"/>
  <c r="Q1595" i="1"/>
  <c r="AG1595" i="1"/>
  <c r="P1600" i="1"/>
  <c r="AF1600" i="1"/>
  <c r="K1601" i="1"/>
  <c r="AA1601" i="1"/>
  <c r="E1603" i="1"/>
  <c r="Z1603" i="1"/>
  <c r="X1613" i="1"/>
  <c r="AL1618" i="1"/>
  <c r="AK1627" i="1"/>
  <c r="AH1634" i="1"/>
  <c r="Q1642" i="1"/>
  <c r="C1625" i="1"/>
  <c r="C1586" i="1"/>
  <c r="C1635" i="1"/>
  <c r="C1596" i="1"/>
  <c r="C1642" i="1"/>
  <c r="C1603" i="1"/>
  <c r="C1646" i="1"/>
  <c r="C1607" i="1"/>
  <c r="C1651" i="1"/>
  <c r="C1612" i="1"/>
  <c r="C1616" i="1"/>
  <c r="C1655" i="1"/>
  <c r="D1623" i="1"/>
  <c r="D1584" i="1"/>
  <c r="J1623" i="1"/>
  <c r="O1623" i="1"/>
  <c r="O1584" i="1"/>
  <c r="T1623" i="1"/>
  <c r="T1584" i="1"/>
  <c r="AE1623" i="1"/>
  <c r="AE1584" i="1"/>
  <c r="AJ1623" i="1"/>
  <c r="AJ1584" i="1"/>
  <c r="F1624" i="1"/>
  <c r="L1624" i="1"/>
  <c r="L1585" i="1"/>
  <c r="Q1624" i="1"/>
  <c r="Q1585" i="1"/>
  <c r="V1624" i="1"/>
  <c r="AB1624" i="1"/>
  <c r="AB1585" i="1"/>
  <c r="AG1624" i="1"/>
  <c r="AG1585" i="1"/>
  <c r="AL1624" i="1"/>
  <c r="F1625" i="1"/>
  <c r="F1586" i="1"/>
  <c r="L1625" i="1"/>
  <c r="L1586" i="1"/>
  <c r="Q1625" i="1"/>
  <c r="V1625" i="1"/>
  <c r="V1586" i="1"/>
  <c r="AB1625" i="1"/>
  <c r="AB1586" i="1"/>
  <c r="AG1625" i="1"/>
  <c r="D1626" i="1"/>
  <c r="H1626" i="1"/>
  <c r="L1626" i="1"/>
  <c r="P1626" i="1"/>
  <c r="T1626" i="1"/>
  <c r="X1626" i="1"/>
  <c r="AB1626" i="1"/>
  <c r="AF1626" i="1"/>
  <c r="AJ1626" i="1"/>
  <c r="E1627" i="1"/>
  <c r="E1588" i="1"/>
  <c r="J1627" i="1"/>
  <c r="J1588" i="1"/>
  <c r="U1588" i="1"/>
  <c r="U1627" i="1"/>
  <c r="Z1627" i="1"/>
  <c r="Z1588" i="1"/>
  <c r="E1628" i="1"/>
  <c r="E1589" i="1"/>
  <c r="J1628" i="1"/>
  <c r="J1589" i="1"/>
  <c r="P1628" i="1"/>
  <c r="P1589" i="1"/>
  <c r="U1628" i="1"/>
  <c r="U1589" i="1"/>
  <c r="Z1628" i="1"/>
  <c r="Z1589" i="1"/>
  <c r="AF1628" i="1"/>
  <c r="AF1589" i="1"/>
  <c r="AK1628" i="1"/>
  <c r="AK1589" i="1"/>
  <c r="E1629" i="1"/>
  <c r="E1590" i="1"/>
  <c r="J1629" i="1"/>
  <c r="P1629" i="1"/>
  <c r="P1590" i="1"/>
  <c r="U1629" i="1"/>
  <c r="U1590" i="1"/>
  <c r="Z1629" i="1"/>
  <c r="AF1629" i="1"/>
  <c r="AF1590" i="1"/>
  <c r="AK1629" i="1"/>
  <c r="AK1590" i="1"/>
  <c r="E1630" i="1"/>
  <c r="J1630" i="1"/>
  <c r="J1591" i="1"/>
  <c r="P1630" i="1"/>
  <c r="P1591" i="1"/>
  <c r="U1630" i="1"/>
  <c r="Z1630" i="1"/>
  <c r="Z1591" i="1"/>
  <c r="AF1630" i="1"/>
  <c r="AF1591" i="1"/>
  <c r="AK1630" i="1"/>
  <c r="E1631" i="1"/>
  <c r="E1592" i="1"/>
  <c r="J1631" i="1"/>
  <c r="J1592" i="1"/>
  <c r="U1631" i="1"/>
  <c r="U1592" i="1"/>
  <c r="Z1631" i="1"/>
  <c r="Z1592" i="1"/>
  <c r="AK1631" i="1"/>
  <c r="AK1592" i="1"/>
  <c r="E1632" i="1"/>
  <c r="E1593" i="1"/>
  <c r="J1632" i="1"/>
  <c r="J1593" i="1"/>
  <c r="P1632" i="1"/>
  <c r="P1593" i="1"/>
  <c r="U1632" i="1"/>
  <c r="U1593" i="1"/>
  <c r="Z1632" i="1"/>
  <c r="Z1593" i="1"/>
  <c r="AF1632" i="1"/>
  <c r="AF1593" i="1"/>
  <c r="AK1632" i="1"/>
  <c r="AK1593" i="1"/>
  <c r="E1633" i="1"/>
  <c r="E1594" i="1"/>
  <c r="I1633" i="1"/>
  <c r="I1594" i="1"/>
  <c r="M1633" i="1"/>
  <c r="M1594" i="1"/>
  <c r="Q1633" i="1"/>
  <c r="Q1594" i="1"/>
  <c r="U1633" i="1"/>
  <c r="U1594" i="1"/>
  <c r="Y1633" i="1"/>
  <c r="Y1594" i="1"/>
  <c r="AC1633" i="1"/>
  <c r="AC1594" i="1"/>
  <c r="AH1633" i="1"/>
  <c r="G1634" i="1"/>
  <c r="G1595" i="1"/>
  <c r="K1634" i="1"/>
  <c r="K1595" i="1"/>
  <c r="O1634" i="1"/>
  <c r="O1595" i="1"/>
  <c r="S1634" i="1"/>
  <c r="S1595" i="1"/>
  <c r="W1634" i="1"/>
  <c r="W1595" i="1"/>
  <c r="AA1634" i="1"/>
  <c r="AA1595" i="1"/>
  <c r="AE1634" i="1"/>
  <c r="AE1595" i="1"/>
  <c r="AI1634" i="1"/>
  <c r="AI1595" i="1"/>
  <c r="D1635" i="1"/>
  <c r="H1635" i="1"/>
  <c r="L1635" i="1"/>
  <c r="P1635" i="1"/>
  <c r="T1635" i="1"/>
  <c r="X1635" i="1"/>
  <c r="AB1635" i="1"/>
  <c r="AF1635" i="1"/>
  <c r="AJ1635" i="1"/>
  <c r="E1636" i="1"/>
  <c r="E1597" i="1"/>
  <c r="J1636" i="1"/>
  <c r="J1597" i="1"/>
  <c r="P1636" i="1"/>
  <c r="U1636" i="1"/>
  <c r="U1597" i="1"/>
  <c r="Z1636" i="1"/>
  <c r="Z1597" i="1"/>
  <c r="AF1636" i="1"/>
  <c r="AK1636" i="1"/>
  <c r="AK1597" i="1"/>
  <c r="E1637" i="1"/>
  <c r="E1598" i="1"/>
  <c r="J1637" i="1"/>
  <c r="J1598" i="1"/>
  <c r="P1637" i="1"/>
  <c r="P1598" i="1"/>
  <c r="U1637" i="1"/>
  <c r="U1598" i="1"/>
  <c r="Z1637" i="1"/>
  <c r="Z1598" i="1"/>
  <c r="AF1637" i="1"/>
  <c r="AF1598" i="1"/>
  <c r="AK1637" i="1"/>
  <c r="AK1598" i="1"/>
  <c r="E1638" i="1"/>
  <c r="E1599" i="1"/>
  <c r="I1638" i="1"/>
  <c r="I1599" i="1"/>
  <c r="M1638" i="1"/>
  <c r="M1599" i="1"/>
  <c r="Q1638" i="1"/>
  <c r="Q1599" i="1"/>
  <c r="U1638" i="1"/>
  <c r="U1599" i="1"/>
  <c r="Y1638" i="1"/>
  <c r="Y1599" i="1"/>
  <c r="AC1638" i="1"/>
  <c r="AC1599" i="1"/>
  <c r="AG1638" i="1"/>
  <c r="AG1599" i="1"/>
  <c r="F1639" i="1"/>
  <c r="F1600" i="1"/>
  <c r="L1639" i="1"/>
  <c r="Q1639" i="1"/>
  <c r="Q1600" i="1"/>
  <c r="V1639" i="1"/>
  <c r="V1600" i="1"/>
  <c r="AB1639" i="1"/>
  <c r="AG1600" i="1"/>
  <c r="AG1639" i="1"/>
  <c r="AL1639" i="1"/>
  <c r="AL1600" i="1"/>
  <c r="F1640" i="1"/>
  <c r="F1601" i="1"/>
  <c r="L1601" i="1"/>
  <c r="Q1640" i="1"/>
  <c r="Q1601" i="1"/>
  <c r="V1640" i="1"/>
  <c r="V1601" i="1"/>
  <c r="AB1640" i="1"/>
  <c r="AB1601" i="1"/>
  <c r="AG1640" i="1"/>
  <c r="AG1601" i="1"/>
  <c r="AL1640" i="1"/>
  <c r="AL1601" i="1"/>
  <c r="F1641" i="1"/>
  <c r="J1641" i="1"/>
  <c r="N1641" i="1"/>
  <c r="R1641" i="1"/>
  <c r="V1641" i="1"/>
  <c r="Z1641" i="1"/>
  <c r="AD1641" i="1"/>
  <c r="AH1641" i="1"/>
  <c r="AH1602" i="1"/>
  <c r="AL1641" i="1"/>
  <c r="AL1602" i="1"/>
  <c r="G1642" i="1"/>
  <c r="G1603" i="1"/>
  <c r="K1642" i="1"/>
  <c r="K1603" i="1"/>
  <c r="O1642" i="1"/>
  <c r="O1603" i="1"/>
  <c r="S1642" i="1"/>
  <c r="S1603" i="1"/>
  <c r="W1642" i="1"/>
  <c r="W1603" i="1"/>
  <c r="AA1642" i="1"/>
  <c r="AA1603" i="1"/>
  <c r="AE1642" i="1"/>
  <c r="AE1603" i="1"/>
  <c r="AI1642" i="1"/>
  <c r="AI1603" i="1"/>
  <c r="H1643" i="1"/>
  <c r="H1604" i="1"/>
  <c r="M1643" i="1"/>
  <c r="M1604" i="1"/>
  <c r="R1643" i="1"/>
  <c r="R1604" i="1"/>
  <c r="X1643" i="1"/>
  <c r="X1604" i="1"/>
  <c r="AC1643" i="1"/>
  <c r="AC1604" i="1"/>
  <c r="AH1643" i="1"/>
  <c r="AH1604" i="1"/>
  <c r="D1644" i="1"/>
  <c r="D1605" i="1"/>
  <c r="H1644" i="1"/>
  <c r="H1605" i="1"/>
  <c r="L1644" i="1"/>
  <c r="L1605" i="1"/>
  <c r="P1644" i="1"/>
  <c r="T1644" i="1"/>
  <c r="T1605" i="1"/>
  <c r="X1644" i="1"/>
  <c r="X1605" i="1"/>
  <c r="AB1644" i="1"/>
  <c r="AB1605" i="1"/>
  <c r="AF1644" i="1"/>
  <c r="AJ1644" i="1"/>
  <c r="AJ1605" i="1"/>
  <c r="D1645" i="1"/>
  <c r="D1606" i="1"/>
  <c r="I1645" i="1"/>
  <c r="I1606" i="1"/>
  <c r="N1645" i="1"/>
  <c r="N1606" i="1"/>
  <c r="T1645" i="1"/>
  <c r="T1606" i="1"/>
  <c r="Y1645" i="1"/>
  <c r="Y1606" i="1"/>
  <c r="AD1645" i="1"/>
  <c r="AD1606" i="1"/>
  <c r="AJ1645" i="1"/>
  <c r="AJ1606" i="1"/>
  <c r="E1646" i="1"/>
  <c r="E1607" i="1"/>
  <c r="I1646" i="1"/>
  <c r="I1607" i="1"/>
  <c r="M1646" i="1"/>
  <c r="M1607" i="1"/>
  <c r="Q1646" i="1"/>
  <c r="Q1607" i="1"/>
  <c r="U1646" i="1"/>
  <c r="U1607" i="1"/>
  <c r="Y1646" i="1"/>
  <c r="Y1607" i="1"/>
  <c r="AC1646" i="1"/>
  <c r="AC1607" i="1"/>
  <c r="AG1646" i="1"/>
  <c r="AG1607" i="1"/>
  <c r="AK1646" i="1"/>
  <c r="AK1607" i="1"/>
  <c r="F1647" i="1"/>
  <c r="F1608" i="1"/>
  <c r="L1647" i="1"/>
  <c r="L1608" i="1"/>
  <c r="Q1647" i="1"/>
  <c r="Q1608" i="1"/>
  <c r="V1647" i="1"/>
  <c r="V1608" i="1"/>
  <c r="AB1647" i="1"/>
  <c r="AB1608" i="1"/>
  <c r="AG1647" i="1"/>
  <c r="AG1608" i="1"/>
  <c r="AL1647" i="1"/>
  <c r="AL1608" i="1"/>
  <c r="G1648" i="1"/>
  <c r="G1609" i="1"/>
  <c r="K1648" i="1"/>
  <c r="K1609" i="1"/>
  <c r="AA1648" i="1"/>
  <c r="AA1609" i="1"/>
  <c r="AE1648" i="1"/>
  <c r="AI1648" i="1"/>
  <c r="AI1609" i="1"/>
  <c r="D1650" i="1"/>
  <c r="D1611" i="1"/>
  <c r="H1650" i="1"/>
  <c r="H1611" i="1"/>
  <c r="L1650" i="1"/>
  <c r="P1650" i="1"/>
  <c r="P1611" i="1"/>
  <c r="T1611" i="1"/>
  <c r="X1650" i="1"/>
  <c r="X1611" i="1"/>
  <c r="AB1650" i="1"/>
  <c r="AB1611" i="1"/>
  <c r="AF1650" i="1"/>
  <c r="AJ1611" i="1"/>
  <c r="AJ1650" i="1"/>
  <c r="E1651" i="1"/>
  <c r="E1612" i="1"/>
  <c r="I1651" i="1"/>
  <c r="I1612" i="1"/>
  <c r="M1651" i="1"/>
  <c r="M1612" i="1"/>
  <c r="Q1651" i="1"/>
  <c r="U1651" i="1"/>
  <c r="U1612" i="1"/>
  <c r="Y1651" i="1"/>
  <c r="Y1612" i="1"/>
  <c r="AC1651" i="1"/>
  <c r="AC1612" i="1"/>
  <c r="AG1651" i="1"/>
  <c r="AG1612" i="1"/>
  <c r="AK1651" i="1"/>
  <c r="AK1612" i="1"/>
  <c r="F1652" i="1"/>
  <c r="F1613" i="1"/>
  <c r="J1652" i="1"/>
  <c r="J1613" i="1"/>
  <c r="N1652" i="1"/>
  <c r="N1613" i="1"/>
  <c r="R1652" i="1"/>
  <c r="R1613" i="1"/>
  <c r="V1652" i="1"/>
  <c r="V1613" i="1"/>
  <c r="Z1652" i="1"/>
  <c r="Z1613" i="1"/>
  <c r="D1653" i="1"/>
  <c r="D1614" i="1"/>
  <c r="H1653" i="1"/>
  <c r="H1614" i="1"/>
  <c r="L1653" i="1"/>
  <c r="L1614" i="1"/>
  <c r="P1653" i="1"/>
  <c r="P1614" i="1"/>
  <c r="T1653" i="1"/>
  <c r="T1614" i="1"/>
  <c r="X1653" i="1"/>
  <c r="X1614" i="1"/>
  <c r="AB1653" i="1"/>
  <c r="AB1614" i="1"/>
  <c r="AF1653" i="1"/>
  <c r="AF1614" i="1"/>
  <c r="AJ1653" i="1"/>
  <c r="AJ1614" i="1"/>
  <c r="D1615" i="1"/>
  <c r="H1615" i="1"/>
  <c r="H1654" i="1"/>
  <c r="L1615" i="1"/>
  <c r="L1654" i="1"/>
  <c r="P1615" i="1"/>
  <c r="P1654" i="1"/>
  <c r="T1615" i="1"/>
  <c r="T1654" i="1"/>
  <c r="X1615" i="1"/>
  <c r="X1654" i="1"/>
  <c r="AB1615" i="1"/>
  <c r="AB1654" i="1"/>
  <c r="AF1615" i="1"/>
  <c r="AF1654" i="1"/>
  <c r="AJ1615" i="1"/>
  <c r="AJ1654" i="1"/>
  <c r="D1655" i="1"/>
  <c r="D1616" i="1"/>
  <c r="H1655" i="1"/>
  <c r="H1616" i="1"/>
  <c r="L1655" i="1"/>
  <c r="L1616" i="1"/>
  <c r="P1655" i="1"/>
  <c r="P1616" i="1"/>
  <c r="T1655" i="1"/>
  <c r="T1616" i="1"/>
  <c r="X1655" i="1"/>
  <c r="X1616" i="1"/>
  <c r="AB1655" i="1"/>
  <c r="AB1616" i="1"/>
  <c r="AF1655" i="1"/>
  <c r="AF1616" i="1"/>
  <c r="AJ1655" i="1"/>
  <c r="AJ1616" i="1"/>
  <c r="D1656" i="1"/>
  <c r="D1617" i="1"/>
  <c r="H1656" i="1"/>
  <c r="H1617" i="1"/>
  <c r="L1656" i="1"/>
  <c r="L1617" i="1"/>
  <c r="P1656" i="1"/>
  <c r="P1617" i="1"/>
  <c r="T1656" i="1"/>
  <c r="T1617" i="1"/>
  <c r="X1656" i="1"/>
  <c r="X1617" i="1"/>
  <c r="AB1656" i="1"/>
  <c r="AB1617" i="1"/>
  <c r="AF1656" i="1"/>
  <c r="AF1617" i="1"/>
  <c r="AJ1656" i="1"/>
  <c r="AJ1617" i="1"/>
  <c r="D1657" i="1"/>
  <c r="D1618" i="1"/>
  <c r="H1657" i="1"/>
  <c r="H1618" i="1"/>
  <c r="L1657" i="1"/>
  <c r="L1618" i="1"/>
  <c r="P1657" i="1"/>
  <c r="P1618" i="1"/>
  <c r="T1657" i="1"/>
  <c r="T1618" i="1"/>
  <c r="X1657" i="1"/>
  <c r="X1618" i="1"/>
  <c r="AB1657" i="1"/>
  <c r="AB1618" i="1"/>
  <c r="AF1657" i="1"/>
  <c r="AF1618" i="1"/>
  <c r="AJ1657" i="1"/>
  <c r="AJ1618" i="1"/>
  <c r="D1619" i="1"/>
  <c r="D1658" i="1"/>
  <c r="H1619" i="1"/>
  <c r="H1658" i="1"/>
  <c r="L1619" i="1"/>
  <c r="L1658" i="1"/>
  <c r="P1619" i="1"/>
  <c r="P1658" i="1"/>
  <c r="T1619" i="1"/>
  <c r="T1658" i="1"/>
  <c r="X1619" i="1"/>
  <c r="X1658" i="1"/>
  <c r="AB1619" i="1"/>
  <c r="AB1658" i="1"/>
  <c r="AF1619" i="1"/>
  <c r="AF1658" i="1"/>
  <c r="AJ1658" i="1"/>
  <c r="AJ1619" i="1"/>
  <c r="AD1698" i="1"/>
  <c r="AD1424" i="1" s="1"/>
  <c r="AH1698" i="1"/>
  <c r="AH1424" i="1" s="1"/>
  <c r="G1624" i="1"/>
  <c r="G1585" i="1"/>
  <c r="W1624" i="1"/>
  <c r="W1585" i="1"/>
  <c r="C1627" i="1"/>
  <c r="C1588" i="1"/>
  <c r="G1627" i="1"/>
  <c r="G1588" i="1"/>
  <c r="K1627" i="1"/>
  <c r="K1588" i="1"/>
  <c r="O1627" i="1"/>
  <c r="O1588" i="1"/>
  <c r="S1627" i="1"/>
  <c r="S1588" i="1"/>
  <c r="W1627" i="1"/>
  <c r="W1588" i="1"/>
  <c r="AA1627" i="1"/>
  <c r="AA1588" i="1"/>
  <c r="AE1627" i="1"/>
  <c r="AE1588" i="1"/>
  <c r="AI1627" i="1"/>
  <c r="AI1588" i="1"/>
  <c r="O1629" i="1"/>
  <c r="O1590" i="1"/>
  <c r="AE1629" i="1"/>
  <c r="AE1590" i="1"/>
  <c r="C1630" i="1"/>
  <c r="C1591" i="1"/>
  <c r="S1630" i="1"/>
  <c r="S1591" i="1"/>
  <c r="AI1630" i="1"/>
  <c r="AI1591" i="1"/>
  <c r="O1631" i="1"/>
  <c r="O1592" i="1"/>
  <c r="AE1631" i="1"/>
  <c r="AE1592" i="1"/>
  <c r="G1632" i="1"/>
  <c r="W1632" i="1"/>
  <c r="AE1633" i="1"/>
  <c r="AE1594" i="1"/>
  <c r="G1636" i="1"/>
  <c r="G1597" i="1"/>
  <c r="W1636" i="1"/>
  <c r="W1597" i="1"/>
  <c r="C1637" i="1"/>
  <c r="S1637" i="1"/>
  <c r="AI1637" i="1"/>
  <c r="S1639" i="1"/>
  <c r="S1600" i="1"/>
  <c r="AI1639" i="1"/>
  <c r="AI1600" i="1"/>
  <c r="O1640" i="1"/>
  <c r="AE1640" i="1"/>
  <c r="K1274" i="1"/>
  <c r="AA1274" i="1"/>
  <c r="L1587" i="1"/>
  <c r="AB1587" i="1"/>
  <c r="H1588" i="1"/>
  <c r="X1588" i="1"/>
  <c r="N1590" i="1"/>
  <c r="AD1590" i="1"/>
  <c r="I1591" i="1"/>
  <c r="Y1591" i="1"/>
  <c r="D1592" i="1"/>
  <c r="T1592" i="1"/>
  <c r="AJ1592" i="1"/>
  <c r="E1595" i="1"/>
  <c r="U1595" i="1"/>
  <c r="D1596" i="1"/>
  <c r="T1596" i="1"/>
  <c r="AJ1596" i="1"/>
  <c r="P1597" i="1"/>
  <c r="AF1597" i="1"/>
  <c r="D1600" i="1"/>
  <c r="T1600" i="1"/>
  <c r="AJ1600" i="1"/>
  <c r="O1601" i="1"/>
  <c r="AE1601" i="1"/>
  <c r="J1602" i="1"/>
  <c r="Z1602" i="1"/>
  <c r="J1603" i="1"/>
  <c r="P1605" i="1"/>
  <c r="G1607" i="1"/>
  <c r="AF1611" i="1"/>
  <c r="J1614" i="1"/>
  <c r="AA1629" i="1"/>
  <c r="AC1636" i="1"/>
  <c r="C1629" i="1"/>
  <c r="C1590" i="1"/>
  <c r="C1599" i="1"/>
  <c r="C1638" i="1"/>
  <c r="C1643" i="1"/>
  <c r="C1604" i="1"/>
  <c r="C1647" i="1"/>
  <c r="C1652" i="1"/>
  <c r="C1656" i="1"/>
  <c r="C1617" i="1"/>
  <c r="K1545" i="1"/>
  <c r="AA1545" i="1"/>
  <c r="H1625" i="1"/>
  <c r="H1586" i="1"/>
  <c r="R1625" i="1"/>
  <c r="R1586" i="1"/>
  <c r="X1625" i="1"/>
  <c r="X1586" i="1"/>
  <c r="AH1625" i="1"/>
  <c r="AH1586" i="1"/>
  <c r="AK1626" i="1"/>
  <c r="AK1587" i="1"/>
  <c r="F1627" i="1"/>
  <c r="F1588" i="1"/>
  <c r="L1627" i="1"/>
  <c r="Q1627" i="1"/>
  <c r="Q1588" i="1"/>
  <c r="V1627" i="1"/>
  <c r="V1588" i="1"/>
  <c r="AB1627" i="1"/>
  <c r="AG1627" i="1"/>
  <c r="AG1588" i="1"/>
  <c r="AL1627" i="1"/>
  <c r="AL1588" i="1"/>
  <c r="F1628" i="1"/>
  <c r="F1589" i="1"/>
  <c r="L1628" i="1"/>
  <c r="L1589" i="1"/>
  <c r="Q1628" i="1"/>
  <c r="Q1589" i="1"/>
  <c r="V1628" i="1"/>
  <c r="V1589" i="1"/>
  <c r="AB1628" i="1"/>
  <c r="AB1589" i="1"/>
  <c r="AG1628" i="1"/>
  <c r="AG1589" i="1"/>
  <c r="AL1628" i="1"/>
  <c r="AL1589" i="1"/>
  <c r="F1629" i="1"/>
  <c r="L1629" i="1"/>
  <c r="L1590" i="1"/>
  <c r="Q1629" i="1"/>
  <c r="Q1590" i="1"/>
  <c r="V1629" i="1"/>
  <c r="AB1629" i="1"/>
  <c r="AB1590" i="1"/>
  <c r="AG1629" i="1"/>
  <c r="AG1590" i="1"/>
  <c r="AL1629" i="1"/>
  <c r="F1630" i="1"/>
  <c r="F1591" i="1"/>
  <c r="L1630" i="1"/>
  <c r="L1591" i="1"/>
  <c r="Q1630" i="1"/>
  <c r="V1630" i="1"/>
  <c r="V1591" i="1"/>
  <c r="AB1630" i="1"/>
  <c r="AB1591" i="1"/>
  <c r="AG1630" i="1"/>
  <c r="AL1591" i="1"/>
  <c r="AL1630" i="1"/>
  <c r="F1631" i="1"/>
  <c r="F1592" i="1"/>
  <c r="L1631" i="1"/>
  <c r="Q1592" i="1"/>
  <c r="V1631" i="1"/>
  <c r="V1592" i="1"/>
  <c r="AB1631" i="1"/>
  <c r="AG1631" i="1"/>
  <c r="AG1592" i="1"/>
  <c r="AL1631" i="1"/>
  <c r="AL1592" i="1"/>
  <c r="F1632" i="1"/>
  <c r="F1593" i="1"/>
  <c r="L1632" i="1"/>
  <c r="L1593" i="1"/>
  <c r="Q1632" i="1"/>
  <c r="Q1593" i="1"/>
  <c r="V1632" i="1"/>
  <c r="V1593" i="1"/>
  <c r="AB1593" i="1"/>
  <c r="AB1632" i="1"/>
  <c r="AG1632" i="1"/>
  <c r="AG1593" i="1"/>
  <c r="AL1632" i="1"/>
  <c r="AL1593" i="1"/>
  <c r="F1633" i="1"/>
  <c r="J1633" i="1"/>
  <c r="N1633" i="1"/>
  <c r="R1633" i="1"/>
  <c r="V1633" i="1"/>
  <c r="Z1633" i="1"/>
  <c r="AD1633" i="1"/>
  <c r="AJ1633" i="1"/>
  <c r="AJ1594" i="1"/>
  <c r="D1634" i="1"/>
  <c r="D1595" i="1"/>
  <c r="H1634" i="1"/>
  <c r="H1595" i="1"/>
  <c r="L1634" i="1"/>
  <c r="L1595" i="1"/>
  <c r="P1634" i="1"/>
  <c r="P1595" i="1"/>
  <c r="T1634" i="1"/>
  <c r="T1595" i="1"/>
  <c r="X1634" i="1"/>
  <c r="X1595" i="1"/>
  <c r="AB1634" i="1"/>
  <c r="AB1595" i="1"/>
  <c r="AF1634" i="1"/>
  <c r="AF1595" i="1"/>
  <c r="E1635" i="1"/>
  <c r="E1596" i="1"/>
  <c r="I1635" i="1"/>
  <c r="I1596" i="1"/>
  <c r="M1635" i="1"/>
  <c r="M1596" i="1"/>
  <c r="Q1635" i="1"/>
  <c r="Q1596" i="1"/>
  <c r="U1635" i="1"/>
  <c r="U1596" i="1"/>
  <c r="Y1635" i="1"/>
  <c r="Y1596" i="1"/>
  <c r="AC1635" i="1"/>
  <c r="AC1596" i="1"/>
  <c r="AG1635" i="1"/>
  <c r="AG1596" i="1"/>
  <c r="AK1635" i="1"/>
  <c r="AK1596" i="1"/>
  <c r="F1636" i="1"/>
  <c r="F1597" i="1"/>
  <c r="L1636" i="1"/>
  <c r="Q1636" i="1"/>
  <c r="Q1597" i="1"/>
  <c r="V1636" i="1"/>
  <c r="V1597" i="1"/>
  <c r="AB1636" i="1"/>
  <c r="AG1636" i="1"/>
  <c r="AG1597" i="1"/>
  <c r="AL1636" i="1"/>
  <c r="AL1597" i="1"/>
  <c r="F1637" i="1"/>
  <c r="F1598" i="1"/>
  <c r="L1637" i="1"/>
  <c r="L1598" i="1"/>
  <c r="Q1637" i="1"/>
  <c r="Q1598" i="1"/>
  <c r="V1637" i="1"/>
  <c r="V1598" i="1"/>
  <c r="AB1637" i="1"/>
  <c r="AB1598" i="1"/>
  <c r="AG1637" i="1"/>
  <c r="AG1598" i="1"/>
  <c r="AL1637" i="1"/>
  <c r="AL1598" i="1"/>
  <c r="F1638" i="1"/>
  <c r="J1638" i="1"/>
  <c r="N1638" i="1"/>
  <c r="R1638" i="1"/>
  <c r="V1638" i="1"/>
  <c r="Z1638" i="1"/>
  <c r="AD1638" i="1"/>
  <c r="AH1638" i="1"/>
  <c r="H1639" i="1"/>
  <c r="M1639" i="1"/>
  <c r="M1600" i="1"/>
  <c r="R1639" i="1"/>
  <c r="R1600" i="1"/>
  <c r="X1639" i="1"/>
  <c r="AC1639" i="1"/>
  <c r="AC1600" i="1"/>
  <c r="AH1639" i="1"/>
  <c r="AH1600" i="1"/>
  <c r="H1640" i="1"/>
  <c r="H1601" i="1"/>
  <c r="M1640" i="1"/>
  <c r="M1601" i="1"/>
  <c r="R1640" i="1"/>
  <c r="R1601" i="1"/>
  <c r="X1640" i="1"/>
  <c r="X1601" i="1"/>
  <c r="AC1640" i="1"/>
  <c r="AC1601" i="1"/>
  <c r="AH1640" i="1"/>
  <c r="AH1601" i="1"/>
  <c r="G1641" i="1"/>
  <c r="G1602" i="1"/>
  <c r="K1641" i="1"/>
  <c r="K1602" i="1"/>
  <c r="O1641" i="1"/>
  <c r="O1602" i="1"/>
  <c r="S1641" i="1"/>
  <c r="S1602" i="1"/>
  <c r="W1602" i="1"/>
  <c r="W1641" i="1"/>
  <c r="AA1641" i="1"/>
  <c r="AA1602" i="1"/>
  <c r="AE1641" i="1"/>
  <c r="AE1602" i="1"/>
  <c r="AI1641" i="1"/>
  <c r="AI1602" i="1"/>
  <c r="D1642" i="1"/>
  <c r="D1603" i="1"/>
  <c r="H1642" i="1"/>
  <c r="H1603" i="1"/>
  <c r="L1642" i="1"/>
  <c r="L1603" i="1"/>
  <c r="P1642" i="1"/>
  <c r="T1642" i="1"/>
  <c r="T1603" i="1"/>
  <c r="X1642" i="1"/>
  <c r="X1603" i="1"/>
  <c r="AB1642" i="1"/>
  <c r="AB1603" i="1"/>
  <c r="AF1642" i="1"/>
  <c r="AJ1642" i="1"/>
  <c r="AJ1603" i="1"/>
  <c r="D1643" i="1"/>
  <c r="I1643" i="1"/>
  <c r="I1604" i="1"/>
  <c r="N1643" i="1"/>
  <c r="N1604" i="1"/>
  <c r="T1643" i="1"/>
  <c r="Y1643" i="1"/>
  <c r="Y1604" i="1"/>
  <c r="AD1643" i="1"/>
  <c r="AD1604" i="1"/>
  <c r="AJ1643" i="1"/>
  <c r="E1644" i="1"/>
  <c r="E1605" i="1"/>
  <c r="I1644" i="1"/>
  <c r="I1605" i="1"/>
  <c r="M1644" i="1"/>
  <c r="M1605" i="1"/>
  <c r="Q1644" i="1"/>
  <c r="Q1605" i="1"/>
  <c r="U1644" i="1"/>
  <c r="U1605" i="1"/>
  <c r="Y1644" i="1"/>
  <c r="Y1605" i="1"/>
  <c r="AC1644" i="1"/>
  <c r="AC1605" i="1"/>
  <c r="AG1644" i="1"/>
  <c r="AG1605" i="1"/>
  <c r="AK1644" i="1"/>
  <c r="AK1605" i="1"/>
  <c r="E1645" i="1"/>
  <c r="E1606" i="1"/>
  <c r="J1645" i="1"/>
  <c r="J1606" i="1"/>
  <c r="P1645" i="1"/>
  <c r="P1606" i="1"/>
  <c r="U1645" i="1"/>
  <c r="U1606" i="1"/>
  <c r="Z1645" i="1"/>
  <c r="Z1606" i="1"/>
  <c r="AF1645" i="1"/>
  <c r="AF1606" i="1"/>
  <c r="AK1645" i="1"/>
  <c r="AK1606" i="1"/>
  <c r="F1646" i="1"/>
  <c r="F1607" i="1"/>
  <c r="J1646" i="1"/>
  <c r="J1607" i="1"/>
  <c r="N1646" i="1"/>
  <c r="N1607" i="1"/>
  <c r="R1646" i="1"/>
  <c r="R1607" i="1"/>
  <c r="V1646" i="1"/>
  <c r="V1607" i="1"/>
  <c r="Z1646" i="1"/>
  <c r="Z1607" i="1"/>
  <c r="AD1646" i="1"/>
  <c r="AD1607" i="1"/>
  <c r="AH1646" i="1"/>
  <c r="AH1607" i="1"/>
  <c r="AL1646" i="1"/>
  <c r="AL1607" i="1"/>
  <c r="H1647" i="1"/>
  <c r="H1608" i="1"/>
  <c r="M1647" i="1"/>
  <c r="M1608" i="1"/>
  <c r="R1647" i="1"/>
  <c r="R1608" i="1"/>
  <c r="X1647" i="1"/>
  <c r="X1608" i="1"/>
  <c r="AC1647" i="1"/>
  <c r="AC1608" i="1"/>
  <c r="AH1647" i="1"/>
  <c r="AH1608" i="1"/>
  <c r="D1648" i="1"/>
  <c r="D1609" i="1"/>
  <c r="L1648" i="1"/>
  <c r="L1609" i="1"/>
  <c r="P1648" i="1"/>
  <c r="T1648" i="1"/>
  <c r="T1609" i="1"/>
  <c r="X1609" i="1"/>
  <c r="AB1609" i="1"/>
  <c r="AJ1648" i="1"/>
  <c r="AJ1609" i="1"/>
  <c r="E1650" i="1"/>
  <c r="E1611" i="1"/>
  <c r="I1650" i="1"/>
  <c r="I1611" i="1"/>
  <c r="M1650" i="1"/>
  <c r="M1611" i="1"/>
  <c r="Q1650" i="1"/>
  <c r="Q1611" i="1"/>
  <c r="U1650" i="1"/>
  <c r="U1611" i="1"/>
  <c r="Y1650" i="1"/>
  <c r="Y1611" i="1"/>
  <c r="AC1650" i="1"/>
  <c r="AC1611" i="1"/>
  <c r="AG1650" i="1"/>
  <c r="AG1611" i="1"/>
  <c r="AK1650" i="1"/>
  <c r="AK1611" i="1"/>
  <c r="F1651" i="1"/>
  <c r="F1612" i="1"/>
  <c r="J1651" i="1"/>
  <c r="J1612" i="1"/>
  <c r="N1651" i="1"/>
  <c r="N1612" i="1"/>
  <c r="R1651" i="1"/>
  <c r="R1612" i="1"/>
  <c r="V1651" i="1"/>
  <c r="V1612" i="1"/>
  <c r="Z1651" i="1"/>
  <c r="Z1612" i="1"/>
  <c r="AD1651" i="1"/>
  <c r="AD1612" i="1"/>
  <c r="AH1651" i="1"/>
  <c r="AH1612" i="1"/>
  <c r="AL1651" i="1"/>
  <c r="AL1612" i="1"/>
  <c r="G1652" i="1"/>
  <c r="G1613" i="1"/>
  <c r="K1652" i="1"/>
  <c r="K1613" i="1"/>
  <c r="O1652" i="1"/>
  <c r="O1613" i="1"/>
  <c r="S1652" i="1"/>
  <c r="S1613" i="1"/>
  <c r="W1652" i="1"/>
  <c r="W1613" i="1"/>
  <c r="AA1652" i="1"/>
  <c r="AA1613" i="1"/>
  <c r="E1653" i="1"/>
  <c r="E1614" i="1"/>
  <c r="I1614" i="1"/>
  <c r="I1653" i="1"/>
  <c r="M1653" i="1"/>
  <c r="M1614" i="1"/>
  <c r="Q1653" i="1"/>
  <c r="Q1614" i="1"/>
  <c r="U1653" i="1"/>
  <c r="U1614" i="1"/>
  <c r="Y1614" i="1"/>
  <c r="Y1653" i="1"/>
  <c r="AC1614" i="1"/>
  <c r="AC1653" i="1"/>
  <c r="AG1614" i="1"/>
  <c r="AG1653" i="1"/>
  <c r="AK1614" i="1"/>
  <c r="AK1653" i="1"/>
  <c r="E1654" i="1"/>
  <c r="E1615" i="1"/>
  <c r="I1654" i="1"/>
  <c r="I1615" i="1"/>
  <c r="M1654" i="1"/>
  <c r="M1615" i="1"/>
  <c r="Q1654" i="1"/>
  <c r="Q1615" i="1"/>
  <c r="U1654" i="1"/>
  <c r="Y1654" i="1"/>
  <c r="Y1615" i="1"/>
  <c r="AC1654" i="1"/>
  <c r="AC1615" i="1"/>
  <c r="AG1654" i="1"/>
  <c r="AG1615" i="1"/>
  <c r="AK1654" i="1"/>
  <c r="AK1615" i="1"/>
  <c r="E1655" i="1"/>
  <c r="E1616" i="1"/>
  <c r="I1655" i="1"/>
  <c r="I1616" i="1"/>
  <c r="M1655" i="1"/>
  <c r="M1616" i="1"/>
  <c r="Q1655" i="1"/>
  <c r="Q1616" i="1"/>
  <c r="U1655" i="1"/>
  <c r="U1616" i="1"/>
  <c r="Y1655" i="1"/>
  <c r="Y1616" i="1"/>
  <c r="AC1655" i="1"/>
  <c r="AC1616" i="1"/>
  <c r="AG1655" i="1"/>
  <c r="AG1616" i="1"/>
  <c r="AK1655" i="1"/>
  <c r="AK1616" i="1"/>
  <c r="E1656" i="1"/>
  <c r="E1617" i="1"/>
  <c r="I1656" i="1"/>
  <c r="I1617" i="1"/>
  <c r="M1656" i="1"/>
  <c r="M1617" i="1"/>
  <c r="Q1656" i="1"/>
  <c r="Q1617" i="1"/>
  <c r="U1656" i="1"/>
  <c r="U1617" i="1"/>
  <c r="Y1656" i="1"/>
  <c r="Y1617" i="1"/>
  <c r="AC1656" i="1"/>
  <c r="AC1617" i="1"/>
  <c r="AG1656" i="1"/>
  <c r="AG1617" i="1"/>
  <c r="AK1656" i="1"/>
  <c r="AK1617" i="1"/>
  <c r="E1618" i="1"/>
  <c r="E1657" i="1"/>
  <c r="I1618" i="1"/>
  <c r="I1657" i="1"/>
  <c r="M1618" i="1"/>
  <c r="M1657" i="1"/>
  <c r="Q1618" i="1"/>
  <c r="Q1657" i="1"/>
  <c r="U1618" i="1"/>
  <c r="Y1618" i="1"/>
  <c r="Y1657" i="1"/>
  <c r="AC1618" i="1"/>
  <c r="AC1657" i="1"/>
  <c r="AG1618" i="1"/>
  <c r="AG1657" i="1"/>
  <c r="AK1618" i="1"/>
  <c r="AK1657" i="1"/>
  <c r="E1658" i="1"/>
  <c r="E1619" i="1"/>
  <c r="I1658" i="1"/>
  <c r="I1619" i="1"/>
  <c r="M1658" i="1"/>
  <c r="M1619" i="1"/>
  <c r="Q1658" i="1"/>
  <c r="Q1619" i="1"/>
  <c r="U1658" i="1"/>
  <c r="U1619" i="1"/>
  <c r="Y1658" i="1"/>
  <c r="Y1619" i="1"/>
  <c r="AC1658" i="1"/>
  <c r="AC1619" i="1"/>
  <c r="AG1658" i="1"/>
  <c r="AG1619" i="1"/>
  <c r="AK1658" i="1"/>
  <c r="AK1619" i="1"/>
  <c r="C1698" i="1"/>
  <c r="C1424" i="1" s="1"/>
  <c r="G1698" i="1"/>
  <c r="G1424" i="1" s="1"/>
  <c r="K1698" i="1"/>
  <c r="K1424" i="1" s="1"/>
  <c r="O1698" i="1"/>
  <c r="O1424" i="1" s="1"/>
  <c r="S1698" i="1"/>
  <c r="S1424" i="1" s="1"/>
  <c r="W1698" i="1"/>
  <c r="W1424" i="1" s="1"/>
  <c r="AA1698" i="1"/>
  <c r="AA1424" i="1" s="1"/>
  <c r="AE1698" i="1"/>
  <c r="AE1424" i="1" s="1"/>
  <c r="AI1698" i="1"/>
  <c r="AI1424" i="1" s="1"/>
  <c r="O1274" i="1"/>
  <c r="AE1274" i="1"/>
  <c r="J1584" i="1"/>
  <c r="Z1584" i="1"/>
  <c r="F1585" i="1"/>
  <c r="V1585" i="1"/>
  <c r="AL1585" i="1"/>
  <c r="Q1586" i="1"/>
  <c r="AG1586" i="1"/>
  <c r="P1587" i="1"/>
  <c r="AF1587" i="1"/>
  <c r="L1588" i="1"/>
  <c r="AB1588" i="1"/>
  <c r="R1590" i="1"/>
  <c r="AH1590" i="1"/>
  <c r="M1591" i="1"/>
  <c r="AC1591" i="1"/>
  <c r="H1592" i="1"/>
  <c r="X1592" i="1"/>
  <c r="C1593" i="1"/>
  <c r="S1593" i="1"/>
  <c r="AI1593" i="1"/>
  <c r="N1594" i="1"/>
  <c r="AD1594" i="1"/>
  <c r="I1595" i="1"/>
  <c r="Y1595" i="1"/>
  <c r="H1596" i="1"/>
  <c r="X1596" i="1"/>
  <c r="D1597" i="1"/>
  <c r="T1597" i="1"/>
  <c r="AJ1597" i="1"/>
  <c r="O1598" i="1"/>
  <c r="AE1598" i="1"/>
  <c r="J1599" i="1"/>
  <c r="Z1599" i="1"/>
  <c r="H1600" i="1"/>
  <c r="X1600" i="1"/>
  <c r="N1602" i="1"/>
  <c r="AD1602" i="1"/>
  <c r="P1603" i="1"/>
  <c r="D1604" i="1"/>
  <c r="AF1605" i="1"/>
  <c r="W1607" i="1"/>
  <c r="Q1612" i="1"/>
  <c r="U1615" i="1"/>
  <c r="Q1631" i="1"/>
  <c r="S1638" i="1"/>
  <c r="T1650" i="1"/>
  <c r="AN1654" i="1"/>
  <c r="AN1615" i="1"/>
  <c r="AN1618" i="1"/>
  <c r="AN1657" i="1"/>
  <c r="AN1587" i="1"/>
  <c r="AN1626" i="1"/>
  <c r="AN1585" i="1"/>
  <c r="AO1612" i="1"/>
  <c r="AN1633" i="1"/>
  <c r="AN1594" i="1"/>
  <c r="AN1635" i="1"/>
  <c r="AN1596" i="1"/>
  <c r="AN1637" i="1"/>
  <c r="AN1598" i="1"/>
  <c r="AN1642" i="1"/>
  <c r="AN1603" i="1"/>
  <c r="AN1648" i="1"/>
  <c r="AN1609" i="1"/>
  <c r="AN1590" i="1"/>
  <c r="AO1608" i="1"/>
  <c r="AN1593" i="1"/>
  <c r="AN1632" i="1"/>
  <c r="AN1636" i="1"/>
  <c r="AN1597" i="1"/>
  <c r="AN865" i="1"/>
  <c r="AN1567" i="1"/>
  <c r="AN1650" i="1"/>
  <c r="AN1611" i="1"/>
  <c r="AN1627" i="1"/>
  <c r="AN1588" i="1"/>
  <c r="AO1593" i="1"/>
  <c r="AO1632" i="1"/>
  <c r="AO1637" i="1"/>
  <c r="AO1598" i="1"/>
  <c r="AO889" i="1"/>
  <c r="AO1568" i="1"/>
  <c r="AO914" i="1"/>
  <c r="AO1530" i="1"/>
  <c r="AO1542" i="1" s="1"/>
  <c r="AO1420" i="1" s="1"/>
  <c r="AO1655" i="1"/>
  <c r="AO1616" i="1"/>
  <c r="AO1658" i="1"/>
  <c r="AO1619" i="1"/>
  <c r="AO1634" i="1"/>
  <c r="AO1595" i="1"/>
  <c r="AN1467" i="1"/>
  <c r="AN27" i="1"/>
  <c r="AN1631" i="1"/>
  <c r="AN1592" i="1"/>
  <c r="AN1584" i="1"/>
  <c r="AN1591" i="1"/>
  <c r="AN1630" i="1"/>
  <c r="AN1634" i="1"/>
  <c r="AN1595" i="1"/>
  <c r="AN1560" i="1"/>
  <c r="AN1640" i="1"/>
  <c r="AN1601" i="1"/>
  <c r="AN1653" i="1"/>
  <c r="AN1614" i="1"/>
  <c r="AN1600" i="1"/>
  <c r="AN1639" i="1"/>
  <c r="AO1638" i="1"/>
  <c r="AO1599" i="1"/>
  <c r="AO1644" i="1"/>
  <c r="AO1642" i="1"/>
  <c r="AO1603" i="1"/>
  <c r="AN159" i="1"/>
  <c r="AN1641" i="1"/>
  <c r="AN1644" i="1"/>
  <c r="AN1605" i="1"/>
  <c r="AN1607" i="1"/>
  <c r="AN1646" i="1"/>
  <c r="AN1573" i="1"/>
  <c r="AN1142" i="1"/>
  <c r="AN1616" i="1"/>
  <c r="AN1655" i="1"/>
  <c r="AN1658" i="1"/>
  <c r="AN1619" i="1"/>
  <c r="AO1630" i="1"/>
  <c r="AO1591" i="1"/>
  <c r="AO1653" i="1"/>
  <c r="AN184" i="1"/>
  <c r="AN183" i="1"/>
  <c r="AN325" i="1"/>
  <c r="AN1070" i="1"/>
  <c r="AN1069" i="1"/>
  <c r="AN1436" i="1"/>
  <c r="AN1464" i="1" s="1"/>
  <c r="AN1418" i="1" s="1"/>
  <c r="AO26" i="1"/>
  <c r="AO27" i="1"/>
  <c r="AO1625" i="1"/>
  <c r="AO1586" i="1"/>
  <c r="AO1550" i="1"/>
  <c r="AO183" i="1"/>
  <c r="AO814" i="1"/>
  <c r="AO1436" i="1"/>
  <c r="AO1464" i="1" s="1"/>
  <c r="AO1418" i="1" s="1"/>
  <c r="AO1629" i="1"/>
  <c r="AO1590" i="1"/>
  <c r="AO1633" i="1"/>
  <c r="AO1594" i="1"/>
  <c r="AO1641" i="1"/>
  <c r="AO1602" i="1"/>
  <c r="AO1645" i="1"/>
  <c r="AO1606" i="1"/>
  <c r="AO1650" i="1"/>
  <c r="AO1611" i="1"/>
  <c r="AO1654" i="1"/>
  <c r="AO1615" i="1"/>
  <c r="AO1545" i="1"/>
  <c r="AO1578" i="1"/>
  <c r="AO1597" i="1"/>
  <c r="AO1605" i="1"/>
  <c r="AO1614" i="1"/>
  <c r="AO1624" i="1"/>
  <c r="AO1640" i="1"/>
  <c r="AO1657" i="1"/>
  <c r="AO1565" i="1"/>
  <c r="AO1574" i="1"/>
  <c r="AO1585" i="1"/>
  <c r="AO1698" i="1"/>
  <c r="AO1424" i="1" s="1"/>
  <c r="AO1298" i="1"/>
  <c r="AO1012" i="1"/>
  <c r="AO1273" i="1"/>
  <c r="AO1348" i="1"/>
  <c r="AO1495" i="1"/>
  <c r="AO1651" i="1" s="1"/>
  <c r="AO1570" i="1"/>
  <c r="AO1414" i="1"/>
  <c r="AO1413" i="1"/>
  <c r="AO1349" i="1"/>
  <c r="AN1323" i="1"/>
  <c r="AN1617" i="1"/>
  <c r="AN1656" i="1"/>
  <c r="AN1324" i="1"/>
  <c r="AO1324" i="1"/>
  <c r="AO1299" i="1"/>
  <c r="AO1274" i="1"/>
  <c r="AO1249" i="1"/>
  <c r="AO1248" i="1"/>
  <c r="AO1223" i="1"/>
  <c r="AO1070" i="1"/>
  <c r="AO1069" i="1"/>
  <c r="AO1011" i="1"/>
  <c r="AO915" i="1"/>
  <c r="AB1659" i="1" l="1"/>
  <c r="AB1423" i="1" s="1"/>
  <c r="AB1419" i="1"/>
  <c r="R1656" i="1"/>
  <c r="AG1581" i="1"/>
  <c r="AG1421" i="1" s="1"/>
  <c r="N1419" i="1"/>
  <c r="P1419" i="1"/>
  <c r="U1609" i="1"/>
  <c r="H1659" i="1"/>
  <c r="H1423" i="1" s="1"/>
  <c r="E1420" i="1"/>
  <c r="M1587" i="1"/>
  <c r="E1419" i="1"/>
  <c r="AO1626" i="1"/>
  <c r="AN1643" i="1"/>
  <c r="O1609" i="1"/>
  <c r="AD1609" i="1"/>
  <c r="M1648" i="1"/>
  <c r="C1421" i="1"/>
  <c r="U1420" i="1"/>
  <c r="H1648" i="1"/>
  <c r="P1620" i="1"/>
  <c r="P1422" i="1" s="1"/>
  <c r="AC1620" i="1"/>
  <c r="AC1422" i="1" s="1"/>
  <c r="Y1420" i="1"/>
  <c r="D1659" i="1"/>
  <c r="D1423" i="1" s="1"/>
  <c r="AG1659" i="1"/>
  <c r="AG1423" i="1" s="1"/>
  <c r="AG1609" i="1"/>
  <c r="Q1609" i="1"/>
  <c r="S1648" i="1"/>
  <c r="Z1420" i="1"/>
  <c r="AN1613" i="1"/>
  <c r="C1609" i="1"/>
  <c r="C1620" i="1"/>
  <c r="C1422" i="1" s="1"/>
  <c r="AI1421" i="1"/>
  <c r="C1648" i="1"/>
  <c r="AC1659" i="1"/>
  <c r="AC1423" i="1" s="1"/>
  <c r="L1620" i="1"/>
  <c r="L1422" i="1" s="1"/>
  <c r="F1420" i="1"/>
  <c r="R1609" i="1"/>
  <c r="AL1652" i="1"/>
  <c r="X1659" i="1"/>
  <c r="X1423" i="1" s="1"/>
  <c r="H1620" i="1"/>
  <c r="H1422" i="1" s="1"/>
  <c r="H1420" i="1"/>
  <c r="AF1648" i="1"/>
  <c r="X1648" i="1"/>
  <c r="W1648" i="1"/>
  <c r="AL1620" i="1"/>
  <c r="AL1422" i="1" s="1"/>
  <c r="J1620" i="1"/>
  <c r="J1422" i="1" s="1"/>
  <c r="AE1659" i="1"/>
  <c r="AE1423" i="1" s="1"/>
  <c r="H1609" i="1"/>
  <c r="J1609" i="1"/>
  <c r="V1620" i="1"/>
  <c r="V1422" i="1" s="1"/>
  <c r="AN1608" i="1"/>
  <c r="AM1634" i="1"/>
  <c r="AH1648" i="1"/>
  <c r="AI1620" i="1"/>
  <c r="AI1422" i="1" s="1"/>
  <c r="AM1581" i="1"/>
  <c r="AM1421" i="1" s="1"/>
  <c r="AE1620" i="1"/>
  <c r="AE1422" i="1" s="1"/>
  <c r="AN1542" i="1"/>
  <c r="AN1420" i="1" s="1"/>
  <c r="AO1581" i="1"/>
  <c r="AO1421" i="1" s="1"/>
  <c r="AN1599" i="1"/>
  <c r="AN1638" i="1"/>
  <c r="AN1623" i="1"/>
  <c r="AN1503" i="1"/>
  <c r="AN1419" i="1" s="1"/>
  <c r="AO1503" i="1"/>
  <c r="AO1419" i="1" s="1"/>
  <c r="AD1652" i="1"/>
  <c r="AD1613" i="1"/>
  <c r="AD1581" i="1"/>
  <c r="AL1659" i="1"/>
  <c r="AL1423" i="1" s="1"/>
  <c r="AM1616" i="1"/>
  <c r="AM1655" i="1"/>
  <c r="AM1653" i="1"/>
  <c r="AM1614" i="1"/>
  <c r="AH1652" i="1"/>
  <c r="AH1613" i="1"/>
  <c r="AH1581" i="1"/>
  <c r="AM1542" i="1"/>
  <c r="AM1420" i="1" s="1"/>
  <c r="AN1645" i="1"/>
  <c r="AN1606" i="1"/>
  <c r="AA1623" i="1"/>
  <c r="AA1584" i="1"/>
  <c r="AF1652" i="1"/>
  <c r="AF1613" i="1"/>
  <c r="AF1581" i="1"/>
  <c r="N1620" i="1"/>
  <c r="N1422" i="1" s="1"/>
  <c r="N1420" i="1"/>
  <c r="AK1421" i="1"/>
  <c r="AK1620" i="1"/>
  <c r="AK1422" i="1" s="1"/>
  <c r="AK1659" i="1"/>
  <c r="AK1423" i="1" s="1"/>
  <c r="AO1628" i="1"/>
  <c r="AO1589" i="1"/>
  <c r="AO1613" i="1"/>
  <c r="AO1652" i="1"/>
  <c r="AN1651" i="1"/>
  <c r="AN1612" i="1"/>
  <c r="AN1581" i="1"/>
  <c r="AO1646" i="1"/>
  <c r="AO1607" i="1"/>
  <c r="AO1604" i="1"/>
  <c r="AO1643" i="1"/>
  <c r="AO1656" i="1"/>
  <c r="AO1617" i="1"/>
  <c r="AO1609" i="1"/>
  <c r="AO1648" i="1"/>
  <c r="AO1623" i="1"/>
  <c r="AO1584" i="1"/>
  <c r="K1623" i="1"/>
  <c r="K1584" i="1"/>
  <c r="AM1611" i="1"/>
  <c r="AM1650" i="1"/>
  <c r="R1620" i="1"/>
  <c r="R1422" i="1" s="1"/>
  <c r="R1420" i="1"/>
  <c r="AM1627" i="1"/>
  <c r="AM1588" i="1"/>
  <c r="AM1656" i="1"/>
  <c r="AM1617" i="1"/>
  <c r="AJ1652" i="1"/>
  <c r="AJ1613" i="1"/>
  <c r="AJ1581" i="1"/>
  <c r="AG1620" i="1" l="1"/>
  <c r="AG1422" i="1" s="1"/>
  <c r="AM1659" i="1"/>
  <c r="AM1423" i="1" s="1"/>
  <c r="AO1620" i="1"/>
  <c r="AO1422" i="1" s="1"/>
  <c r="AN1421" i="1"/>
  <c r="AN1620" i="1"/>
  <c r="AN1422" i="1" s="1"/>
  <c r="AN1659" i="1"/>
  <c r="AN1423" i="1" s="1"/>
  <c r="AF1659" i="1"/>
  <c r="AF1423" i="1" s="1"/>
  <c r="AF1620" i="1"/>
  <c r="AF1422" i="1" s="1"/>
  <c r="AF1421" i="1"/>
  <c r="AH1659" i="1"/>
  <c r="AH1423" i="1" s="1"/>
  <c r="AH1620" i="1"/>
  <c r="AH1422" i="1" s="1"/>
  <c r="AH1421" i="1"/>
  <c r="AD1659" i="1"/>
  <c r="AD1423" i="1" s="1"/>
  <c r="AD1620" i="1"/>
  <c r="AD1422" i="1" s="1"/>
  <c r="AD1421" i="1"/>
  <c r="AJ1620" i="1"/>
  <c r="AJ1422" i="1" s="1"/>
  <c r="AJ1421" i="1"/>
  <c r="AJ1659" i="1"/>
  <c r="AJ1423" i="1" s="1"/>
  <c r="AO1659" i="1"/>
  <c r="AO1423" i="1" s="1"/>
  <c r="AM1620" i="1"/>
  <c r="AM1422" i="1" s="1"/>
</calcChain>
</file>

<file path=xl/sharedStrings.xml><?xml version="1.0" encoding="utf-8"?>
<sst xmlns="http://schemas.openxmlformats.org/spreadsheetml/2006/main" count="2197" uniqueCount="267">
  <si>
    <t>VIRGINIA MASON MEDICAL CENTER</t>
  </si>
  <si>
    <t>NEWPORT COMMUNITY HOSPITAL</t>
  </si>
  <si>
    <t>LOURDES MEDICAL CENTER</t>
  </si>
  <si>
    <t>PEACE HEALTH SAINT JOHN MEDICAL CENTER</t>
  </si>
  <si>
    <t>SAINT JOSEPH MEDICAL CENTER</t>
  </si>
  <si>
    <t>OLYMPIC MEDICAL CENTER</t>
  </si>
  <si>
    <t>COLUMBIA BASIN HOSPITAL</t>
  </si>
  <si>
    <t>FORKS COMMUNITY HOSPITAL</t>
  </si>
  <si>
    <t>WILLAPA HARBOR HOSPITAL</t>
  </si>
  <si>
    <t>GRAYS HARBOR COMMUNITY HOSPITAL</t>
  </si>
  <si>
    <t>AFFILIATED HEALTH SERVICES</t>
  </si>
  <si>
    <t>SAMARITAN HOSPITAL</t>
  </si>
  <si>
    <t>OCEAN BEACH HOSPITAL</t>
  </si>
  <si>
    <t>ODESSA MEMORIAL HOSPITAL</t>
  </si>
  <si>
    <t>GARFIELD COUNTY MEMORIAL HOSPITAL</t>
  </si>
  <si>
    <t>SKYLINE HOSPITAL</t>
  </si>
  <si>
    <t>CASCADE VALLEY HOSPITAL</t>
  </si>
  <si>
    <t>NORTH VALLEY HOSPITAL</t>
  </si>
  <si>
    <t>TRI-STATE MEMORIAL HOSPITAL</t>
  </si>
  <si>
    <t>EAST ADAMS RURAL HOSPITAL</t>
  </si>
  <si>
    <t>OTHELLO COMMUNITY HOSPITAL</t>
  </si>
  <si>
    <t>UNIVERSITY OF WASHINGTON MEDICAL CENTER</t>
  </si>
  <si>
    <t>QUINCY VALLEY HOSPITAL</t>
  </si>
  <si>
    <t>OVERLAKE HOSPITAL MEDICAL CENTER</t>
  </si>
  <si>
    <t>SAINT CLARE HOSPITAL</t>
  </si>
  <si>
    <t>ISLAND HOSPITAL</t>
  </si>
  <si>
    <t>LINCOLN HOSPITAL</t>
  </si>
  <si>
    <t>DAYTON GENERAL HOSPITAL</t>
  </si>
  <si>
    <t>SAINT JOSEPH HOSPITAL</t>
  </si>
  <si>
    <t>MID-VALLEY HOSPITAL</t>
  </si>
  <si>
    <t>KINDRED HOSPITAL - SEATTLE</t>
  </si>
  <si>
    <t>COULEE COMMUNITY HOSPITAL</t>
  </si>
  <si>
    <t>MASON GENERAL HOSPITAL</t>
  </si>
  <si>
    <t>WHITMAN HOSPITAL AND MEDICAL CENTER</t>
  </si>
  <si>
    <t>SAINT LUKES REHABILIATION INSTITUTE</t>
  </si>
  <si>
    <t>CASCADE MEDICAL CENTER</t>
  </si>
  <si>
    <t>PROVIDENCE SAINT PETER HOSPITAL</t>
  </si>
  <si>
    <t>LAKE CHELAN COMMUNITY HOSPITAL</t>
  </si>
  <si>
    <t>FERRY COUNTY MEMORIAL HOSPITAL</t>
  </si>
  <si>
    <t>CENTRAL WASHINGTON HOSPITAL</t>
  </si>
  <si>
    <t>GROUP HEALTH EASTSIDE</t>
  </si>
  <si>
    <t>MORTON GENERAL HOSPITAL</t>
  </si>
  <si>
    <t>MARY BRIDGE CHILDREN</t>
  </si>
  <si>
    <t>TACOMA GENERAL ALLENMORE HOSPITAL</t>
  </si>
  <si>
    <t>DEER PARK HEALTH CENTER &amp; HOSPITAL</t>
  </si>
  <si>
    <t>PROVIDENCE CENTRALIA HOSPITAL</t>
  </si>
  <si>
    <t>SNOQUALMIE VALLEY HOSPITAL</t>
  </si>
  <si>
    <t>CAPITAL MEDICAL CENTER</t>
  </si>
  <si>
    <t>SAINT FRANCIS COMMUNITY HOSPITAL</t>
  </si>
  <si>
    <t>REGIONAL HOSP. FOR RESP. &amp; COMPLEX</t>
  </si>
  <si>
    <t>SEATTLE CANCER CARE ALLIANCE</t>
  </si>
  <si>
    <t>WENATCHEE VALLEY HOSPITAL</t>
  </si>
  <si>
    <t>FAIRFAX HOSPITAL</t>
  </si>
  <si>
    <t>LOURDES COUNSELING CENTER</t>
  </si>
  <si>
    <t>PUGET SOUND BEHAVIORAL HEALTH</t>
  </si>
  <si>
    <t>ALLENMORE COMMUNITY HOSPITAL</t>
  </si>
  <si>
    <t>PROVIDENCE GENERAL MEDICAL CENTER - PACIFIC</t>
  </si>
  <si>
    <t>BALLARD COMMUNITY HOSPITAL</t>
  </si>
  <si>
    <t>COMMUNITY HOSPITAL</t>
  </si>
  <si>
    <t xml:space="preserve">SAINT CABRINI HOSPITAL </t>
  </si>
  <si>
    <t>RIVERTON GENERAL HOSPITAL</t>
  </si>
  <si>
    <t>SAINT LUKE GENERAL HOSPITAL</t>
  </si>
  <si>
    <t>WEST SEATTLE COMMUNITY HOSPITAL</t>
  </si>
  <si>
    <t>MOUNT LINTON HOSPITAL</t>
  </si>
  <si>
    <t>CENTRALIA GENERAL HOSPITAL</t>
  </si>
  <si>
    <t>MEDICAL DENTAL BUILDING HOSPITAL</t>
  </si>
  <si>
    <t>MONTICELLO MEDICAL CENTER</t>
  </si>
  <si>
    <t>SHOREWOOD OSTEOPATHIC HOSPITAL</t>
  </si>
  <si>
    <t>NORTHGATE GENERAL HOSPITAL</t>
  </si>
  <si>
    <t>PACIFIC MEDICAL CENTER</t>
  </si>
  <si>
    <t>VALLEY MEMORIAL HOSPITAL</t>
  </si>
  <si>
    <t>EYE AND EAR HOSPITAL OF WENATCHEE</t>
  </si>
  <si>
    <t>SPOKANE DOCTORS SURGICAL HOSPITAL</t>
  </si>
  <si>
    <t>DOCTORS HOSPITAL OF TACOMA</t>
  </si>
  <si>
    <t>MCKAY MEMORIAL HOSPITAL</t>
  </si>
  <si>
    <t>ALCENAS HOSPITAL</t>
  </si>
  <si>
    <t>RALEIGH HILLS HOSPITAL</t>
  </si>
  <si>
    <t>DOCTORS HOSPITAL</t>
  </si>
  <si>
    <t>SEATTLE GENERAL</t>
  </si>
  <si>
    <t>SHICK-SHADEL HOSPITAL</t>
  </si>
  <si>
    <t>KING</t>
  </si>
  <si>
    <t>KLICKITAT</t>
  </si>
  <si>
    <t>PEND OREILLE</t>
  </si>
  <si>
    <t>FRANKLIN</t>
  </si>
  <si>
    <t>OKANOGAN</t>
  </si>
  <si>
    <t>COWLITZ</t>
  </si>
  <si>
    <t>PIERCE</t>
  </si>
  <si>
    <t>SPOKANE</t>
  </si>
  <si>
    <t>CLALLAM</t>
  </si>
  <si>
    <t>BENTON</t>
  </si>
  <si>
    <t>WALLA WALLA</t>
  </si>
  <si>
    <t>GRANT</t>
  </si>
  <si>
    <t>PACIFIC</t>
  </si>
  <si>
    <t>YAKIMA</t>
  </si>
  <si>
    <t>GRAYS HARBOR</t>
  </si>
  <si>
    <t>SKAGIT</t>
  </si>
  <si>
    <t>LINCOLN</t>
  </si>
  <si>
    <t>GARFIELD</t>
  </si>
  <si>
    <t>SNOHOMISH</t>
  </si>
  <si>
    <t>JEFFERSON</t>
  </si>
  <si>
    <t>ASOTIN</t>
  </si>
  <si>
    <t>ADAMS</t>
  </si>
  <si>
    <t>KITTITAS</t>
  </si>
  <si>
    <t>COLUMBIA</t>
  </si>
  <si>
    <t>KITSAP</t>
  </si>
  <si>
    <t>WHATCOM</t>
  </si>
  <si>
    <t>MASON</t>
  </si>
  <si>
    <t>WHITMAN</t>
  </si>
  <si>
    <t>ISLAND</t>
  </si>
  <si>
    <t>CHELAN</t>
  </si>
  <si>
    <t>THURSTON</t>
  </si>
  <si>
    <t>FERRY</t>
  </si>
  <si>
    <t>CLARK</t>
  </si>
  <si>
    <t>LEWIS</t>
  </si>
  <si>
    <t>STEVENS</t>
  </si>
  <si>
    <t>Occ %</t>
  </si>
  <si>
    <t>Lic Beds</t>
  </si>
  <si>
    <t>Avail Beds</t>
  </si>
  <si>
    <t>Admits</t>
  </si>
  <si>
    <t>Patient Days</t>
  </si>
  <si>
    <t>Avg LOS</t>
  </si>
  <si>
    <t>Births</t>
  </si>
  <si>
    <t>ADAMS COUNTY TOTALS</t>
  </si>
  <si>
    <t>ASOTIN COUNTY TOTALS</t>
  </si>
  <si>
    <t>BENTON COUNTY TOTALS</t>
  </si>
  <si>
    <t>CHELAN COUNTY TOTALS</t>
  </si>
  <si>
    <t>CLALLAM COUNTY TOTALS</t>
  </si>
  <si>
    <t>CLARK COUNTY TOTALS</t>
  </si>
  <si>
    <t>COLUMBIA COUNTY TOTALS</t>
  </si>
  <si>
    <t>COWLITZ COUNTY TOTALS</t>
  </si>
  <si>
    <t>FERRY COUNTY TOTALS</t>
  </si>
  <si>
    <t>FRANKLIN COUNTY TOTALS</t>
  </si>
  <si>
    <t>GARFIELD COUNTY TOTALS</t>
  </si>
  <si>
    <t>GRANT COUNTY TOTALS</t>
  </si>
  <si>
    <t>GRAYS HARBOR COUNTY TOTALS</t>
  </si>
  <si>
    <t>JEFFERSON COUNTY TOTALS</t>
  </si>
  <si>
    <t>KING COUNTY TOTALS</t>
  </si>
  <si>
    <t>KITSAP COUNTY TOTALS</t>
  </si>
  <si>
    <t>KITTITAS COUNTY TOTALS</t>
  </si>
  <si>
    <t>KLICKITAT COUNTY TOTALS</t>
  </si>
  <si>
    <t>LEWIS COUNTY TOTALS</t>
  </si>
  <si>
    <t>LINCOLN COUNTY TOTALS</t>
  </si>
  <si>
    <t>MASON COUNTY TOTALS</t>
  </si>
  <si>
    <t>OKANOGAN COUNTY TOTALS</t>
  </si>
  <si>
    <t>ISLAND COUNTY TOTALS</t>
  </si>
  <si>
    <t>PACIFIC COUNTY TOTALS</t>
  </si>
  <si>
    <t>PEND OREILLE COUNTY TOTALS</t>
  </si>
  <si>
    <t>PIERCE COUNTY TOTALS</t>
  </si>
  <si>
    <t>SKAGIT COUNTY TOTALS</t>
  </si>
  <si>
    <t>SNOHOMISH COUNTY TOTALS</t>
  </si>
  <si>
    <t>SPOKANE COUNTY TOTALS</t>
  </si>
  <si>
    <t>STEVENS COUNTY TOTALS</t>
  </si>
  <si>
    <t>THURSTON COUNTY TOTALS</t>
  </si>
  <si>
    <t>WALLA WALLA COUNTY TOTALS</t>
  </si>
  <si>
    <t>WHATCOM COUNTY TOTALS</t>
  </si>
  <si>
    <t>WHITMAN COUNTY TOTALS</t>
  </si>
  <si>
    <t>YAKIMA COUNTY TOTALS</t>
  </si>
  <si>
    <t>LICENSED BEDS</t>
  </si>
  <si>
    <t>STATEWIDE LIC BEDS</t>
  </si>
  <si>
    <t>AVAILABLE BEDS</t>
  </si>
  <si>
    <t>STATEWIDE AVAIL BEDS</t>
  </si>
  <si>
    <t>ADMITS</t>
  </si>
  <si>
    <t>STATEWIDE ADMITS</t>
  </si>
  <si>
    <t>PATIENT DAYS</t>
  </si>
  <si>
    <t>STATEWIDE PAT DAYS</t>
  </si>
  <si>
    <t>AVERAGE LENGTH OF STAY</t>
  </si>
  <si>
    <t>STATEWIDE AVG LOS</t>
  </si>
  <si>
    <t>OCCUPANCY %</t>
  </si>
  <si>
    <t>STATEWIDE OCC %</t>
  </si>
  <si>
    <t>BIRTHS</t>
  </si>
  <si>
    <t>STATEWIDE BIRTHS</t>
  </si>
  <si>
    <t>STATEWIDE TOTALS</t>
  </si>
  <si>
    <t>COUNTY TOTALS</t>
  </si>
  <si>
    <t>N/A</t>
  </si>
  <si>
    <t>Closed December 1985</t>
  </si>
  <si>
    <t>Opened Sept 2000</t>
  </si>
  <si>
    <t>Merged with PeaceHealth Saint John</t>
  </si>
  <si>
    <t>Closed December 31, 1984</t>
  </si>
  <si>
    <t>Merged with Grays Harbor Community September 15, 1988</t>
  </si>
  <si>
    <t>Alcoholism Hospitals no longer report</t>
  </si>
  <si>
    <t>Merged with Swedish July 1, 1992</t>
  </si>
  <si>
    <t>Merged with Swedish June 12, 1980</t>
  </si>
  <si>
    <t>Closed August 31, 1989</t>
  </si>
  <si>
    <t>Merged with Northwest January 1, 1986</t>
  </si>
  <si>
    <t>Closed July 1, 1987</t>
  </si>
  <si>
    <t>Merged with Highline</t>
  </si>
  <si>
    <t>Closed November 30, 1990</t>
  </si>
  <si>
    <t>Opened May 1987</t>
  </si>
  <si>
    <t>Opened July 1, 2001</t>
  </si>
  <si>
    <t>Closed during 1987</t>
  </si>
  <si>
    <t>Closed June 8, 1990</t>
  </si>
  <si>
    <t>Opened Jan 1, 1987</t>
  </si>
  <si>
    <t>Merged with Providence Centralia April 1, 1988</t>
  </si>
  <si>
    <t>Merged with Tacoma General January 1, 1998</t>
  </si>
  <si>
    <t>Merged with Tacoma General December 31, 1984</t>
  </si>
  <si>
    <t>Merged with Providence Everett January 1995</t>
  </si>
  <si>
    <t>Closed during 1985</t>
  </si>
  <si>
    <t xml:space="preserve">             Opened 1985</t>
  </si>
  <si>
    <t>Merged with Saint Joseph May 7, 1989</t>
  </si>
  <si>
    <t>Closed July 1992</t>
  </si>
  <si>
    <t>Merged with Valley Memorial to form Sunnyside Community April 1, 1985</t>
  </si>
  <si>
    <t>Merged with Sunnyside General to form Sunnyside Community April 1, 1985</t>
  </si>
  <si>
    <t>SKAGIT VALLEY HOSPITAL</t>
  </si>
  <si>
    <t>206/143</t>
  </si>
  <si>
    <t>Mereged with Skagit Valley to form Affiliated January 1991.   Disaffiliated on August 2003</t>
  </si>
  <si>
    <t>See # 207</t>
  </si>
  <si>
    <t>LEGACY SALMON CREEK HOSPITAL</t>
  </si>
  <si>
    <t>PULLMAN REGIONAL HOSPITAL</t>
  </si>
  <si>
    <t>JEFFERSON HEALTHCARE</t>
  </si>
  <si>
    <t>SEATTLE CHILDREN'S HOSPITAL</t>
  </si>
  <si>
    <t xml:space="preserve">PROVIDENCE REGIONAL MEDICAL CENTER - EVERETT </t>
  </si>
  <si>
    <t>PROVIDENCE HOLY FAMILY HOSPITAL</t>
  </si>
  <si>
    <t>PROVIDENCE SACRED HEART MEDICAL CENTER</t>
  </si>
  <si>
    <t>PROVIDENCE MOUNT CARMEL HOSPITAL</t>
  </si>
  <si>
    <t>PROVIDENCE SAINT MARY MEDICAL CENTER</t>
  </si>
  <si>
    <t>PEACEHEALTH SAINT JOSEPH HOSPITAL</t>
  </si>
  <si>
    <t>Closed</t>
  </si>
  <si>
    <t>NAVOS</t>
  </si>
  <si>
    <t>SAINT ANTHONY HOSPITAL</t>
  </si>
  <si>
    <t>HIGHLINE MEDICAL CENTER</t>
  </si>
  <si>
    <t>SWEDISH EDMONDS (Formerly Stevens Healthcare)</t>
  </si>
  <si>
    <t xml:space="preserve">PROVIDENCE SAINT JOSEPHS HOSPITAL </t>
  </si>
  <si>
    <t>PEACEHEALTH SOUTHWEST MEDICAL CENTER</t>
  </si>
  <si>
    <t>SAINT ELIZABETH HOSPITAL (formerly ENUMCLAW COMMUNITY HOSPITAL)</t>
  </si>
  <si>
    <t>THREE RIVERS HOSPITAL (Formerly Okanogan-Douglas District Hospital)</t>
  </si>
  <si>
    <t>SUMMIT PACIFIC MEDICAL CENTER</t>
  </si>
  <si>
    <t>SWEDISH ISSAQUAH</t>
  </si>
  <si>
    <t>TRIOS</t>
  </si>
  <si>
    <t>PMH MEDICAL CENTER</t>
  </si>
  <si>
    <t>WHIDBEYHEALTH</t>
  </si>
  <si>
    <t>MULTICARE AUBURN MEDICAL CENTER</t>
  </si>
  <si>
    <t>EVERGREENHEALTH</t>
  </si>
  <si>
    <t>UW MEDICINE/HARBORVIEW MEDICAL CENTER</t>
  </si>
  <si>
    <t>UW MEDICINE/NORTHWEST HOSPITAL &amp; MEDICAL CENTER</t>
  </si>
  <si>
    <t>SWEDISH FIRST HILL</t>
  </si>
  <si>
    <t>SWEDISH CHERRY HILL</t>
  </si>
  <si>
    <t>UW MEDICINE/VALLEY MEDICAL CENTER</t>
  </si>
  <si>
    <t>HARRISON MEDICAL CENTER</t>
  </si>
  <si>
    <t>KITTITAS VALLEY HEALTHCARE</t>
  </si>
  <si>
    <t>KLICKITAT VALLEY HEALTH</t>
  </si>
  <si>
    <t>MULTICARE GOOD SAMARITAN HOSPITAL</t>
  </si>
  <si>
    <t>PEACEHEALTH UNITED GENERAL HOSPITAL</t>
  </si>
  <si>
    <t>SAN JUAN</t>
  </si>
  <si>
    <t>PEACEHEALTH PEACE ISLAND MEDICAL CENTER</t>
  </si>
  <si>
    <t>SAN JUAN COUNTY TOTALS</t>
  </si>
  <si>
    <t>EVERGREENHEALTH MONROE (formerly VALLEY GENERAL)</t>
  </si>
  <si>
    <t>ADVENTIST HEALTH/WALLA WALLA GENERAL HOSPITAL</t>
  </si>
  <si>
    <t>VIRGINIA MASON MEMORIAL (formerly YAKIMA VALLEY MEMORIAL)</t>
  </si>
  <si>
    <t>KADLEC REGIONAL MEDICAL CENTER</t>
  </si>
  <si>
    <t>CASCADE BEHAVIORAL HOSPITAL</t>
  </si>
  <si>
    <t>BHC FAIRFAX HOSPITAL NORTH</t>
  </si>
  <si>
    <t>FAIRFAX BEHAVIORAL HEALTH MONROE</t>
  </si>
  <si>
    <t>SMOKEY POINT BEHAVIORAL HOSPITAL</t>
  </si>
  <si>
    <t>MULTICARE DEACONESS HOSPITAL</t>
  </si>
  <si>
    <t>MULTICARE VALLEY HOSPITAL</t>
  </si>
  <si>
    <t>KAISER PERMANENTE CENTRAL (formerly GROUP HEALTH)</t>
  </si>
  <si>
    <t>ASTRIA TOPPENISH HOSPITAL</t>
  </si>
  <si>
    <t>ASTRIA YAKIMA REGIONAL MEDICAL CENTER (formerly YAKIMA REGIONAL)</t>
  </si>
  <si>
    <t>SUNNYSIDE HOSPITAL</t>
  </si>
  <si>
    <t>ASTRIA SUNNYSIDE COMMUNITY HOSPITAL</t>
  </si>
  <si>
    <t>CHI FRANCISCAN REHAB</t>
  </si>
  <si>
    <t>WELLFOUND BEHAVIORAL HEALTH</t>
  </si>
  <si>
    <t>INLAND NORTHWEST BEHAVIORAL HEALTH</t>
  </si>
  <si>
    <t>HISTORICAL TRENDS FOR WASHINGTON HOSPITALS:  1977-2018</t>
  </si>
  <si>
    <t>MULTICARE COVINGTON</t>
  </si>
  <si>
    <t>Opened</t>
  </si>
  <si>
    <t>BY COUNTY BY HOSPITAL  Revised 07/12/2019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</si>
</sst>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0" applyNumberFormat="1" applyFont="1" applyProtection="1"/>
    <xf numFmtId="37" fontId="3" fillId="0" borderId="0" xfId="0" applyNumberFormat="1" applyFont="1" applyProtection="1"/>
    <xf numFmtId="164" fontId="4" fillId="0" borderId="0" xfId="0" applyNumberFormat="1" applyFont="1"/>
    <xf numFmtId="164" fontId="5" fillId="0" borderId="0" xfId="0" applyNumberFormat="1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37" fontId="3" fillId="0" borderId="0" xfId="0" applyNumberFormat="1" applyFont="1"/>
    <xf numFmtId="39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10" fontId="3" fillId="0" borderId="0" xfId="2" applyNumberFormat="1" applyFont="1"/>
    <xf numFmtId="3" fontId="3" fillId="0" borderId="0" xfId="0" applyNumberFormat="1" applyFont="1"/>
    <xf numFmtId="164" fontId="3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10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/>
    <xf numFmtId="10" fontId="1" fillId="0" borderId="0" xfId="0" applyNumberFormat="1" applyFont="1"/>
    <xf numFmtId="37" fontId="1" fillId="0" borderId="0" xfId="0" applyNumberFormat="1" applyFont="1"/>
    <xf numFmtId="39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08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7" style="6" customWidth="1"/>
    <col min="2" max="2" width="16.109375" style="6" customWidth="1"/>
    <col min="3" max="28" width="9.6640625" style="6" bestFit="1" customWidth="1"/>
    <col min="29" max="44" width="10.88671875" style="6" customWidth="1"/>
    <col min="45" max="16384" width="9.109375" style="6"/>
  </cols>
  <sheetData>
    <row r="1" spans="1:44" x14ac:dyDescent="0.25">
      <c r="A1" s="5" t="s">
        <v>263</v>
      </c>
    </row>
    <row r="2" spans="1:44" x14ac:dyDescent="0.25">
      <c r="A2" s="5" t="s">
        <v>266</v>
      </c>
    </row>
    <row r="4" spans="1:44" x14ac:dyDescent="0.25">
      <c r="A4" s="15" t="s">
        <v>101</v>
      </c>
      <c r="C4" s="7">
        <v>1977</v>
      </c>
      <c r="D4" s="7">
        <v>1978</v>
      </c>
      <c r="E4" s="7">
        <v>1979</v>
      </c>
      <c r="F4" s="7">
        <v>1980</v>
      </c>
      <c r="G4" s="7">
        <v>1981</v>
      </c>
      <c r="H4" s="7">
        <v>1982</v>
      </c>
      <c r="I4" s="7">
        <v>1983</v>
      </c>
      <c r="J4" s="7">
        <v>1984</v>
      </c>
      <c r="K4" s="7">
        <v>1985</v>
      </c>
      <c r="L4" s="7">
        <v>1986</v>
      </c>
      <c r="M4" s="7">
        <v>1987</v>
      </c>
      <c r="N4" s="7">
        <v>1988</v>
      </c>
      <c r="O4" s="7">
        <v>1989</v>
      </c>
      <c r="P4" s="7">
        <v>1990</v>
      </c>
      <c r="Q4" s="7">
        <v>1991</v>
      </c>
      <c r="R4" s="7">
        <v>1992</v>
      </c>
      <c r="S4" s="7">
        <v>1993</v>
      </c>
      <c r="T4" s="7">
        <v>1994</v>
      </c>
      <c r="U4" s="7">
        <v>1995</v>
      </c>
      <c r="V4" s="7">
        <v>1996</v>
      </c>
      <c r="W4" s="7">
        <v>1997</v>
      </c>
      <c r="X4" s="7">
        <v>1998</v>
      </c>
      <c r="Y4" s="7">
        <v>1999</v>
      </c>
      <c r="Z4" s="7">
        <v>2000</v>
      </c>
      <c r="AA4" s="7">
        <v>2001</v>
      </c>
      <c r="AB4" s="7">
        <v>2002</v>
      </c>
      <c r="AC4" s="7">
        <v>2003</v>
      </c>
      <c r="AD4" s="7">
        <v>2004</v>
      </c>
      <c r="AE4" s="7">
        <v>2005</v>
      </c>
      <c r="AF4" s="7">
        <v>2006</v>
      </c>
      <c r="AG4" s="7">
        <v>2007</v>
      </c>
      <c r="AH4" s="7">
        <v>2008</v>
      </c>
      <c r="AI4" s="7">
        <v>2009</v>
      </c>
      <c r="AJ4" s="7">
        <v>2010</v>
      </c>
      <c r="AK4" s="7">
        <v>2011</v>
      </c>
      <c r="AL4" s="7">
        <v>2012</v>
      </c>
      <c r="AM4" s="7">
        <v>2013</v>
      </c>
      <c r="AN4" s="7">
        <v>2014</v>
      </c>
      <c r="AO4" s="7">
        <v>2015</v>
      </c>
      <c r="AP4" s="7">
        <v>2016</v>
      </c>
      <c r="AQ4" s="7">
        <v>2017</v>
      </c>
      <c r="AR4" s="7">
        <v>2018</v>
      </c>
    </row>
    <row r="5" spans="1:44" x14ac:dyDescent="0.25">
      <c r="A5" s="6">
        <v>111</v>
      </c>
      <c r="B5" s="6" t="s">
        <v>19</v>
      </c>
      <c r="C5" s="15"/>
    </row>
    <row r="6" spans="1:44" x14ac:dyDescent="0.25">
      <c r="A6" s="8"/>
      <c r="B6" s="6" t="s">
        <v>116</v>
      </c>
      <c r="C6" s="9">
        <v>20</v>
      </c>
      <c r="D6" s="9">
        <v>20</v>
      </c>
      <c r="E6" s="9">
        <v>20</v>
      </c>
      <c r="F6" s="9">
        <v>20</v>
      </c>
      <c r="G6" s="9">
        <v>20</v>
      </c>
      <c r="H6" s="9">
        <v>20</v>
      </c>
      <c r="I6" s="9">
        <v>20</v>
      </c>
      <c r="J6" s="9">
        <v>20</v>
      </c>
      <c r="K6" s="9">
        <v>20</v>
      </c>
      <c r="L6" s="9">
        <v>20</v>
      </c>
      <c r="M6" s="9">
        <v>20</v>
      </c>
      <c r="N6" s="9">
        <v>20</v>
      </c>
      <c r="O6" s="9">
        <v>20</v>
      </c>
      <c r="P6" s="9">
        <v>20</v>
      </c>
      <c r="Q6" s="9">
        <v>20</v>
      </c>
      <c r="R6" s="9">
        <v>20</v>
      </c>
      <c r="S6" s="9">
        <v>20</v>
      </c>
      <c r="T6" s="9">
        <v>20</v>
      </c>
      <c r="U6" s="9">
        <v>20</v>
      </c>
      <c r="V6" s="9">
        <v>20</v>
      </c>
      <c r="W6" s="9">
        <v>20</v>
      </c>
      <c r="X6" s="9">
        <v>20</v>
      </c>
      <c r="Y6" s="9">
        <v>20</v>
      </c>
      <c r="Z6" s="9">
        <v>20</v>
      </c>
      <c r="AA6" s="9">
        <v>20</v>
      </c>
      <c r="AB6" s="9">
        <v>20</v>
      </c>
      <c r="AC6" s="9">
        <v>20</v>
      </c>
      <c r="AD6" s="9">
        <v>20</v>
      </c>
      <c r="AE6" s="9">
        <v>20</v>
      </c>
      <c r="AF6" s="9">
        <v>20</v>
      </c>
      <c r="AG6" s="9">
        <v>20</v>
      </c>
      <c r="AH6" s="9">
        <v>20</v>
      </c>
      <c r="AI6" s="9">
        <v>20</v>
      </c>
      <c r="AJ6" s="9">
        <v>20</v>
      </c>
      <c r="AK6" s="9">
        <v>20</v>
      </c>
      <c r="AL6" s="9">
        <v>20</v>
      </c>
      <c r="AM6" s="9">
        <v>20</v>
      </c>
      <c r="AN6" s="9">
        <v>20</v>
      </c>
      <c r="AO6" s="9">
        <v>70</v>
      </c>
      <c r="AP6" s="9">
        <v>70</v>
      </c>
      <c r="AQ6" s="9">
        <v>70</v>
      </c>
      <c r="AR6" s="9"/>
    </row>
    <row r="7" spans="1:44" x14ac:dyDescent="0.25">
      <c r="A7" s="8"/>
      <c r="B7" s="6" t="s">
        <v>117</v>
      </c>
      <c r="C7" s="9">
        <v>20</v>
      </c>
      <c r="D7" s="9">
        <v>20</v>
      </c>
      <c r="E7" s="9">
        <v>20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20</v>
      </c>
      <c r="O7" s="9">
        <v>20</v>
      </c>
      <c r="P7" s="9">
        <v>20</v>
      </c>
      <c r="Q7" s="9">
        <v>20</v>
      </c>
      <c r="R7" s="9">
        <v>20</v>
      </c>
      <c r="S7" s="9">
        <v>20</v>
      </c>
      <c r="T7" s="9">
        <v>20</v>
      </c>
      <c r="U7" s="9">
        <v>20</v>
      </c>
      <c r="V7" s="9">
        <v>20</v>
      </c>
      <c r="W7" s="9">
        <v>20</v>
      </c>
      <c r="X7" s="9">
        <v>20</v>
      </c>
      <c r="Y7" s="9">
        <v>20</v>
      </c>
      <c r="Z7" s="9">
        <v>20</v>
      </c>
      <c r="AA7" s="9">
        <v>20</v>
      </c>
      <c r="AB7" s="9">
        <v>20</v>
      </c>
      <c r="AC7" s="9">
        <v>20</v>
      </c>
      <c r="AD7" s="9">
        <v>15</v>
      </c>
      <c r="AE7" s="9">
        <v>10</v>
      </c>
      <c r="AF7" s="9">
        <v>10</v>
      </c>
      <c r="AG7" s="9">
        <v>8</v>
      </c>
      <c r="AH7" s="9">
        <v>8</v>
      </c>
      <c r="AI7" s="9">
        <v>8</v>
      </c>
      <c r="AJ7" s="9">
        <v>8</v>
      </c>
      <c r="AK7" s="9">
        <v>8</v>
      </c>
      <c r="AL7" s="9">
        <v>8</v>
      </c>
      <c r="AM7" s="9">
        <v>8</v>
      </c>
      <c r="AN7" s="9">
        <v>8</v>
      </c>
      <c r="AO7" s="9">
        <v>58</v>
      </c>
      <c r="AP7" s="9">
        <v>54</v>
      </c>
      <c r="AQ7" s="9">
        <v>12</v>
      </c>
      <c r="AR7" s="9"/>
    </row>
    <row r="8" spans="1:44" x14ac:dyDescent="0.25">
      <c r="A8" s="8"/>
      <c r="B8" s="6" t="s">
        <v>118</v>
      </c>
      <c r="C8" s="9">
        <v>657</v>
      </c>
      <c r="D8" s="9">
        <v>357</v>
      </c>
      <c r="E8" s="9">
        <v>409</v>
      </c>
      <c r="F8" s="9">
        <v>398</v>
      </c>
      <c r="G8" s="9">
        <v>432</v>
      </c>
      <c r="H8" s="9">
        <v>471</v>
      </c>
      <c r="I8" s="9">
        <v>309</v>
      </c>
      <c r="J8" s="9">
        <v>312</v>
      </c>
      <c r="K8" s="9">
        <v>276</v>
      </c>
      <c r="L8" s="9">
        <v>264</v>
      </c>
      <c r="M8" s="9">
        <v>238</v>
      </c>
      <c r="N8" s="9">
        <v>160</v>
      </c>
      <c r="O8" s="9">
        <v>76</v>
      </c>
      <c r="P8" s="9">
        <v>116</v>
      </c>
      <c r="Q8" s="9">
        <v>198</v>
      </c>
      <c r="R8" s="9">
        <v>192</v>
      </c>
      <c r="S8" s="9">
        <v>199</v>
      </c>
      <c r="T8" s="9">
        <v>140</v>
      </c>
      <c r="U8" s="9">
        <v>125</v>
      </c>
      <c r="V8" s="9">
        <v>188</v>
      </c>
      <c r="W8" s="9">
        <v>157</v>
      </c>
      <c r="X8" s="9">
        <v>156</v>
      </c>
      <c r="Y8" s="9">
        <v>156</v>
      </c>
      <c r="Z8" s="9">
        <v>143</v>
      </c>
      <c r="AA8" s="9">
        <v>184</v>
      </c>
      <c r="AB8" s="9">
        <v>192</v>
      </c>
      <c r="AC8" s="9">
        <v>148</v>
      </c>
      <c r="AD8" s="9">
        <v>153</v>
      </c>
      <c r="AE8" s="9">
        <v>153</v>
      </c>
      <c r="AF8" s="9">
        <v>131</v>
      </c>
      <c r="AG8" s="9">
        <v>113</v>
      </c>
      <c r="AH8" s="9">
        <v>149</v>
      </c>
      <c r="AI8" s="9">
        <v>141</v>
      </c>
      <c r="AJ8" s="9">
        <v>81</v>
      </c>
      <c r="AK8" s="9">
        <v>61</v>
      </c>
      <c r="AL8" s="9">
        <v>44</v>
      </c>
      <c r="AM8" s="9">
        <v>34</v>
      </c>
      <c r="AN8" s="9">
        <v>40</v>
      </c>
      <c r="AO8" s="9">
        <v>27</v>
      </c>
      <c r="AP8" s="9">
        <v>12</v>
      </c>
      <c r="AQ8" s="9">
        <v>25</v>
      </c>
      <c r="AR8" s="9"/>
    </row>
    <row r="9" spans="1:44" x14ac:dyDescent="0.25">
      <c r="A9" s="8"/>
      <c r="B9" s="6" t="s">
        <v>119</v>
      </c>
      <c r="C9" s="9">
        <v>2966</v>
      </c>
      <c r="D9" s="9">
        <v>1411</v>
      </c>
      <c r="E9" s="9">
        <v>1813</v>
      </c>
      <c r="F9" s="9">
        <v>2446</v>
      </c>
      <c r="G9" s="9">
        <v>2088</v>
      </c>
      <c r="H9" s="9">
        <v>2451</v>
      </c>
      <c r="I9" s="9">
        <v>1384</v>
      </c>
      <c r="J9" s="9">
        <v>1225</v>
      </c>
      <c r="K9" s="9">
        <v>899</v>
      </c>
      <c r="L9" s="9">
        <v>952</v>
      </c>
      <c r="M9" s="9">
        <v>716</v>
      </c>
      <c r="N9" s="9">
        <v>503</v>
      </c>
      <c r="O9" s="9">
        <v>194</v>
      </c>
      <c r="P9" s="9">
        <v>311</v>
      </c>
      <c r="Q9" s="9">
        <v>580</v>
      </c>
      <c r="R9" s="9">
        <v>842</v>
      </c>
      <c r="S9" s="9">
        <v>759</v>
      </c>
      <c r="T9" s="9">
        <v>435</v>
      </c>
      <c r="U9" s="9">
        <v>373</v>
      </c>
      <c r="V9" s="9">
        <v>573</v>
      </c>
      <c r="W9" s="9">
        <v>490</v>
      </c>
      <c r="X9" s="9">
        <v>399</v>
      </c>
      <c r="Y9" s="9">
        <v>430</v>
      </c>
      <c r="Z9" s="9">
        <v>360</v>
      </c>
      <c r="AA9" s="9">
        <v>471</v>
      </c>
      <c r="AB9" s="9">
        <v>489</v>
      </c>
      <c r="AC9" s="9">
        <v>408</v>
      </c>
      <c r="AD9" s="9">
        <v>401</v>
      </c>
      <c r="AE9" s="9">
        <v>386</v>
      </c>
      <c r="AF9" s="9">
        <v>356</v>
      </c>
      <c r="AG9" s="9">
        <v>271</v>
      </c>
      <c r="AH9" s="9">
        <v>379</v>
      </c>
      <c r="AI9" s="9">
        <v>310</v>
      </c>
      <c r="AJ9" s="9">
        <v>168</v>
      </c>
      <c r="AK9" s="9">
        <v>154</v>
      </c>
      <c r="AL9" s="9">
        <v>107</v>
      </c>
      <c r="AM9" s="9">
        <v>82</v>
      </c>
      <c r="AN9" s="9">
        <v>89</v>
      </c>
      <c r="AO9" s="9">
        <v>77</v>
      </c>
      <c r="AP9" s="9">
        <v>29</v>
      </c>
      <c r="AQ9" s="9">
        <v>64</v>
      </c>
      <c r="AR9" s="9"/>
    </row>
    <row r="10" spans="1:44" x14ac:dyDescent="0.25">
      <c r="A10" s="8"/>
      <c r="B10" s="6" t="s">
        <v>120</v>
      </c>
      <c r="C10" s="10">
        <v>4.5144596651445967</v>
      </c>
      <c r="D10" s="10">
        <v>3.9523809523809526</v>
      </c>
      <c r="E10" s="10">
        <v>4.4327628361858187</v>
      </c>
      <c r="F10" s="10">
        <v>6.1457286432160805</v>
      </c>
      <c r="G10" s="10">
        <v>4.833333333333333</v>
      </c>
      <c r="H10" s="10">
        <v>5.2038216560509554</v>
      </c>
      <c r="I10" s="10">
        <v>4.4789644012944985</v>
      </c>
      <c r="J10" s="10">
        <v>3.9262820512820511</v>
      </c>
      <c r="K10" s="10">
        <v>3.2572463768115942</v>
      </c>
      <c r="L10" s="10">
        <v>3.606060606060606</v>
      </c>
      <c r="M10" s="10">
        <v>3.0084033613445378</v>
      </c>
      <c r="N10" s="10">
        <v>3.1437499999999998</v>
      </c>
      <c r="O10" s="10">
        <v>2.5526315789473686</v>
      </c>
      <c r="P10" s="10">
        <v>2.6810344827586206</v>
      </c>
      <c r="Q10" s="10">
        <v>2.9292929292929295</v>
      </c>
      <c r="R10" s="10">
        <v>4.385416666666667</v>
      </c>
      <c r="S10" s="10">
        <v>3.8140703517587942</v>
      </c>
      <c r="T10" s="10">
        <v>3.1071428571428572</v>
      </c>
      <c r="U10" s="10">
        <v>2.984</v>
      </c>
      <c r="V10" s="10">
        <v>3.0478723404255321</v>
      </c>
      <c r="W10" s="10">
        <v>3.121019108280255</v>
      </c>
      <c r="X10" s="10">
        <v>2.5576923076923075</v>
      </c>
      <c r="Y10" s="10">
        <v>2.7564102564102564</v>
      </c>
      <c r="Z10" s="10">
        <v>2.5174825174825175</v>
      </c>
      <c r="AA10" s="10">
        <v>2.5597826086956523</v>
      </c>
      <c r="AB10" s="10">
        <v>2.546875</v>
      </c>
      <c r="AC10" s="10">
        <v>2.7567567567567566</v>
      </c>
      <c r="AD10" s="10">
        <v>2.62</v>
      </c>
      <c r="AE10" s="10">
        <v>2.52</v>
      </c>
      <c r="AF10" s="10">
        <v>2.72</v>
      </c>
      <c r="AG10" s="10">
        <v>2.4</v>
      </c>
      <c r="AH10" s="10">
        <v>2.54</v>
      </c>
      <c r="AI10" s="10">
        <v>2.2000000000000002</v>
      </c>
      <c r="AJ10" s="10">
        <v>2.0699999999999998</v>
      </c>
      <c r="AK10" s="10">
        <v>2.52</v>
      </c>
      <c r="AL10" s="10">
        <v>2.4300000000000002</v>
      </c>
      <c r="AM10" s="10">
        <v>2.41</v>
      </c>
      <c r="AN10" s="10">
        <v>2.23</v>
      </c>
      <c r="AO10" s="10">
        <v>2.85</v>
      </c>
      <c r="AP10" s="10">
        <v>2.42</v>
      </c>
      <c r="AQ10" s="10">
        <v>2.56</v>
      </c>
      <c r="AR10" s="10"/>
    </row>
    <row r="11" spans="1:44" x14ac:dyDescent="0.25">
      <c r="A11" s="8"/>
      <c r="B11" s="6" t="s">
        <v>115</v>
      </c>
      <c r="C11" s="11">
        <f t="shared" ref="C11:AO11" si="0">+C9/(C7*365)</f>
        <v>0.40630136986301368</v>
      </c>
      <c r="D11" s="11">
        <f t="shared" si="0"/>
        <v>0.19328767123287671</v>
      </c>
      <c r="E11" s="11">
        <f t="shared" si="0"/>
        <v>0.24835616438356165</v>
      </c>
      <c r="F11" s="11">
        <f t="shared" si="0"/>
        <v>0.33506849315068493</v>
      </c>
      <c r="G11" s="11">
        <f t="shared" si="0"/>
        <v>0.28602739726027399</v>
      </c>
      <c r="H11" s="11">
        <f t="shared" si="0"/>
        <v>0.33575342465753427</v>
      </c>
      <c r="I11" s="11">
        <f t="shared" si="0"/>
        <v>0.18958904109589042</v>
      </c>
      <c r="J11" s="11">
        <f t="shared" si="0"/>
        <v>0.1678082191780822</v>
      </c>
      <c r="K11" s="11">
        <f t="shared" si="0"/>
        <v>0.12315068493150685</v>
      </c>
      <c r="L11" s="11">
        <f t="shared" si="0"/>
        <v>0.13041095890410959</v>
      </c>
      <c r="M11" s="11">
        <f t="shared" si="0"/>
        <v>9.808219178082192E-2</v>
      </c>
      <c r="N11" s="11">
        <f t="shared" si="0"/>
        <v>6.8904109589041099E-2</v>
      </c>
      <c r="O11" s="11">
        <f t="shared" si="0"/>
        <v>2.6575342465753424E-2</v>
      </c>
      <c r="P11" s="11">
        <f t="shared" si="0"/>
        <v>4.2602739726027399E-2</v>
      </c>
      <c r="Q11" s="11">
        <f t="shared" si="0"/>
        <v>7.9452054794520555E-2</v>
      </c>
      <c r="R11" s="11">
        <f t="shared" si="0"/>
        <v>0.11534246575342466</v>
      </c>
      <c r="S11" s="11">
        <f t="shared" si="0"/>
        <v>0.10397260273972603</v>
      </c>
      <c r="T11" s="11">
        <f t="shared" si="0"/>
        <v>5.9589041095890409E-2</v>
      </c>
      <c r="U11" s="11">
        <f t="shared" si="0"/>
        <v>5.1095890410958904E-2</v>
      </c>
      <c r="V11" s="11">
        <f t="shared" si="0"/>
        <v>7.8493150684931512E-2</v>
      </c>
      <c r="W11" s="11">
        <f t="shared" si="0"/>
        <v>6.7123287671232879E-2</v>
      </c>
      <c r="X11" s="11">
        <f t="shared" si="0"/>
        <v>5.4657534246575344E-2</v>
      </c>
      <c r="Y11" s="11">
        <f t="shared" si="0"/>
        <v>5.8904109589041097E-2</v>
      </c>
      <c r="Z11" s="11">
        <f t="shared" si="0"/>
        <v>4.9315068493150684E-2</v>
      </c>
      <c r="AA11" s="11">
        <f t="shared" si="0"/>
        <v>6.4520547945205481E-2</v>
      </c>
      <c r="AB11" s="11">
        <f t="shared" si="0"/>
        <v>6.6986301369863013E-2</v>
      </c>
      <c r="AC11" s="11">
        <f t="shared" si="0"/>
        <v>5.589041095890411E-2</v>
      </c>
      <c r="AD11" s="11">
        <f t="shared" si="0"/>
        <v>7.3242009132420086E-2</v>
      </c>
      <c r="AE11" s="11">
        <f t="shared" si="0"/>
        <v>0.10575342465753425</v>
      </c>
      <c r="AF11" s="11">
        <f t="shared" si="0"/>
        <v>9.7534246575342459E-2</v>
      </c>
      <c r="AG11" s="11">
        <f t="shared" si="0"/>
        <v>9.2808219178082185E-2</v>
      </c>
      <c r="AH11" s="11">
        <f t="shared" si="0"/>
        <v>0.12979452054794521</v>
      </c>
      <c r="AI11" s="11">
        <f t="shared" si="0"/>
        <v>0.10616438356164383</v>
      </c>
      <c r="AJ11" s="11">
        <f t="shared" si="0"/>
        <v>5.7534246575342465E-2</v>
      </c>
      <c r="AK11" s="11">
        <f t="shared" si="0"/>
        <v>5.2739726027397259E-2</v>
      </c>
      <c r="AL11" s="11">
        <f t="shared" si="0"/>
        <v>3.6643835616438358E-2</v>
      </c>
      <c r="AM11" s="11">
        <f t="shared" si="0"/>
        <v>2.8082191780821917E-2</v>
      </c>
      <c r="AN11" s="11">
        <f t="shared" si="0"/>
        <v>3.047945205479452E-2</v>
      </c>
      <c r="AO11" s="11">
        <f t="shared" si="0"/>
        <v>3.6372224846480867E-3</v>
      </c>
      <c r="AP11" s="11">
        <f t="shared" ref="AP11:AQ11" si="1">+AP9/(AP7*365)</f>
        <v>1.4713343480466769E-3</v>
      </c>
      <c r="AQ11" s="11">
        <f t="shared" si="1"/>
        <v>1.4611872146118721E-2</v>
      </c>
      <c r="AR11" s="11"/>
    </row>
    <row r="12" spans="1:44" x14ac:dyDescent="0.25">
      <c r="A12" s="8"/>
      <c r="B12" s="6" t="s">
        <v>121</v>
      </c>
      <c r="C12" s="6">
        <v>31</v>
      </c>
      <c r="D12" s="6">
        <v>15</v>
      </c>
      <c r="E12" s="6">
        <v>4</v>
      </c>
      <c r="F12" s="6">
        <v>9</v>
      </c>
      <c r="G12" s="6">
        <v>5</v>
      </c>
      <c r="H12" s="6">
        <v>2</v>
      </c>
      <c r="I12" s="6">
        <v>0</v>
      </c>
      <c r="J12" s="6">
        <v>15</v>
      </c>
      <c r="K12" s="6">
        <v>16</v>
      </c>
      <c r="L12" s="6">
        <v>16</v>
      </c>
      <c r="M12" s="6">
        <v>15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/>
    </row>
    <row r="13" spans="1:44" x14ac:dyDescent="0.25">
      <c r="A13" s="6">
        <v>125</v>
      </c>
      <c r="B13" s="6" t="s">
        <v>20</v>
      </c>
      <c r="C13" s="15"/>
    </row>
    <row r="14" spans="1:44" x14ac:dyDescent="0.25">
      <c r="A14" s="8"/>
      <c r="B14" s="6" t="s">
        <v>116</v>
      </c>
      <c r="C14" s="9">
        <v>46</v>
      </c>
      <c r="D14" s="9">
        <v>46</v>
      </c>
      <c r="E14" s="9">
        <v>46</v>
      </c>
      <c r="F14" s="9">
        <v>46</v>
      </c>
      <c r="G14" s="9">
        <v>46</v>
      </c>
      <c r="H14" s="9">
        <v>46</v>
      </c>
      <c r="I14" s="9">
        <v>46</v>
      </c>
      <c r="J14" s="9">
        <v>49</v>
      </c>
      <c r="K14" s="9">
        <v>49</v>
      </c>
      <c r="L14" s="9">
        <v>49</v>
      </c>
      <c r="M14" s="9">
        <v>49</v>
      </c>
      <c r="N14" s="9">
        <v>49</v>
      </c>
      <c r="O14" s="9">
        <v>49</v>
      </c>
      <c r="P14" s="9">
        <v>49</v>
      </c>
      <c r="Q14" s="9">
        <v>49</v>
      </c>
      <c r="R14" s="9">
        <v>49</v>
      </c>
      <c r="S14" s="9">
        <v>49</v>
      </c>
      <c r="T14" s="9">
        <v>49</v>
      </c>
      <c r="U14" s="9">
        <v>49</v>
      </c>
      <c r="V14" s="9">
        <v>49</v>
      </c>
      <c r="W14" s="9">
        <v>49</v>
      </c>
      <c r="X14" s="9">
        <v>49</v>
      </c>
      <c r="Y14" s="9">
        <v>49</v>
      </c>
      <c r="Z14" s="9">
        <v>49</v>
      </c>
      <c r="AA14" s="9">
        <v>49</v>
      </c>
      <c r="AB14" s="9">
        <v>49</v>
      </c>
      <c r="AC14" s="9">
        <v>49</v>
      </c>
      <c r="AD14" s="9">
        <v>49</v>
      </c>
      <c r="AE14" s="9">
        <v>49</v>
      </c>
      <c r="AF14" s="9">
        <v>49</v>
      </c>
      <c r="AG14" s="9">
        <v>42</v>
      </c>
      <c r="AH14" s="9">
        <v>42</v>
      </c>
      <c r="AI14" s="9">
        <v>42</v>
      </c>
      <c r="AJ14" s="9">
        <v>42</v>
      </c>
      <c r="AK14" s="9"/>
      <c r="AL14" s="9"/>
      <c r="AM14" s="9"/>
      <c r="AN14" s="9"/>
      <c r="AO14" s="9"/>
      <c r="AP14" s="9"/>
      <c r="AQ14" s="9"/>
      <c r="AR14" s="9"/>
    </row>
    <row r="15" spans="1:44" x14ac:dyDescent="0.25">
      <c r="A15" s="8"/>
      <c r="B15" s="6" t="s">
        <v>117</v>
      </c>
      <c r="C15" s="9">
        <v>46</v>
      </c>
      <c r="D15" s="9">
        <v>38</v>
      </c>
      <c r="E15" s="9">
        <v>38</v>
      </c>
      <c r="F15" s="9">
        <v>38</v>
      </c>
      <c r="G15" s="9">
        <v>38</v>
      </c>
      <c r="H15" s="9">
        <v>38</v>
      </c>
      <c r="I15" s="9">
        <v>38</v>
      </c>
      <c r="J15" s="9">
        <v>38</v>
      </c>
      <c r="K15" s="9">
        <v>38</v>
      </c>
      <c r="L15" s="9">
        <v>38</v>
      </c>
      <c r="M15" s="9">
        <v>38</v>
      </c>
      <c r="N15" s="9">
        <v>38</v>
      </c>
      <c r="O15" s="9">
        <v>38</v>
      </c>
      <c r="P15" s="9">
        <v>38</v>
      </c>
      <c r="Q15" s="9">
        <v>38</v>
      </c>
      <c r="R15" s="9">
        <v>38</v>
      </c>
      <c r="S15" s="9">
        <v>38</v>
      </c>
      <c r="T15" s="9">
        <v>38</v>
      </c>
      <c r="U15" s="9">
        <v>38</v>
      </c>
      <c r="V15" s="9">
        <v>38</v>
      </c>
      <c r="W15" s="9">
        <v>38</v>
      </c>
      <c r="X15" s="9">
        <v>38</v>
      </c>
      <c r="Y15" s="9">
        <v>38</v>
      </c>
      <c r="Z15" s="9">
        <v>26</v>
      </c>
      <c r="AA15" s="9">
        <v>26</v>
      </c>
      <c r="AB15" s="9">
        <v>15</v>
      </c>
      <c r="AC15" s="9">
        <v>15</v>
      </c>
      <c r="AD15" s="9">
        <v>15</v>
      </c>
      <c r="AE15" s="9">
        <v>16</v>
      </c>
      <c r="AF15" s="9">
        <v>16</v>
      </c>
      <c r="AG15" s="9">
        <v>25</v>
      </c>
      <c r="AH15" s="9">
        <v>25</v>
      </c>
      <c r="AI15" s="9">
        <v>25</v>
      </c>
      <c r="AJ15" s="9">
        <v>25</v>
      </c>
      <c r="AK15" s="9"/>
      <c r="AL15" s="9"/>
      <c r="AM15" s="9"/>
      <c r="AN15" s="9"/>
      <c r="AO15" s="9"/>
      <c r="AP15" s="9"/>
      <c r="AQ15" s="9"/>
      <c r="AR15" s="9"/>
    </row>
    <row r="16" spans="1:44" x14ac:dyDescent="0.25">
      <c r="A16" s="8"/>
      <c r="B16" s="6" t="s">
        <v>118</v>
      </c>
      <c r="C16" s="9">
        <v>1748</v>
      </c>
      <c r="D16" s="9">
        <v>1847</v>
      </c>
      <c r="E16" s="9">
        <v>1660</v>
      </c>
      <c r="F16" s="9">
        <v>1734</v>
      </c>
      <c r="G16" s="9">
        <v>1521</v>
      </c>
      <c r="H16" s="9">
        <v>1339</v>
      </c>
      <c r="I16" s="9">
        <v>1314</v>
      </c>
      <c r="J16" s="9">
        <v>1065</v>
      </c>
      <c r="K16" s="9">
        <v>840</v>
      </c>
      <c r="L16" s="9">
        <v>813</v>
      </c>
      <c r="M16" s="9">
        <v>829</v>
      </c>
      <c r="N16" s="9">
        <v>813</v>
      </c>
      <c r="O16" s="9">
        <v>736</v>
      </c>
      <c r="P16" s="9">
        <v>852</v>
      </c>
      <c r="Q16" s="9">
        <v>1020</v>
      </c>
      <c r="R16" s="9">
        <v>1002</v>
      </c>
      <c r="S16" s="9">
        <v>1063</v>
      </c>
      <c r="T16" s="9">
        <v>1000</v>
      </c>
      <c r="U16" s="9">
        <v>998</v>
      </c>
      <c r="V16" s="9">
        <v>857</v>
      </c>
      <c r="W16" s="9">
        <v>847</v>
      </c>
      <c r="X16" s="9">
        <v>868</v>
      </c>
      <c r="Y16" s="9">
        <v>936</v>
      </c>
      <c r="Z16" s="9">
        <v>1080</v>
      </c>
      <c r="AA16" s="9">
        <v>1007</v>
      </c>
      <c r="AB16" s="9">
        <v>1068</v>
      </c>
      <c r="AC16" s="9">
        <v>1089</v>
      </c>
      <c r="AD16" s="9">
        <v>1234</v>
      </c>
      <c r="AE16" s="9">
        <v>1277</v>
      </c>
      <c r="AF16" s="9">
        <v>1304</v>
      </c>
      <c r="AG16" s="9">
        <v>1306</v>
      </c>
      <c r="AH16" s="9">
        <v>1280</v>
      </c>
      <c r="AI16" s="9">
        <v>1214</v>
      </c>
      <c r="AJ16" s="9">
        <v>948</v>
      </c>
      <c r="AK16" s="9"/>
      <c r="AL16" s="9"/>
      <c r="AM16" s="9"/>
      <c r="AN16" s="9"/>
      <c r="AO16" s="9"/>
      <c r="AP16" s="9"/>
      <c r="AQ16" s="9"/>
      <c r="AR16" s="9"/>
    </row>
    <row r="17" spans="1:44" x14ac:dyDescent="0.25">
      <c r="A17" s="8"/>
      <c r="B17" s="6" t="s">
        <v>119</v>
      </c>
      <c r="C17" s="9">
        <v>5084</v>
      </c>
      <c r="D17" s="9">
        <v>5850</v>
      </c>
      <c r="E17" s="9">
        <v>5152</v>
      </c>
      <c r="F17" s="9">
        <v>5831</v>
      </c>
      <c r="G17" s="9">
        <v>4886</v>
      </c>
      <c r="H17" s="9">
        <v>4294</v>
      </c>
      <c r="I17" s="9">
        <v>3912</v>
      </c>
      <c r="J17" s="9">
        <v>2692</v>
      </c>
      <c r="K17" s="9">
        <v>2228</v>
      </c>
      <c r="L17" s="9">
        <v>2036</v>
      </c>
      <c r="M17" s="9">
        <v>2127</v>
      </c>
      <c r="N17" s="9">
        <v>1951</v>
      </c>
      <c r="O17" s="9">
        <v>1541</v>
      </c>
      <c r="P17" s="9">
        <v>1911</v>
      </c>
      <c r="Q17" s="9">
        <v>2345</v>
      </c>
      <c r="R17" s="9">
        <v>2242</v>
      </c>
      <c r="S17" s="9">
        <v>2527</v>
      </c>
      <c r="T17" s="9">
        <v>2243</v>
      </c>
      <c r="U17" s="9">
        <v>2017</v>
      </c>
      <c r="V17" s="9">
        <v>2049</v>
      </c>
      <c r="W17" s="9">
        <v>1839</v>
      </c>
      <c r="X17" s="9">
        <v>1951</v>
      </c>
      <c r="Y17" s="9">
        <v>2161</v>
      </c>
      <c r="Z17" s="9">
        <v>2322</v>
      </c>
      <c r="AA17" s="9">
        <v>2098</v>
      </c>
      <c r="AB17" s="9">
        <v>2211</v>
      </c>
      <c r="AC17" s="9">
        <v>2419</v>
      </c>
      <c r="AD17" s="9">
        <v>2576</v>
      </c>
      <c r="AE17" s="9">
        <v>2597</v>
      </c>
      <c r="AF17" s="9">
        <v>2772</v>
      </c>
      <c r="AG17" s="9">
        <v>2722</v>
      </c>
      <c r="AH17" s="9">
        <v>2542</v>
      </c>
      <c r="AI17" s="9">
        <v>2298</v>
      </c>
      <c r="AJ17" s="9">
        <v>1722</v>
      </c>
      <c r="AK17" s="9"/>
      <c r="AL17" s="9"/>
      <c r="AM17" s="9"/>
      <c r="AN17" s="9"/>
      <c r="AO17" s="9"/>
      <c r="AP17" s="9"/>
      <c r="AQ17" s="9"/>
      <c r="AR17" s="9"/>
    </row>
    <row r="18" spans="1:44" x14ac:dyDescent="0.25">
      <c r="A18" s="8"/>
      <c r="B18" s="6" t="s">
        <v>120</v>
      </c>
      <c r="C18" s="10">
        <v>2.9084668192219678</v>
      </c>
      <c r="D18" s="10">
        <v>3.1672983216025989</v>
      </c>
      <c r="E18" s="10">
        <v>3.1036144578313252</v>
      </c>
      <c r="F18" s="10">
        <v>3.3627450980392157</v>
      </c>
      <c r="G18" s="10">
        <v>3.212360289283366</v>
      </c>
      <c r="H18" s="10">
        <v>3.2068707991038088</v>
      </c>
      <c r="I18" s="10">
        <v>2.9771689497716896</v>
      </c>
      <c r="J18" s="10">
        <v>2.5276995305164318</v>
      </c>
      <c r="K18" s="10">
        <v>2.6523809523809523</v>
      </c>
      <c r="L18" s="10">
        <v>2.5043050430504303</v>
      </c>
      <c r="M18" s="10">
        <v>2.5657418576598312</v>
      </c>
      <c r="N18" s="10">
        <v>2.3997539975399755</v>
      </c>
      <c r="O18" s="10">
        <v>2.09375</v>
      </c>
      <c r="P18" s="10">
        <v>2.242957746478873</v>
      </c>
      <c r="Q18" s="10">
        <v>2.2990196078431371</v>
      </c>
      <c r="R18" s="10">
        <v>2.2375249500998002</v>
      </c>
      <c r="S18" s="10">
        <v>2.3772342427093132</v>
      </c>
      <c r="T18" s="10">
        <v>2.2429999999999999</v>
      </c>
      <c r="U18" s="10">
        <v>2.0210420841683367</v>
      </c>
      <c r="V18" s="10">
        <v>2.3908984830805133</v>
      </c>
      <c r="W18" s="10">
        <v>2.1711924439197166</v>
      </c>
      <c r="X18" s="10">
        <v>2.2476958525345623</v>
      </c>
      <c r="Y18" s="10">
        <v>2.3087606837606836</v>
      </c>
      <c r="Z18" s="10">
        <v>2.15</v>
      </c>
      <c r="AA18" s="10">
        <v>2.0834160873882821</v>
      </c>
      <c r="AB18" s="10">
        <v>2.0702247191011236</v>
      </c>
      <c r="AC18" s="10">
        <v>2.2213039485766757</v>
      </c>
      <c r="AD18" s="10">
        <v>2.09</v>
      </c>
      <c r="AE18" s="10">
        <v>2.0299999999999998</v>
      </c>
      <c r="AF18" s="10">
        <v>2.13</v>
      </c>
      <c r="AG18" s="10">
        <v>2.08</v>
      </c>
      <c r="AH18" s="10">
        <v>1.99</v>
      </c>
      <c r="AI18" s="10">
        <v>1.89</v>
      </c>
      <c r="AJ18" s="10">
        <v>1.82</v>
      </c>
      <c r="AK18" s="10"/>
      <c r="AL18" s="10"/>
      <c r="AM18" s="10"/>
      <c r="AN18" s="10"/>
      <c r="AO18" s="10"/>
      <c r="AP18" s="10"/>
      <c r="AQ18" s="10"/>
      <c r="AR18" s="10"/>
    </row>
    <row r="19" spans="1:44" x14ac:dyDescent="0.25">
      <c r="A19" s="8"/>
      <c r="B19" s="6" t="s">
        <v>115</v>
      </c>
      <c r="C19" s="11">
        <f t="shared" ref="C19:AG19" si="2">+C17/(C15*365)</f>
        <v>0.30279928528886241</v>
      </c>
      <c r="D19" s="11">
        <f t="shared" si="2"/>
        <v>0.42177361211247294</v>
      </c>
      <c r="E19" s="11">
        <f t="shared" si="2"/>
        <v>0.37144917087238644</v>
      </c>
      <c r="F19" s="11">
        <f t="shared" si="2"/>
        <v>0.42040374909877432</v>
      </c>
      <c r="G19" s="11">
        <f t="shared" si="2"/>
        <v>0.35227108868060564</v>
      </c>
      <c r="H19" s="11">
        <f t="shared" si="2"/>
        <v>0.30958904109589042</v>
      </c>
      <c r="I19" s="11">
        <f t="shared" si="2"/>
        <v>0.28204758471521268</v>
      </c>
      <c r="J19" s="11">
        <f t="shared" si="2"/>
        <v>0.19408795962509012</v>
      </c>
      <c r="K19" s="11">
        <f t="shared" si="2"/>
        <v>0.16063446286950253</v>
      </c>
      <c r="L19" s="11">
        <f t="shared" si="2"/>
        <v>0.1467916366258111</v>
      </c>
      <c r="M19" s="11">
        <f t="shared" si="2"/>
        <v>0.15335255948089402</v>
      </c>
      <c r="N19" s="11">
        <f t="shared" si="2"/>
        <v>0.14066330209084354</v>
      </c>
      <c r="O19" s="11">
        <f t="shared" si="2"/>
        <v>0.11110310021629416</v>
      </c>
      <c r="P19" s="11">
        <f t="shared" si="2"/>
        <v>0.13777937995674117</v>
      </c>
      <c r="Q19" s="11">
        <f t="shared" si="2"/>
        <v>0.16906993511175197</v>
      </c>
      <c r="R19" s="11">
        <f t="shared" si="2"/>
        <v>0.16164383561643836</v>
      </c>
      <c r="S19" s="11">
        <f t="shared" si="2"/>
        <v>0.18219178082191781</v>
      </c>
      <c r="T19" s="11">
        <f t="shared" si="2"/>
        <v>0.16171593366979092</v>
      </c>
      <c r="U19" s="11">
        <f t="shared" si="2"/>
        <v>0.14542177361211248</v>
      </c>
      <c r="V19" s="11">
        <f t="shared" si="2"/>
        <v>0.14772891131939436</v>
      </c>
      <c r="W19" s="11">
        <f t="shared" si="2"/>
        <v>0.13258832011535687</v>
      </c>
      <c r="X19" s="11">
        <f t="shared" si="2"/>
        <v>0.14066330209084354</v>
      </c>
      <c r="Y19" s="11">
        <f t="shared" si="2"/>
        <v>0.15580389329488104</v>
      </c>
      <c r="Z19" s="11">
        <f t="shared" si="2"/>
        <v>0.2446786090621707</v>
      </c>
      <c r="AA19" s="11">
        <f t="shared" si="2"/>
        <v>0.22107481559536354</v>
      </c>
      <c r="AB19" s="11">
        <f t="shared" si="2"/>
        <v>0.40383561643835614</v>
      </c>
      <c r="AC19" s="11">
        <f t="shared" si="2"/>
        <v>0.44182648401826485</v>
      </c>
      <c r="AD19" s="11">
        <f t="shared" si="2"/>
        <v>0.47050228310502284</v>
      </c>
      <c r="AE19" s="11">
        <f t="shared" si="2"/>
        <v>0.44469178082191779</v>
      </c>
      <c r="AF19" s="11">
        <f t="shared" si="2"/>
        <v>0.47465753424657536</v>
      </c>
      <c r="AG19" s="11">
        <f t="shared" si="2"/>
        <v>0.2983013698630137</v>
      </c>
      <c r="AH19" s="11">
        <f t="shared" ref="AH19" si="3">+AH17/(AH15*365)</f>
        <v>0.27857534246575344</v>
      </c>
      <c r="AI19" s="11">
        <f t="shared" ref="AI19" si="4">+AI17/(AI15*365)</f>
        <v>0.25183561643835617</v>
      </c>
      <c r="AJ19" s="11">
        <f t="shared" ref="AJ19" si="5">+AJ17/(AJ15*365)</f>
        <v>0.18871232876712329</v>
      </c>
      <c r="AK19" s="11"/>
      <c r="AL19" s="11"/>
      <c r="AM19" s="11"/>
      <c r="AN19" s="11"/>
      <c r="AO19" s="11"/>
      <c r="AP19" s="11"/>
      <c r="AQ19" s="11"/>
      <c r="AR19" s="11"/>
    </row>
    <row r="20" spans="1:44" x14ac:dyDescent="0.25">
      <c r="A20" s="8"/>
      <c r="B20" s="6" t="s">
        <v>121</v>
      </c>
      <c r="C20" s="6">
        <v>247</v>
      </c>
      <c r="D20" s="6">
        <v>267</v>
      </c>
      <c r="E20" s="6">
        <v>232</v>
      </c>
      <c r="F20" s="6">
        <v>268</v>
      </c>
      <c r="G20" s="6">
        <v>245</v>
      </c>
      <c r="H20" s="6">
        <v>273</v>
      </c>
      <c r="I20" s="6">
        <v>268</v>
      </c>
      <c r="J20" s="6">
        <v>246</v>
      </c>
      <c r="K20" s="6">
        <v>248</v>
      </c>
      <c r="L20" s="6">
        <v>257</v>
      </c>
      <c r="M20" s="6">
        <v>275</v>
      </c>
      <c r="N20" s="6">
        <v>287</v>
      </c>
      <c r="O20" s="6">
        <v>292</v>
      </c>
      <c r="P20" s="6">
        <v>342</v>
      </c>
      <c r="Q20" s="6">
        <v>407</v>
      </c>
      <c r="R20" s="6">
        <v>408</v>
      </c>
      <c r="S20" s="6">
        <v>436</v>
      </c>
      <c r="T20" s="6">
        <v>409</v>
      </c>
      <c r="U20" s="6">
        <v>420</v>
      </c>
      <c r="V20" s="6">
        <v>341</v>
      </c>
      <c r="W20" s="6">
        <v>364</v>
      </c>
      <c r="X20" s="6">
        <v>381</v>
      </c>
      <c r="Y20" s="6">
        <v>414</v>
      </c>
      <c r="Z20" s="6">
        <v>468</v>
      </c>
      <c r="AA20" s="6">
        <v>430</v>
      </c>
      <c r="AB20" s="6">
        <v>482</v>
      </c>
      <c r="AC20" s="9">
        <v>496</v>
      </c>
      <c r="AD20" s="9">
        <v>563</v>
      </c>
      <c r="AE20" s="9">
        <v>548</v>
      </c>
      <c r="AF20" s="9">
        <v>550</v>
      </c>
      <c r="AG20" s="9">
        <v>594</v>
      </c>
      <c r="AH20" s="9">
        <v>627</v>
      </c>
      <c r="AI20" s="9">
        <v>648</v>
      </c>
      <c r="AJ20" s="9">
        <v>611</v>
      </c>
      <c r="AK20" s="9"/>
      <c r="AL20" s="9"/>
      <c r="AM20" s="9"/>
      <c r="AN20" s="9"/>
      <c r="AO20" s="9"/>
      <c r="AP20" s="9"/>
      <c r="AQ20" s="9"/>
      <c r="AR20" s="9"/>
    </row>
    <row r="21" spans="1:44" x14ac:dyDescent="0.25">
      <c r="A21" s="16" t="s">
        <v>122</v>
      </c>
    </row>
    <row r="22" spans="1:44" x14ac:dyDescent="0.25">
      <c r="A22" s="8"/>
      <c r="B22" s="6" t="s">
        <v>116</v>
      </c>
      <c r="C22" s="9">
        <f t="shared" ref="C22:AL22" si="6">+C6+C14</f>
        <v>66</v>
      </c>
      <c r="D22" s="9">
        <f t="shared" si="6"/>
        <v>66</v>
      </c>
      <c r="E22" s="9">
        <f t="shared" si="6"/>
        <v>66</v>
      </c>
      <c r="F22" s="9">
        <f t="shared" si="6"/>
        <v>66</v>
      </c>
      <c r="G22" s="9">
        <f t="shared" si="6"/>
        <v>66</v>
      </c>
      <c r="H22" s="9">
        <f t="shared" si="6"/>
        <v>66</v>
      </c>
      <c r="I22" s="9">
        <f t="shared" si="6"/>
        <v>66</v>
      </c>
      <c r="J22" s="9">
        <f t="shared" si="6"/>
        <v>69</v>
      </c>
      <c r="K22" s="9">
        <f t="shared" si="6"/>
        <v>69</v>
      </c>
      <c r="L22" s="9">
        <f t="shared" si="6"/>
        <v>69</v>
      </c>
      <c r="M22" s="9">
        <f t="shared" si="6"/>
        <v>69</v>
      </c>
      <c r="N22" s="9">
        <f t="shared" si="6"/>
        <v>69</v>
      </c>
      <c r="O22" s="9">
        <f t="shared" si="6"/>
        <v>69</v>
      </c>
      <c r="P22" s="9">
        <f t="shared" si="6"/>
        <v>69</v>
      </c>
      <c r="Q22" s="9">
        <f t="shared" si="6"/>
        <v>69</v>
      </c>
      <c r="R22" s="9">
        <f t="shared" si="6"/>
        <v>69</v>
      </c>
      <c r="S22" s="9">
        <f t="shared" si="6"/>
        <v>69</v>
      </c>
      <c r="T22" s="9">
        <f t="shared" si="6"/>
        <v>69</v>
      </c>
      <c r="U22" s="9">
        <f t="shared" si="6"/>
        <v>69</v>
      </c>
      <c r="V22" s="9">
        <f t="shared" si="6"/>
        <v>69</v>
      </c>
      <c r="W22" s="9">
        <f t="shared" si="6"/>
        <v>69</v>
      </c>
      <c r="X22" s="9">
        <f t="shared" si="6"/>
        <v>69</v>
      </c>
      <c r="Y22" s="9">
        <f t="shared" si="6"/>
        <v>69</v>
      </c>
      <c r="Z22" s="9">
        <f t="shared" si="6"/>
        <v>69</v>
      </c>
      <c r="AA22" s="9">
        <f t="shared" si="6"/>
        <v>69</v>
      </c>
      <c r="AB22" s="9">
        <f t="shared" si="6"/>
        <v>69</v>
      </c>
      <c r="AC22" s="9">
        <f t="shared" si="6"/>
        <v>69</v>
      </c>
      <c r="AD22" s="9">
        <f t="shared" si="6"/>
        <v>69</v>
      </c>
      <c r="AE22" s="9">
        <f t="shared" si="6"/>
        <v>69</v>
      </c>
      <c r="AF22" s="9">
        <f t="shared" si="6"/>
        <v>69</v>
      </c>
      <c r="AG22" s="9">
        <f t="shared" si="6"/>
        <v>62</v>
      </c>
      <c r="AH22" s="9">
        <f t="shared" si="6"/>
        <v>62</v>
      </c>
      <c r="AI22" s="9">
        <f t="shared" si="6"/>
        <v>62</v>
      </c>
      <c r="AJ22" s="9">
        <f t="shared" si="6"/>
        <v>62</v>
      </c>
      <c r="AK22" s="9">
        <f t="shared" si="6"/>
        <v>20</v>
      </c>
      <c r="AL22" s="9">
        <f t="shared" si="6"/>
        <v>20</v>
      </c>
      <c r="AM22" s="9">
        <f t="shared" ref="AM22:AO25" si="7">+AM6+AM14</f>
        <v>20</v>
      </c>
      <c r="AN22" s="9">
        <f t="shared" si="7"/>
        <v>20</v>
      </c>
      <c r="AO22" s="9">
        <f t="shared" si="7"/>
        <v>70</v>
      </c>
      <c r="AP22" s="9">
        <f t="shared" ref="AP22:AQ22" si="8">+AP6+AP14</f>
        <v>70</v>
      </c>
      <c r="AQ22" s="9">
        <f t="shared" si="8"/>
        <v>70</v>
      </c>
      <c r="AR22" s="9">
        <f t="shared" ref="AR22" si="9">+AR6+AR14</f>
        <v>0</v>
      </c>
    </row>
    <row r="23" spans="1:44" x14ac:dyDescent="0.25">
      <c r="A23" s="8"/>
      <c r="B23" s="6" t="s">
        <v>117</v>
      </c>
      <c r="C23" s="9">
        <f t="shared" ref="C23:AL23" si="10">+C7+C15</f>
        <v>66</v>
      </c>
      <c r="D23" s="9">
        <f t="shared" si="10"/>
        <v>58</v>
      </c>
      <c r="E23" s="9">
        <f t="shared" si="10"/>
        <v>58</v>
      </c>
      <c r="F23" s="9">
        <f t="shared" si="10"/>
        <v>58</v>
      </c>
      <c r="G23" s="9">
        <f t="shared" si="10"/>
        <v>58</v>
      </c>
      <c r="H23" s="9">
        <f t="shared" si="10"/>
        <v>58</v>
      </c>
      <c r="I23" s="9">
        <f t="shared" si="10"/>
        <v>58</v>
      </c>
      <c r="J23" s="9">
        <f t="shared" si="10"/>
        <v>58</v>
      </c>
      <c r="K23" s="9">
        <f t="shared" si="10"/>
        <v>58</v>
      </c>
      <c r="L23" s="9">
        <f t="shared" si="10"/>
        <v>58</v>
      </c>
      <c r="M23" s="9">
        <f t="shared" si="10"/>
        <v>58</v>
      </c>
      <c r="N23" s="9">
        <f t="shared" si="10"/>
        <v>58</v>
      </c>
      <c r="O23" s="9">
        <f t="shared" si="10"/>
        <v>58</v>
      </c>
      <c r="P23" s="9">
        <f t="shared" si="10"/>
        <v>58</v>
      </c>
      <c r="Q23" s="9">
        <f t="shared" si="10"/>
        <v>58</v>
      </c>
      <c r="R23" s="9">
        <f t="shared" si="10"/>
        <v>58</v>
      </c>
      <c r="S23" s="9">
        <f t="shared" si="10"/>
        <v>58</v>
      </c>
      <c r="T23" s="9">
        <f t="shared" si="10"/>
        <v>58</v>
      </c>
      <c r="U23" s="9">
        <f t="shared" si="10"/>
        <v>58</v>
      </c>
      <c r="V23" s="9">
        <f t="shared" si="10"/>
        <v>58</v>
      </c>
      <c r="W23" s="9">
        <f t="shared" si="10"/>
        <v>58</v>
      </c>
      <c r="X23" s="9">
        <f t="shared" si="10"/>
        <v>58</v>
      </c>
      <c r="Y23" s="9">
        <f t="shared" si="10"/>
        <v>58</v>
      </c>
      <c r="Z23" s="9">
        <f t="shared" si="10"/>
        <v>46</v>
      </c>
      <c r="AA23" s="9">
        <f t="shared" si="10"/>
        <v>46</v>
      </c>
      <c r="AB23" s="9">
        <f t="shared" si="10"/>
        <v>35</v>
      </c>
      <c r="AC23" s="9">
        <f t="shared" si="10"/>
        <v>35</v>
      </c>
      <c r="AD23" s="9">
        <f t="shared" si="10"/>
        <v>30</v>
      </c>
      <c r="AE23" s="9">
        <f t="shared" si="10"/>
        <v>26</v>
      </c>
      <c r="AF23" s="9">
        <f t="shared" si="10"/>
        <v>26</v>
      </c>
      <c r="AG23" s="9">
        <f t="shared" si="10"/>
        <v>33</v>
      </c>
      <c r="AH23" s="9">
        <f t="shared" si="10"/>
        <v>33</v>
      </c>
      <c r="AI23" s="9">
        <f t="shared" si="10"/>
        <v>33</v>
      </c>
      <c r="AJ23" s="9">
        <f t="shared" si="10"/>
        <v>33</v>
      </c>
      <c r="AK23" s="9">
        <f t="shared" si="10"/>
        <v>8</v>
      </c>
      <c r="AL23" s="9">
        <f t="shared" si="10"/>
        <v>8</v>
      </c>
      <c r="AM23" s="9">
        <f t="shared" si="7"/>
        <v>8</v>
      </c>
      <c r="AN23" s="9">
        <f t="shared" si="7"/>
        <v>8</v>
      </c>
      <c r="AO23" s="9">
        <f t="shared" si="7"/>
        <v>58</v>
      </c>
      <c r="AP23" s="9">
        <f t="shared" ref="AP23:AQ23" si="11">+AP7+AP15</f>
        <v>54</v>
      </c>
      <c r="AQ23" s="9">
        <f t="shared" si="11"/>
        <v>12</v>
      </c>
      <c r="AR23" s="9">
        <f t="shared" ref="AR23" si="12">+AR7+AR15</f>
        <v>0</v>
      </c>
    </row>
    <row r="24" spans="1:44" x14ac:dyDescent="0.25">
      <c r="A24" s="8"/>
      <c r="B24" s="6" t="s">
        <v>118</v>
      </c>
      <c r="C24" s="9">
        <f t="shared" ref="C24:AL24" si="13">+C8+C16</f>
        <v>2405</v>
      </c>
      <c r="D24" s="9">
        <f t="shared" si="13"/>
        <v>2204</v>
      </c>
      <c r="E24" s="9">
        <f t="shared" si="13"/>
        <v>2069</v>
      </c>
      <c r="F24" s="9">
        <f t="shared" si="13"/>
        <v>2132</v>
      </c>
      <c r="G24" s="9">
        <f t="shared" si="13"/>
        <v>1953</v>
      </c>
      <c r="H24" s="9">
        <f t="shared" si="13"/>
        <v>1810</v>
      </c>
      <c r="I24" s="9">
        <f t="shared" si="13"/>
        <v>1623</v>
      </c>
      <c r="J24" s="9">
        <f t="shared" si="13"/>
        <v>1377</v>
      </c>
      <c r="K24" s="9">
        <f t="shared" si="13"/>
        <v>1116</v>
      </c>
      <c r="L24" s="9">
        <f t="shared" si="13"/>
        <v>1077</v>
      </c>
      <c r="M24" s="9">
        <f t="shared" si="13"/>
        <v>1067</v>
      </c>
      <c r="N24" s="9">
        <f t="shared" si="13"/>
        <v>973</v>
      </c>
      <c r="O24" s="9">
        <f t="shared" si="13"/>
        <v>812</v>
      </c>
      <c r="P24" s="9">
        <f t="shared" si="13"/>
        <v>968</v>
      </c>
      <c r="Q24" s="9">
        <f t="shared" si="13"/>
        <v>1218</v>
      </c>
      <c r="R24" s="9">
        <f t="shared" si="13"/>
        <v>1194</v>
      </c>
      <c r="S24" s="9">
        <f t="shared" si="13"/>
        <v>1262</v>
      </c>
      <c r="T24" s="9">
        <f t="shared" si="13"/>
        <v>1140</v>
      </c>
      <c r="U24" s="9">
        <f t="shared" si="13"/>
        <v>1123</v>
      </c>
      <c r="V24" s="9">
        <f t="shared" si="13"/>
        <v>1045</v>
      </c>
      <c r="W24" s="9">
        <f t="shared" si="13"/>
        <v>1004</v>
      </c>
      <c r="X24" s="9">
        <f t="shared" si="13"/>
        <v>1024</v>
      </c>
      <c r="Y24" s="9">
        <f t="shared" si="13"/>
        <v>1092</v>
      </c>
      <c r="Z24" s="9">
        <f t="shared" si="13"/>
        <v>1223</v>
      </c>
      <c r="AA24" s="9">
        <f t="shared" si="13"/>
        <v>1191</v>
      </c>
      <c r="AB24" s="9">
        <f t="shared" si="13"/>
        <v>1260</v>
      </c>
      <c r="AC24" s="9">
        <f t="shared" si="13"/>
        <v>1237</v>
      </c>
      <c r="AD24" s="9">
        <f t="shared" si="13"/>
        <v>1387</v>
      </c>
      <c r="AE24" s="9">
        <f t="shared" si="13"/>
        <v>1430</v>
      </c>
      <c r="AF24" s="9">
        <f t="shared" si="13"/>
        <v>1435</v>
      </c>
      <c r="AG24" s="9">
        <f t="shared" si="13"/>
        <v>1419</v>
      </c>
      <c r="AH24" s="9">
        <f t="shared" si="13"/>
        <v>1429</v>
      </c>
      <c r="AI24" s="9">
        <f t="shared" si="13"/>
        <v>1355</v>
      </c>
      <c r="AJ24" s="9">
        <f t="shared" si="13"/>
        <v>1029</v>
      </c>
      <c r="AK24" s="9">
        <f t="shared" si="13"/>
        <v>61</v>
      </c>
      <c r="AL24" s="9">
        <f t="shared" si="13"/>
        <v>44</v>
      </c>
      <c r="AM24" s="9">
        <f t="shared" si="7"/>
        <v>34</v>
      </c>
      <c r="AN24" s="9">
        <f t="shared" si="7"/>
        <v>40</v>
      </c>
      <c r="AO24" s="9">
        <f t="shared" si="7"/>
        <v>27</v>
      </c>
      <c r="AP24" s="9">
        <f t="shared" ref="AP24:AQ24" si="14">+AP8+AP16</f>
        <v>12</v>
      </c>
      <c r="AQ24" s="9">
        <f t="shared" si="14"/>
        <v>25</v>
      </c>
      <c r="AR24" s="9">
        <f t="shared" ref="AR24" si="15">+AR8+AR16</f>
        <v>0</v>
      </c>
    </row>
    <row r="25" spans="1:44" x14ac:dyDescent="0.25">
      <c r="A25" s="8"/>
      <c r="B25" s="6" t="s">
        <v>119</v>
      </c>
      <c r="C25" s="9">
        <f t="shared" ref="C25:AL25" si="16">+C9+C17</f>
        <v>8050</v>
      </c>
      <c r="D25" s="9">
        <f t="shared" si="16"/>
        <v>7261</v>
      </c>
      <c r="E25" s="9">
        <f t="shared" si="16"/>
        <v>6965</v>
      </c>
      <c r="F25" s="9">
        <f t="shared" si="16"/>
        <v>8277</v>
      </c>
      <c r="G25" s="9">
        <f t="shared" si="16"/>
        <v>6974</v>
      </c>
      <c r="H25" s="9">
        <f t="shared" si="16"/>
        <v>6745</v>
      </c>
      <c r="I25" s="9">
        <f t="shared" si="16"/>
        <v>5296</v>
      </c>
      <c r="J25" s="9">
        <f t="shared" si="16"/>
        <v>3917</v>
      </c>
      <c r="K25" s="9">
        <f t="shared" si="16"/>
        <v>3127</v>
      </c>
      <c r="L25" s="9">
        <f t="shared" si="16"/>
        <v>2988</v>
      </c>
      <c r="M25" s="9">
        <f t="shared" si="16"/>
        <v>2843</v>
      </c>
      <c r="N25" s="9">
        <f t="shared" si="16"/>
        <v>2454</v>
      </c>
      <c r="O25" s="9">
        <f t="shared" si="16"/>
        <v>1735</v>
      </c>
      <c r="P25" s="9">
        <f t="shared" si="16"/>
        <v>2222</v>
      </c>
      <c r="Q25" s="9">
        <f t="shared" si="16"/>
        <v>2925</v>
      </c>
      <c r="R25" s="9">
        <f t="shared" si="16"/>
        <v>3084</v>
      </c>
      <c r="S25" s="9">
        <f t="shared" si="16"/>
        <v>3286</v>
      </c>
      <c r="T25" s="9">
        <f t="shared" si="16"/>
        <v>2678</v>
      </c>
      <c r="U25" s="9">
        <f t="shared" si="16"/>
        <v>2390</v>
      </c>
      <c r="V25" s="9">
        <f t="shared" si="16"/>
        <v>2622</v>
      </c>
      <c r="W25" s="9">
        <f t="shared" si="16"/>
        <v>2329</v>
      </c>
      <c r="X25" s="9">
        <f t="shared" si="16"/>
        <v>2350</v>
      </c>
      <c r="Y25" s="9">
        <f t="shared" si="16"/>
        <v>2591</v>
      </c>
      <c r="Z25" s="9">
        <f t="shared" si="16"/>
        <v>2682</v>
      </c>
      <c r="AA25" s="9">
        <f t="shared" si="16"/>
        <v>2569</v>
      </c>
      <c r="AB25" s="9">
        <f t="shared" si="16"/>
        <v>2700</v>
      </c>
      <c r="AC25" s="9">
        <f t="shared" si="16"/>
        <v>2827</v>
      </c>
      <c r="AD25" s="9">
        <f t="shared" si="16"/>
        <v>2977</v>
      </c>
      <c r="AE25" s="9">
        <f t="shared" si="16"/>
        <v>2983</v>
      </c>
      <c r="AF25" s="9">
        <f t="shared" si="16"/>
        <v>3128</v>
      </c>
      <c r="AG25" s="9">
        <f t="shared" si="16"/>
        <v>2993</v>
      </c>
      <c r="AH25" s="9">
        <f t="shared" si="16"/>
        <v>2921</v>
      </c>
      <c r="AI25" s="9">
        <f t="shared" si="16"/>
        <v>2608</v>
      </c>
      <c r="AJ25" s="9">
        <f t="shared" si="16"/>
        <v>1890</v>
      </c>
      <c r="AK25" s="9">
        <f t="shared" si="16"/>
        <v>154</v>
      </c>
      <c r="AL25" s="9">
        <f t="shared" si="16"/>
        <v>107</v>
      </c>
      <c r="AM25" s="9">
        <f t="shared" si="7"/>
        <v>82</v>
      </c>
      <c r="AN25" s="9">
        <f t="shared" si="7"/>
        <v>89</v>
      </c>
      <c r="AO25" s="9">
        <f t="shared" si="7"/>
        <v>77</v>
      </c>
      <c r="AP25" s="9">
        <f t="shared" ref="AP25:AQ25" si="17">+AP9+AP17</f>
        <v>29</v>
      </c>
      <c r="AQ25" s="9">
        <f t="shared" si="17"/>
        <v>64</v>
      </c>
      <c r="AR25" s="9">
        <f t="shared" ref="AR25" si="18">+AR9+AR17</f>
        <v>0</v>
      </c>
    </row>
    <row r="26" spans="1:44" x14ac:dyDescent="0.25">
      <c r="A26" s="8"/>
      <c r="B26" s="6" t="s">
        <v>120</v>
      </c>
      <c r="C26" s="10">
        <f t="shared" ref="C26:AL26" si="19">+C25/C24</f>
        <v>3.3471933471933473</v>
      </c>
      <c r="D26" s="10">
        <f t="shared" si="19"/>
        <v>3.2944646098003632</v>
      </c>
      <c r="E26" s="10">
        <f t="shared" si="19"/>
        <v>3.3663605606573226</v>
      </c>
      <c r="F26" s="10">
        <f t="shared" si="19"/>
        <v>3.8822701688555346</v>
      </c>
      <c r="G26" s="10">
        <f t="shared" si="19"/>
        <v>3.5709165386584742</v>
      </c>
      <c r="H26" s="10">
        <f t="shared" si="19"/>
        <v>3.7265193370165748</v>
      </c>
      <c r="I26" s="10">
        <f t="shared" si="19"/>
        <v>3.2630930375847198</v>
      </c>
      <c r="J26" s="10">
        <f t="shared" si="19"/>
        <v>2.8445896877269425</v>
      </c>
      <c r="K26" s="10">
        <f t="shared" si="19"/>
        <v>2.8019713261648747</v>
      </c>
      <c r="L26" s="10">
        <f t="shared" si="19"/>
        <v>2.7743732590529246</v>
      </c>
      <c r="M26" s="10">
        <f t="shared" si="19"/>
        <v>2.6644798500468605</v>
      </c>
      <c r="N26" s="10">
        <f t="shared" si="19"/>
        <v>2.5220966084275438</v>
      </c>
      <c r="O26" s="10">
        <f t="shared" si="19"/>
        <v>2.1366995073891624</v>
      </c>
      <c r="P26" s="10">
        <f t="shared" si="19"/>
        <v>2.2954545454545454</v>
      </c>
      <c r="Q26" s="10">
        <f t="shared" si="19"/>
        <v>2.4014778325123154</v>
      </c>
      <c r="R26" s="10">
        <f t="shared" si="19"/>
        <v>2.5829145728643215</v>
      </c>
      <c r="S26" s="10">
        <f t="shared" si="19"/>
        <v>2.6038034865293187</v>
      </c>
      <c r="T26" s="10">
        <f t="shared" si="19"/>
        <v>2.3491228070175438</v>
      </c>
      <c r="U26" s="10">
        <f t="shared" si="19"/>
        <v>2.1282279608192343</v>
      </c>
      <c r="V26" s="10">
        <f t="shared" si="19"/>
        <v>2.5090909090909093</v>
      </c>
      <c r="W26" s="10">
        <f t="shared" si="19"/>
        <v>2.3197211155378485</v>
      </c>
      <c r="X26" s="10">
        <f t="shared" si="19"/>
        <v>2.294921875</v>
      </c>
      <c r="Y26" s="10">
        <f t="shared" si="19"/>
        <v>2.3727106227106227</v>
      </c>
      <c r="Z26" s="10">
        <f t="shared" si="19"/>
        <v>2.1929681112019623</v>
      </c>
      <c r="AA26" s="10">
        <f t="shared" si="19"/>
        <v>2.1570109151973131</v>
      </c>
      <c r="AB26" s="10">
        <f t="shared" si="19"/>
        <v>2.1428571428571428</v>
      </c>
      <c r="AC26" s="10">
        <f t="shared" si="19"/>
        <v>2.2853678253839935</v>
      </c>
      <c r="AD26" s="10">
        <f t="shared" si="19"/>
        <v>2.1463590483056958</v>
      </c>
      <c r="AE26" s="10">
        <f t="shared" si="19"/>
        <v>2.0860139860139859</v>
      </c>
      <c r="AF26" s="10">
        <f t="shared" si="19"/>
        <v>2.1797909407665506</v>
      </c>
      <c r="AG26" s="10">
        <f t="shared" si="19"/>
        <v>2.1092318534178998</v>
      </c>
      <c r="AH26" s="10">
        <f t="shared" si="19"/>
        <v>2.0440867739678095</v>
      </c>
      <c r="AI26" s="10">
        <f t="shared" si="19"/>
        <v>1.9247232472324722</v>
      </c>
      <c r="AJ26" s="10">
        <f t="shared" si="19"/>
        <v>1.8367346938775511</v>
      </c>
      <c r="AK26" s="10">
        <f t="shared" si="19"/>
        <v>2.5245901639344264</v>
      </c>
      <c r="AL26" s="10">
        <f t="shared" si="19"/>
        <v>2.4318181818181817</v>
      </c>
      <c r="AM26" s="10">
        <f t="shared" ref="AM26:AR26" si="20">+AM25/AM24</f>
        <v>2.4117647058823528</v>
      </c>
      <c r="AN26" s="10">
        <f t="shared" si="20"/>
        <v>2.2250000000000001</v>
      </c>
      <c r="AO26" s="10">
        <f t="shared" si="20"/>
        <v>2.8518518518518516</v>
      </c>
      <c r="AP26" s="10">
        <f t="shared" si="20"/>
        <v>2.4166666666666665</v>
      </c>
      <c r="AQ26" s="10">
        <f t="shared" si="20"/>
        <v>2.56</v>
      </c>
      <c r="AR26" s="10" t="e">
        <f t="shared" si="20"/>
        <v>#DIV/0!</v>
      </c>
    </row>
    <row r="27" spans="1:44" x14ac:dyDescent="0.25">
      <c r="A27" s="8"/>
      <c r="B27" s="6" t="s">
        <v>115</v>
      </c>
      <c r="C27" s="11">
        <f t="shared" ref="C27:AL27" si="21">+C25/(C23*365)</f>
        <v>0.33416355334163556</v>
      </c>
      <c r="D27" s="11">
        <f t="shared" si="21"/>
        <v>0.34298535663675012</v>
      </c>
      <c r="E27" s="11">
        <f t="shared" si="21"/>
        <v>0.32900330656589516</v>
      </c>
      <c r="F27" s="11">
        <f t="shared" si="21"/>
        <v>0.39097779877184696</v>
      </c>
      <c r="G27" s="11">
        <f t="shared" si="21"/>
        <v>0.32942843646669817</v>
      </c>
      <c r="H27" s="11">
        <f t="shared" si="21"/>
        <v>0.31861124232404348</v>
      </c>
      <c r="I27" s="11">
        <f t="shared" si="21"/>
        <v>0.25016532829475674</v>
      </c>
      <c r="J27" s="11">
        <f t="shared" si="21"/>
        <v>0.18502598016060462</v>
      </c>
      <c r="K27" s="11">
        <f t="shared" si="21"/>
        <v>0.14770902220122814</v>
      </c>
      <c r="L27" s="11">
        <f t="shared" si="21"/>
        <v>0.14114312706660367</v>
      </c>
      <c r="M27" s="11">
        <f t="shared" si="21"/>
        <v>0.13429381199811052</v>
      </c>
      <c r="N27" s="11">
        <f t="shared" si="21"/>
        <v>0.11591875295229098</v>
      </c>
      <c r="O27" s="11">
        <f t="shared" si="21"/>
        <v>8.19555975436939E-2</v>
      </c>
      <c r="P27" s="11">
        <f t="shared" si="21"/>
        <v>0.10495984884270193</v>
      </c>
      <c r="Q27" s="11">
        <f t="shared" si="21"/>
        <v>0.13816721776098254</v>
      </c>
      <c r="R27" s="11">
        <f t="shared" si="21"/>
        <v>0.14567784600850259</v>
      </c>
      <c r="S27" s="11">
        <f t="shared" si="21"/>
        <v>0.15521965044874822</v>
      </c>
      <c r="T27" s="11">
        <f t="shared" si="21"/>
        <v>0.12649976381672179</v>
      </c>
      <c r="U27" s="11">
        <f t="shared" si="21"/>
        <v>0.11289560699102504</v>
      </c>
      <c r="V27" s="11">
        <f t="shared" si="21"/>
        <v>0.12385451110061407</v>
      </c>
      <c r="W27" s="11">
        <f t="shared" si="21"/>
        <v>0.11001417099669343</v>
      </c>
      <c r="X27" s="11">
        <f t="shared" si="21"/>
        <v>0.11100614076523382</v>
      </c>
      <c r="Y27" s="11">
        <f t="shared" si="21"/>
        <v>0.12239017477562589</v>
      </c>
      <c r="Z27" s="11">
        <f t="shared" si="21"/>
        <v>0.15973793924955332</v>
      </c>
      <c r="AA27" s="11">
        <f t="shared" si="21"/>
        <v>0.15300774270399048</v>
      </c>
      <c r="AB27" s="11">
        <f t="shared" si="21"/>
        <v>0.21135029354207435</v>
      </c>
      <c r="AC27" s="11">
        <f t="shared" si="21"/>
        <v>0.22129158512720157</v>
      </c>
      <c r="AD27" s="11">
        <f t="shared" si="21"/>
        <v>0.27187214611872146</v>
      </c>
      <c r="AE27" s="11">
        <f t="shared" si="21"/>
        <v>0.31433087460484721</v>
      </c>
      <c r="AF27" s="11">
        <f t="shared" si="21"/>
        <v>0.32961011591148576</v>
      </c>
      <c r="AG27" s="11">
        <f t="shared" si="21"/>
        <v>0.24848484848484848</v>
      </c>
      <c r="AH27" s="11">
        <f t="shared" si="21"/>
        <v>0.24250726442507264</v>
      </c>
      <c r="AI27" s="11">
        <f t="shared" si="21"/>
        <v>0.21652137816521377</v>
      </c>
      <c r="AJ27" s="11">
        <f t="shared" si="21"/>
        <v>0.1569115815691158</v>
      </c>
      <c r="AK27" s="11">
        <f t="shared" si="21"/>
        <v>5.2739726027397259E-2</v>
      </c>
      <c r="AL27" s="11">
        <f t="shared" si="21"/>
        <v>3.6643835616438358E-2</v>
      </c>
      <c r="AM27" s="11">
        <f t="shared" ref="AM27:AR27" si="22">+AM25/(AM23*365)</f>
        <v>2.8082191780821917E-2</v>
      </c>
      <c r="AN27" s="11">
        <f t="shared" si="22"/>
        <v>3.047945205479452E-2</v>
      </c>
      <c r="AO27" s="11">
        <f t="shared" si="22"/>
        <v>3.6372224846480867E-3</v>
      </c>
      <c r="AP27" s="11">
        <f t="shared" si="22"/>
        <v>1.4713343480466769E-3</v>
      </c>
      <c r="AQ27" s="11">
        <f t="shared" si="22"/>
        <v>1.4611872146118721E-2</v>
      </c>
      <c r="AR27" s="11" t="e">
        <f t="shared" si="22"/>
        <v>#DIV/0!</v>
      </c>
    </row>
    <row r="28" spans="1:44" x14ac:dyDescent="0.25">
      <c r="A28" s="8"/>
      <c r="B28" s="6" t="s">
        <v>121</v>
      </c>
      <c r="C28" s="9">
        <f t="shared" ref="C28:AL28" si="23">+C12+C20</f>
        <v>278</v>
      </c>
      <c r="D28" s="9">
        <f t="shared" si="23"/>
        <v>282</v>
      </c>
      <c r="E28" s="9">
        <f t="shared" si="23"/>
        <v>236</v>
      </c>
      <c r="F28" s="9">
        <f t="shared" si="23"/>
        <v>277</v>
      </c>
      <c r="G28" s="9">
        <f t="shared" si="23"/>
        <v>250</v>
      </c>
      <c r="H28" s="9">
        <f t="shared" si="23"/>
        <v>275</v>
      </c>
      <c r="I28" s="9">
        <f t="shared" si="23"/>
        <v>268</v>
      </c>
      <c r="J28" s="9">
        <f t="shared" si="23"/>
        <v>261</v>
      </c>
      <c r="K28" s="9">
        <f t="shared" si="23"/>
        <v>264</v>
      </c>
      <c r="L28" s="9">
        <f t="shared" si="23"/>
        <v>273</v>
      </c>
      <c r="M28" s="9">
        <f t="shared" si="23"/>
        <v>290</v>
      </c>
      <c r="N28" s="9">
        <f t="shared" si="23"/>
        <v>287</v>
      </c>
      <c r="O28" s="9">
        <f t="shared" si="23"/>
        <v>292</v>
      </c>
      <c r="P28" s="9">
        <f t="shared" si="23"/>
        <v>342</v>
      </c>
      <c r="Q28" s="9">
        <f t="shared" si="23"/>
        <v>407</v>
      </c>
      <c r="R28" s="9">
        <f t="shared" si="23"/>
        <v>408</v>
      </c>
      <c r="S28" s="9">
        <f t="shared" si="23"/>
        <v>436</v>
      </c>
      <c r="T28" s="9">
        <f t="shared" si="23"/>
        <v>409</v>
      </c>
      <c r="U28" s="9">
        <f t="shared" si="23"/>
        <v>420</v>
      </c>
      <c r="V28" s="9">
        <f t="shared" si="23"/>
        <v>341</v>
      </c>
      <c r="W28" s="9">
        <f t="shared" si="23"/>
        <v>364</v>
      </c>
      <c r="X28" s="9">
        <f t="shared" si="23"/>
        <v>381</v>
      </c>
      <c r="Y28" s="9">
        <f t="shared" si="23"/>
        <v>414</v>
      </c>
      <c r="Z28" s="9">
        <f t="shared" si="23"/>
        <v>468</v>
      </c>
      <c r="AA28" s="9">
        <f t="shared" si="23"/>
        <v>430</v>
      </c>
      <c r="AB28" s="9">
        <f t="shared" si="23"/>
        <v>482</v>
      </c>
      <c r="AC28" s="9">
        <f t="shared" si="23"/>
        <v>496</v>
      </c>
      <c r="AD28" s="9">
        <f t="shared" si="23"/>
        <v>563</v>
      </c>
      <c r="AE28" s="9">
        <f t="shared" si="23"/>
        <v>548</v>
      </c>
      <c r="AF28" s="9">
        <f t="shared" si="23"/>
        <v>550</v>
      </c>
      <c r="AG28" s="9">
        <f t="shared" si="23"/>
        <v>594</v>
      </c>
      <c r="AH28" s="9">
        <f t="shared" si="23"/>
        <v>627</v>
      </c>
      <c r="AI28" s="9">
        <f t="shared" si="23"/>
        <v>648</v>
      </c>
      <c r="AJ28" s="9">
        <f t="shared" si="23"/>
        <v>611</v>
      </c>
      <c r="AK28" s="9">
        <f t="shared" si="23"/>
        <v>0</v>
      </c>
      <c r="AL28" s="9">
        <f t="shared" si="23"/>
        <v>0</v>
      </c>
      <c r="AM28" s="9">
        <f t="shared" ref="AM28:AR28" si="24">+AM12+AM20</f>
        <v>0</v>
      </c>
      <c r="AN28" s="9">
        <f t="shared" si="24"/>
        <v>0</v>
      </c>
      <c r="AO28" s="9">
        <f t="shared" si="24"/>
        <v>0</v>
      </c>
      <c r="AP28" s="9">
        <f t="shared" si="24"/>
        <v>0</v>
      </c>
      <c r="AQ28" s="9">
        <f t="shared" si="24"/>
        <v>0</v>
      </c>
      <c r="AR28" s="9">
        <f t="shared" si="24"/>
        <v>0</v>
      </c>
    </row>
    <row r="29" spans="1:44" x14ac:dyDescent="0.25">
      <c r="A29" s="15" t="s">
        <v>100</v>
      </c>
      <c r="C29" s="15"/>
    </row>
    <row r="30" spans="1:44" x14ac:dyDescent="0.25">
      <c r="A30" s="6">
        <v>108</v>
      </c>
      <c r="B30" s="6" t="s">
        <v>18</v>
      </c>
      <c r="C30" s="15"/>
    </row>
    <row r="31" spans="1:44" x14ac:dyDescent="0.25">
      <c r="A31" s="8"/>
      <c r="B31" s="6" t="s">
        <v>116</v>
      </c>
      <c r="C31" s="9">
        <v>62</v>
      </c>
      <c r="D31" s="9">
        <v>62</v>
      </c>
      <c r="E31" s="9">
        <v>62</v>
      </c>
      <c r="F31" s="9">
        <v>62</v>
      </c>
      <c r="G31" s="9">
        <v>62</v>
      </c>
      <c r="H31" s="9">
        <v>62</v>
      </c>
      <c r="I31" s="9">
        <v>62</v>
      </c>
      <c r="J31" s="9">
        <v>62</v>
      </c>
      <c r="K31" s="9">
        <v>62</v>
      </c>
      <c r="L31" s="9">
        <v>62</v>
      </c>
      <c r="M31" s="9">
        <v>62</v>
      </c>
      <c r="N31" s="9">
        <v>62</v>
      </c>
      <c r="O31" s="9">
        <v>62</v>
      </c>
      <c r="P31" s="9">
        <v>62</v>
      </c>
      <c r="Q31" s="9">
        <v>62</v>
      </c>
      <c r="R31" s="9">
        <v>62</v>
      </c>
      <c r="S31" s="9">
        <v>62</v>
      </c>
      <c r="T31" s="9">
        <v>62</v>
      </c>
      <c r="U31" s="9">
        <v>62</v>
      </c>
      <c r="V31" s="9">
        <v>62</v>
      </c>
      <c r="W31" s="9">
        <v>62</v>
      </c>
      <c r="X31" s="9">
        <v>62</v>
      </c>
      <c r="Y31" s="9">
        <v>62</v>
      </c>
      <c r="Z31" s="9">
        <v>62</v>
      </c>
      <c r="AA31" s="9">
        <v>62</v>
      </c>
      <c r="AB31" s="9">
        <v>62</v>
      </c>
      <c r="AC31" s="9">
        <v>62</v>
      </c>
      <c r="AD31" s="9">
        <v>62</v>
      </c>
      <c r="AE31" s="9">
        <v>61</v>
      </c>
      <c r="AF31" s="9">
        <v>61</v>
      </c>
      <c r="AG31" s="9">
        <v>61</v>
      </c>
      <c r="AH31" s="9">
        <v>61</v>
      </c>
      <c r="AI31" s="9"/>
      <c r="AJ31" s="9">
        <v>61</v>
      </c>
      <c r="AK31" s="9">
        <v>61</v>
      </c>
      <c r="AL31" s="9">
        <v>61</v>
      </c>
      <c r="AM31" s="9">
        <v>61</v>
      </c>
      <c r="AN31" s="9">
        <v>61</v>
      </c>
      <c r="AO31" s="9">
        <v>62</v>
      </c>
      <c r="AP31" s="9">
        <v>62</v>
      </c>
      <c r="AQ31" s="9">
        <v>62</v>
      </c>
      <c r="AR31" s="9"/>
    </row>
    <row r="32" spans="1:44" x14ac:dyDescent="0.25">
      <c r="A32" s="8"/>
      <c r="B32" s="6" t="s">
        <v>117</v>
      </c>
      <c r="C32" s="9">
        <v>60</v>
      </c>
      <c r="D32" s="9">
        <v>60</v>
      </c>
      <c r="E32" s="9">
        <v>57</v>
      </c>
      <c r="F32" s="9">
        <v>57</v>
      </c>
      <c r="G32" s="9">
        <v>57</v>
      </c>
      <c r="H32" s="9">
        <v>57</v>
      </c>
      <c r="I32" s="9">
        <v>58</v>
      </c>
      <c r="J32" s="9">
        <v>58</v>
      </c>
      <c r="K32" s="9">
        <v>58</v>
      </c>
      <c r="L32" s="9">
        <v>58</v>
      </c>
      <c r="M32" s="9">
        <v>58</v>
      </c>
      <c r="N32" s="9">
        <v>58</v>
      </c>
      <c r="O32" s="9">
        <v>58</v>
      </c>
      <c r="P32" s="9">
        <v>58</v>
      </c>
      <c r="Q32" s="9">
        <v>58</v>
      </c>
      <c r="R32" s="9">
        <v>38</v>
      </c>
      <c r="S32" s="9">
        <v>38</v>
      </c>
      <c r="T32" s="9">
        <v>36</v>
      </c>
      <c r="U32" s="9">
        <v>41</v>
      </c>
      <c r="V32" s="9">
        <v>41</v>
      </c>
      <c r="W32" s="9">
        <v>41</v>
      </c>
      <c r="X32" s="9">
        <v>41</v>
      </c>
      <c r="Y32" s="9">
        <v>41</v>
      </c>
      <c r="Z32" s="9">
        <v>41</v>
      </c>
      <c r="AA32" s="9">
        <v>41</v>
      </c>
      <c r="AB32" s="9">
        <v>41</v>
      </c>
      <c r="AC32" s="9">
        <v>41</v>
      </c>
      <c r="AD32" s="9">
        <v>25</v>
      </c>
      <c r="AE32" s="9">
        <v>25</v>
      </c>
      <c r="AF32" s="9">
        <v>25</v>
      </c>
      <c r="AG32" s="9">
        <v>25</v>
      </c>
      <c r="AH32" s="9">
        <v>25</v>
      </c>
      <c r="AI32" s="9"/>
      <c r="AJ32" s="9">
        <v>25</v>
      </c>
      <c r="AK32" s="9">
        <v>25</v>
      </c>
      <c r="AL32" s="9">
        <v>25</v>
      </c>
      <c r="AM32" s="9">
        <v>25</v>
      </c>
      <c r="AN32" s="9">
        <v>25</v>
      </c>
      <c r="AO32" s="9">
        <v>25</v>
      </c>
      <c r="AP32" s="9">
        <v>25</v>
      </c>
      <c r="AQ32" s="9">
        <v>25</v>
      </c>
      <c r="AR32" s="9"/>
    </row>
    <row r="33" spans="1:44" x14ac:dyDescent="0.25">
      <c r="A33" s="8"/>
      <c r="B33" s="6" t="s">
        <v>118</v>
      </c>
      <c r="C33" s="9">
        <v>2768</v>
      </c>
      <c r="D33" s="9">
        <v>2494</v>
      </c>
      <c r="E33" s="9">
        <v>2400</v>
      </c>
      <c r="F33" s="9">
        <v>2404</v>
      </c>
      <c r="G33" s="9">
        <v>2535</v>
      </c>
      <c r="H33" s="9">
        <v>2279</v>
      </c>
      <c r="I33" s="9">
        <v>2066</v>
      </c>
      <c r="J33" s="9">
        <v>1716</v>
      </c>
      <c r="K33" s="9">
        <v>1521</v>
      </c>
      <c r="L33" s="9">
        <v>1406</v>
      </c>
      <c r="M33" s="9">
        <v>1288</v>
      </c>
      <c r="N33" s="9">
        <v>995</v>
      </c>
      <c r="O33" s="9">
        <v>970</v>
      </c>
      <c r="P33" s="9">
        <v>1007</v>
      </c>
      <c r="Q33" s="9">
        <v>1136</v>
      </c>
      <c r="R33" s="9">
        <v>1114</v>
      </c>
      <c r="S33" s="9">
        <v>1100</v>
      </c>
      <c r="T33" s="9">
        <v>1135</v>
      </c>
      <c r="U33" s="9">
        <v>1171</v>
      </c>
      <c r="V33" s="9">
        <v>1183</v>
      </c>
      <c r="W33" s="9">
        <v>1137</v>
      </c>
      <c r="X33" s="9">
        <v>1258</v>
      </c>
      <c r="Y33" s="9">
        <v>1467</v>
      </c>
      <c r="Z33" s="9">
        <v>1613</v>
      </c>
      <c r="AA33" s="9">
        <v>1668</v>
      </c>
      <c r="AB33" s="9">
        <v>1633</v>
      </c>
      <c r="AC33" s="9">
        <v>1682</v>
      </c>
      <c r="AD33" s="9">
        <v>1594</v>
      </c>
      <c r="AE33" s="9">
        <v>1520</v>
      </c>
      <c r="AF33" s="9">
        <v>1525</v>
      </c>
      <c r="AG33" s="9">
        <v>1592</v>
      </c>
      <c r="AH33" s="9">
        <v>1595</v>
      </c>
      <c r="AI33" s="9"/>
      <c r="AJ33" s="9">
        <v>1561</v>
      </c>
      <c r="AK33" s="9">
        <v>1267</v>
      </c>
      <c r="AL33" s="9">
        <v>1181</v>
      </c>
      <c r="AM33" s="9">
        <v>1225</v>
      </c>
      <c r="AN33" s="9">
        <v>1195</v>
      </c>
      <c r="AO33" s="9">
        <v>1186</v>
      </c>
      <c r="AP33" s="9">
        <v>1180</v>
      </c>
      <c r="AQ33" s="9">
        <v>1198</v>
      </c>
      <c r="AR33" s="9"/>
    </row>
    <row r="34" spans="1:44" x14ac:dyDescent="0.25">
      <c r="A34" s="8"/>
      <c r="B34" s="6" t="s">
        <v>119</v>
      </c>
      <c r="C34" s="9">
        <v>13384</v>
      </c>
      <c r="D34" s="9">
        <v>10938</v>
      </c>
      <c r="E34" s="9">
        <v>11039</v>
      </c>
      <c r="F34" s="9">
        <v>10580</v>
      </c>
      <c r="G34" s="9">
        <v>11098</v>
      </c>
      <c r="H34" s="9">
        <v>10300</v>
      </c>
      <c r="I34" s="9">
        <v>9191</v>
      </c>
      <c r="J34" s="9">
        <v>7066</v>
      </c>
      <c r="K34" s="9">
        <v>6191</v>
      </c>
      <c r="L34" s="9">
        <v>6706</v>
      </c>
      <c r="M34" s="9">
        <v>5960</v>
      </c>
      <c r="N34" s="9">
        <v>5064</v>
      </c>
      <c r="O34" s="9">
        <v>4805</v>
      </c>
      <c r="P34" s="9">
        <v>4997</v>
      </c>
      <c r="Q34" s="9">
        <v>5744</v>
      </c>
      <c r="R34" s="9">
        <v>5149</v>
      </c>
      <c r="S34" s="9">
        <v>4992</v>
      </c>
      <c r="T34" s="9">
        <v>5090</v>
      </c>
      <c r="U34" s="9">
        <v>4968</v>
      </c>
      <c r="V34" s="9">
        <v>5316</v>
      </c>
      <c r="W34" s="9">
        <v>5499</v>
      </c>
      <c r="X34" s="9">
        <v>5159</v>
      </c>
      <c r="Y34" s="9">
        <v>5733</v>
      </c>
      <c r="Z34" s="9">
        <v>6672</v>
      </c>
      <c r="AA34" s="9">
        <v>6444</v>
      </c>
      <c r="AB34" s="9">
        <v>6700</v>
      </c>
      <c r="AC34" s="9">
        <v>6882</v>
      </c>
      <c r="AD34" s="9">
        <v>6567</v>
      </c>
      <c r="AE34" s="9">
        <v>6480</v>
      </c>
      <c r="AF34" s="9">
        <v>6004</v>
      </c>
      <c r="AG34" s="9">
        <v>6369</v>
      </c>
      <c r="AH34" s="9">
        <v>6230</v>
      </c>
      <c r="AI34" s="9"/>
      <c r="AJ34" s="9">
        <v>6014</v>
      </c>
      <c r="AK34" s="9">
        <v>5038</v>
      </c>
      <c r="AL34" s="9">
        <v>4531</v>
      </c>
      <c r="AM34" s="9">
        <v>4093</v>
      </c>
      <c r="AN34" s="9">
        <v>4162</v>
      </c>
      <c r="AO34" s="9">
        <v>3864</v>
      </c>
      <c r="AP34" s="9">
        <v>3653</v>
      </c>
      <c r="AQ34" s="9">
        <v>3972</v>
      </c>
      <c r="AR34" s="9"/>
    </row>
    <row r="35" spans="1:44" x14ac:dyDescent="0.25">
      <c r="A35" s="8"/>
      <c r="B35" s="29" t="s">
        <v>120</v>
      </c>
      <c r="C35" s="10">
        <v>4.8352601156069364</v>
      </c>
      <c r="D35" s="10">
        <v>4.3857257417802726</v>
      </c>
      <c r="E35" s="10">
        <v>4.5995833333333334</v>
      </c>
      <c r="F35" s="10">
        <v>4.4009983361064888</v>
      </c>
      <c r="G35" s="10">
        <v>4.3779092702169624</v>
      </c>
      <c r="H35" s="10">
        <v>4.5195261079420801</v>
      </c>
      <c r="I35" s="10">
        <v>4.448693126815102</v>
      </c>
      <c r="J35" s="10">
        <v>4.1177156177156178</v>
      </c>
      <c r="K35" s="10">
        <v>4.07034845496384</v>
      </c>
      <c r="L35" s="10">
        <v>4.769559032716927</v>
      </c>
      <c r="M35" s="10">
        <v>4.6273291925465836</v>
      </c>
      <c r="N35" s="10">
        <v>5.0894472361809049</v>
      </c>
      <c r="O35" s="10">
        <v>4.9536082474226806</v>
      </c>
      <c r="P35" s="10">
        <v>4.9622641509433958</v>
      </c>
      <c r="Q35" s="10">
        <v>5.056338028169014</v>
      </c>
      <c r="R35" s="10">
        <v>4.6220825852782763</v>
      </c>
      <c r="S35" s="10">
        <v>4.5381818181818181</v>
      </c>
      <c r="T35" s="10">
        <v>4.4845814977973566</v>
      </c>
      <c r="U35" s="10">
        <v>4.2425277540563622</v>
      </c>
      <c r="V35" s="10">
        <v>4.4936601859678786</v>
      </c>
      <c r="W35" s="10">
        <v>4.8364116094986809</v>
      </c>
      <c r="X35" s="10">
        <v>4.1009538950715418</v>
      </c>
      <c r="Y35" s="10">
        <v>3.9079754601226995</v>
      </c>
      <c r="Z35" s="10">
        <v>4.1363918164910105</v>
      </c>
      <c r="AA35" s="10">
        <v>3.8633093525179856</v>
      </c>
      <c r="AB35" s="10">
        <v>4.1028781383955906</v>
      </c>
      <c r="AC35" s="10">
        <v>4.0915576694411415</v>
      </c>
      <c r="AD35" s="10">
        <f>+AD34/AD33</f>
        <v>4.1198243412797995</v>
      </c>
      <c r="AE35" s="10">
        <f>+AE34/AE33</f>
        <v>4.2631578947368425</v>
      </c>
      <c r="AF35" s="10">
        <v>3.94</v>
      </c>
      <c r="AG35" s="10">
        <v>4</v>
      </c>
      <c r="AH35" s="10">
        <v>3.91</v>
      </c>
      <c r="AI35" s="10"/>
      <c r="AJ35" s="10">
        <v>3.85</v>
      </c>
      <c r="AK35" s="10">
        <v>3.98</v>
      </c>
      <c r="AL35" s="10">
        <v>3.84</v>
      </c>
      <c r="AM35" s="10">
        <v>3.34</v>
      </c>
      <c r="AN35" s="10">
        <v>3.48</v>
      </c>
      <c r="AO35" s="10">
        <v>3.26</v>
      </c>
      <c r="AP35" s="10">
        <v>3.1</v>
      </c>
      <c r="AQ35" s="10">
        <v>3.32</v>
      </c>
      <c r="AR35" s="10"/>
    </row>
    <row r="36" spans="1:44" x14ac:dyDescent="0.25">
      <c r="A36" s="8"/>
      <c r="B36" s="6" t="s">
        <v>115</v>
      </c>
      <c r="C36" s="11">
        <v>0.61114155251141555</v>
      </c>
      <c r="D36" s="11">
        <v>0.49945205479452054</v>
      </c>
      <c r="E36" s="11">
        <v>0.53059360730593608</v>
      </c>
      <c r="F36" s="11">
        <v>0.50853160298005284</v>
      </c>
      <c r="G36" s="11">
        <v>0.53342946407113678</v>
      </c>
      <c r="H36" s="11">
        <v>0.49507329968757507</v>
      </c>
      <c r="I36" s="11">
        <v>0.43415210203117621</v>
      </c>
      <c r="J36" s="11">
        <v>0.33377420878601793</v>
      </c>
      <c r="K36" s="11">
        <v>0.29244213509683514</v>
      </c>
      <c r="L36" s="11">
        <v>0.31676901275389702</v>
      </c>
      <c r="M36" s="11">
        <v>0.28153046764289086</v>
      </c>
      <c r="N36" s="11">
        <v>0.23920642418516769</v>
      </c>
      <c r="O36" s="11">
        <v>0.22697213037316957</v>
      </c>
      <c r="P36" s="11">
        <v>0.2360415682569674</v>
      </c>
      <c r="Q36" s="11">
        <v>0.27132735002361835</v>
      </c>
      <c r="R36" s="11">
        <v>0.37123287671232874</v>
      </c>
      <c r="S36" s="11">
        <v>0.35991348233597692</v>
      </c>
      <c r="T36" s="11">
        <v>0.38736681887366819</v>
      </c>
      <c r="U36" s="11">
        <v>0.33197460741730705</v>
      </c>
      <c r="V36" s="11">
        <v>0.35522886735716674</v>
      </c>
      <c r="W36" s="11">
        <v>0.36745740060140325</v>
      </c>
      <c r="X36" s="11">
        <v>0.34473772134981623</v>
      </c>
      <c r="Y36" s="11">
        <v>0.38309388573337788</v>
      </c>
      <c r="Z36" s="11">
        <v>0.44584029401937852</v>
      </c>
      <c r="AA36" s="11">
        <v>0.43060474440360841</v>
      </c>
      <c r="AB36" s="11">
        <v>0.44771132642833278</v>
      </c>
      <c r="AC36" s="11">
        <v>0.45987303708653526</v>
      </c>
      <c r="AD36" s="11">
        <f>+AD34/(AD32*365)</f>
        <v>0.71967123287671231</v>
      </c>
      <c r="AE36" s="11">
        <f>+AE34/(AE32*365)</f>
        <v>0.7101369863013699</v>
      </c>
      <c r="AF36" s="11">
        <v>0.65800000000000003</v>
      </c>
      <c r="AG36" s="11">
        <v>0.69799999999999995</v>
      </c>
      <c r="AH36" s="11">
        <v>0.68269999999999997</v>
      </c>
      <c r="AI36" s="11"/>
      <c r="AJ36" s="11">
        <v>0.65910000000000002</v>
      </c>
      <c r="AK36" s="11">
        <v>0.55210000000000004</v>
      </c>
      <c r="AL36" s="11">
        <v>0.4965</v>
      </c>
      <c r="AM36" s="11">
        <v>0.44850000000000001</v>
      </c>
      <c r="AN36" s="11">
        <v>0.45610000000000001</v>
      </c>
      <c r="AO36" s="11">
        <v>0.42349999999999999</v>
      </c>
      <c r="AP36" s="11">
        <v>0.40029999999999999</v>
      </c>
      <c r="AQ36" s="11">
        <v>0.43530000000000002</v>
      </c>
      <c r="AR36" s="11"/>
    </row>
    <row r="37" spans="1:44" x14ac:dyDescent="0.25">
      <c r="A37" s="8"/>
      <c r="B37" s="6" t="s">
        <v>121</v>
      </c>
      <c r="C37" s="6">
        <v>300</v>
      </c>
      <c r="D37" s="6">
        <v>283</v>
      </c>
      <c r="E37" s="6">
        <v>223</v>
      </c>
      <c r="F37" s="6">
        <v>159</v>
      </c>
      <c r="G37" s="6">
        <v>92</v>
      </c>
      <c r="H37" s="6">
        <v>84</v>
      </c>
      <c r="I37" s="6">
        <v>41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/>
      <c r="AJ37" s="9">
        <v>0</v>
      </c>
      <c r="AK37" s="9"/>
      <c r="AL37" s="9"/>
      <c r="AM37" s="9"/>
      <c r="AN37" s="9"/>
      <c r="AO37" s="9"/>
      <c r="AP37" s="9"/>
      <c r="AQ37" s="9"/>
      <c r="AR37" s="9"/>
    </row>
    <row r="38" spans="1:44" x14ac:dyDescent="0.25">
      <c r="A38" s="16" t="s">
        <v>123</v>
      </c>
    </row>
    <row r="39" spans="1:44" x14ac:dyDescent="0.25">
      <c r="A39" s="8"/>
      <c r="B39" s="6" t="s">
        <v>116</v>
      </c>
      <c r="C39" s="9">
        <f t="shared" ref="C39:AL39" si="25">+C31</f>
        <v>62</v>
      </c>
      <c r="D39" s="9">
        <f t="shared" si="25"/>
        <v>62</v>
      </c>
      <c r="E39" s="9">
        <f t="shared" si="25"/>
        <v>62</v>
      </c>
      <c r="F39" s="9">
        <f t="shared" si="25"/>
        <v>62</v>
      </c>
      <c r="G39" s="9">
        <f t="shared" si="25"/>
        <v>62</v>
      </c>
      <c r="H39" s="9">
        <f t="shared" si="25"/>
        <v>62</v>
      </c>
      <c r="I39" s="9">
        <f t="shared" si="25"/>
        <v>62</v>
      </c>
      <c r="J39" s="9">
        <f t="shared" si="25"/>
        <v>62</v>
      </c>
      <c r="K39" s="9">
        <f t="shared" si="25"/>
        <v>62</v>
      </c>
      <c r="L39" s="9">
        <f t="shared" si="25"/>
        <v>62</v>
      </c>
      <c r="M39" s="9">
        <f t="shared" si="25"/>
        <v>62</v>
      </c>
      <c r="N39" s="9">
        <f t="shared" si="25"/>
        <v>62</v>
      </c>
      <c r="O39" s="9">
        <f t="shared" si="25"/>
        <v>62</v>
      </c>
      <c r="P39" s="9">
        <f t="shared" si="25"/>
        <v>62</v>
      </c>
      <c r="Q39" s="9">
        <f t="shared" si="25"/>
        <v>62</v>
      </c>
      <c r="R39" s="9">
        <f t="shared" si="25"/>
        <v>62</v>
      </c>
      <c r="S39" s="9">
        <f t="shared" si="25"/>
        <v>62</v>
      </c>
      <c r="T39" s="9">
        <f t="shared" si="25"/>
        <v>62</v>
      </c>
      <c r="U39" s="9">
        <f t="shared" si="25"/>
        <v>62</v>
      </c>
      <c r="V39" s="9">
        <f t="shared" si="25"/>
        <v>62</v>
      </c>
      <c r="W39" s="9">
        <f t="shared" si="25"/>
        <v>62</v>
      </c>
      <c r="X39" s="9">
        <f t="shared" si="25"/>
        <v>62</v>
      </c>
      <c r="Y39" s="9">
        <f t="shared" si="25"/>
        <v>62</v>
      </c>
      <c r="Z39" s="9">
        <f t="shared" si="25"/>
        <v>62</v>
      </c>
      <c r="AA39" s="9">
        <f t="shared" si="25"/>
        <v>62</v>
      </c>
      <c r="AB39" s="9">
        <f t="shared" si="25"/>
        <v>62</v>
      </c>
      <c r="AC39" s="9">
        <f t="shared" si="25"/>
        <v>62</v>
      </c>
      <c r="AD39" s="9">
        <f t="shared" si="25"/>
        <v>62</v>
      </c>
      <c r="AE39" s="9">
        <f t="shared" si="25"/>
        <v>61</v>
      </c>
      <c r="AF39" s="9">
        <f t="shared" si="25"/>
        <v>61</v>
      </c>
      <c r="AG39" s="9">
        <f t="shared" si="25"/>
        <v>61</v>
      </c>
      <c r="AH39" s="9">
        <f t="shared" si="25"/>
        <v>61</v>
      </c>
      <c r="AI39" s="9">
        <f t="shared" si="25"/>
        <v>0</v>
      </c>
      <c r="AJ39" s="9">
        <f t="shared" si="25"/>
        <v>61</v>
      </c>
      <c r="AK39" s="9">
        <f t="shared" si="25"/>
        <v>61</v>
      </c>
      <c r="AL39" s="9">
        <f t="shared" si="25"/>
        <v>61</v>
      </c>
      <c r="AM39" s="9">
        <f t="shared" ref="AM39:AN45" si="26">+AM31</f>
        <v>61</v>
      </c>
      <c r="AN39" s="9">
        <f t="shared" si="26"/>
        <v>61</v>
      </c>
      <c r="AO39" s="9">
        <f t="shared" ref="AO39:AP45" si="27">+AO31</f>
        <v>62</v>
      </c>
      <c r="AP39" s="9">
        <f t="shared" si="27"/>
        <v>62</v>
      </c>
      <c r="AQ39" s="9">
        <f t="shared" ref="AQ39:AR39" si="28">+AQ31</f>
        <v>62</v>
      </c>
      <c r="AR39" s="9">
        <f t="shared" si="28"/>
        <v>0</v>
      </c>
    </row>
    <row r="40" spans="1:44" x14ac:dyDescent="0.25">
      <c r="A40" s="8"/>
      <c r="B40" s="6" t="s">
        <v>117</v>
      </c>
      <c r="C40" s="9">
        <f t="shared" ref="C40:AL40" si="29">+C32</f>
        <v>60</v>
      </c>
      <c r="D40" s="9">
        <f t="shared" si="29"/>
        <v>60</v>
      </c>
      <c r="E40" s="9">
        <f t="shared" si="29"/>
        <v>57</v>
      </c>
      <c r="F40" s="9">
        <f t="shared" si="29"/>
        <v>57</v>
      </c>
      <c r="G40" s="9">
        <f t="shared" si="29"/>
        <v>57</v>
      </c>
      <c r="H40" s="9">
        <f t="shared" si="29"/>
        <v>57</v>
      </c>
      <c r="I40" s="9">
        <f t="shared" si="29"/>
        <v>58</v>
      </c>
      <c r="J40" s="9">
        <f t="shared" si="29"/>
        <v>58</v>
      </c>
      <c r="K40" s="9">
        <f t="shared" si="29"/>
        <v>58</v>
      </c>
      <c r="L40" s="9">
        <f t="shared" si="29"/>
        <v>58</v>
      </c>
      <c r="M40" s="9">
        <f t="shared" si="29"/>
        <v>58</v>
      </c>
      <c r="N40" s="9">
        <f t="shared" si="29"/>
        <v>58</v>
      </c>
      <c r="O40" s="9">
        <f t="shared" si="29"/>
        <v>58</v>
      </c>
      <c r="P40" s="9">
        <f t="shared" si="29"/>
        <v>58</v>
      </c>
      <c r="Q40" s="9">
        <f t="shared" si="29"/>
        <v>58</v>
      </c>
      <c r="R40" s="9">
        <f t="shared" si="29"/>
        <v>38</v>
      </c>
      <c r="S40" s="9">
        <f t="shared" si="29"/>
        <v>38</v>
      </c>
      <c r="T40" s="9">
        <f t="shared" si="29"/>
        <v>36</v>
      </c>
      <c r="U40" s="9">
        <f t="shared" si="29"/>
        <v>41</v>
      </c>
      <c r="V40" s="9">
        <f t="shared" si="29"/>
        <v>41</v>
      </c>
      <c r="W40" s="9">
        <f t="shared" si="29"/>
        <v>41</v>
      </c>
      <c r="X40" s="9">
        <f t="shared" si="29"/>
        <v>41</v>
      </c>
      <c r="Y40" s="9">
        <f t="shared" si="29"/>
        <v>41</v>
      </c>
      <c r="Z40" s="9">
        <f t="shared" si="29"/>
        <v>41</v>
      </c>
      <c r="AA40" s="9">
        <f t="shared" si="29"/>
        <v>41</v>
      </c>
      <c r="AB40" s="9">
        <f t="shared" si="29"/>
        <v>41</v>
      </c>
      <c r="AC40" s="9">
        <f t="shared" si="29"/>
        <v>41</v>
      </c>
      <c r="AD40" s="9">
        <f t="shared" si="29"/>
        <v>25</v>
      </c>
      <c r="AE40" s="9">
        <f t="shared" si="29"/>
        <v>25</v>
      </c>
      <c r="AF40" s="9">
        <f t="shared" si="29"/>
        <v>25</v>
      </c>
      <c r="AG40" s="9">
        <f t="shared" si="29"/>
        <v>25</v>
      </c>
      <c r="AH40" s="9">
        <f t="shared" si="29"/>
        <v>25</v>
      </c>
      <c r="AI40" s="9">
        <f t="shared" si="29"/>
        <v>0</v>
      </c>
      <c r="AJ40" s="9">
        <f t="shared" si="29"/>
        <v>25</v>
      </c>
      <c r="AK40" s="9">
        <f t="shared" si="29"/>
        <v>25</v>
      </c>
      <c r="AL40" s="9">
        <f t="shared" si="29"/>
        <v>25</v>
      </c>
      <c r="AM40" s="9">
        <f t="shared" si="26"/>
        <v>25</v>
      </c>
      <c r="AN40" s="9">
        <f t="shared" si="26"/>
        <v>25</v>
      </c>
      <c r="AO40" s="9">
        <f t="shared" si="27"/>
        <v>25</v>
      </c>
      <c r="AP40" s="9">
        <f t="shared" si="27"/>
        <v>25</v>
      </c>
      <c r="AQ40" s="9">
        <f t="shared" ref="AQ40:AR40" si="30">+AQ32</f>
        <v>25</v>
      </c>
      <c r="AR40" s="9">
        <f t="shared" si="30"/>
        <v>0</v>
      </c>
    </row>
    <row r="41" spans="1:44" x14ac:dyDescent="0.25">
      <c r="A41" s="8"/>
      <c r="B41" s="6" t="s">
        <v>118</v>
      </c>
      <c r="C41" s="9">
        <f t="shared" ref="C41:AL41" si="31">+C33</f>
        <v>2768</v>
      </c>
      <c r="D41" s="9">
        <f t="shared" si="31"/>
        <v>2494</v>
      </c>
      <c r="E41" s="9">
        <f t="shared" si="31"/>
        <v>2400</v>
      </c>
      <c r="F41" s="9">
        <f t="shared" si="31"/>
        <v>2404</v>
      </c>
      <c r="G41" s="9">
        <f t="shared" si="31"/>
        <v>2535</v>
      </c>
      <c r="H41" s="9">
        <f t="shared" si="31"/>
        <v>2279</v>
      </c>
      <c r="I41" s="9">
        <f t="shared" si="31"/>
        <v>2066</v>
      </c>
      <c r="J41" s="9">
        <f t="shared" si="31"/>
        <v>1716</v>
      </c>
      <c r="K41" s="9">
        <f t="shared" si="31"/>
        <v>1521</v>
      </c>
      <c r="L41" s="9">
        <f t="shared" si="31"/>
        <v>1406</v>
      </c>
      <c r="M41" s="9">
        <f t="shared" si="31"/>
        <v>1288</v>
      </c>
      <c r="N41" s="9">
        <f t="shared" si="31"/>
        <v>995</v>
      </c>
      <c r="O41" s="9">
        <f t="shared" si="31"/>
        <v>970</v>
      </c>
      <c r="P41" s="9">
        <f t="shared" si="31"/>
        <v>1007</v>
      </c>
      <c r="Q41" s="9">
        <f t="shared" si="31"/>
        <v>1136</v>
      </c>
      <c r="R41" s="9">
        <f t="shared" si="31"/>
        <v>1114</v>
      </c>
      <c r="S41" s="9">
        <f t="shared" si="31"/>
        <v>1100</v>
      </c>
      <c r="T41" s="9">
        <f t="shared" si="31"/>
        <v>1135</v>
      </c>
      <c r="U41" s="9">
        <f t="shared" si="31"/>
        <v>1171</v>
      </c>
      <c r="V41" s="9">
        <f t="shared" si="31"/>
        <v>1183</v>
      </c>
      <c r="W41" s="9">
        <f t="shared" si="31"/>
        <v>1137</v>
      </c>
      <c r="X41" s="9">
        <f t="shared" si="31"/>
        <v>1258</v>
      </c>
      <c r="Y41" s="9">
        <f t="shared" si="31"/>
        <v>1467</v>
      </c>
      <c r="Z41" s="9">
        <f t="shared" si="31"/>
        <v>1613</v>
      </c>
      <c r="AA41" s="9">
        <f t="shared" si="31"/>
        <v>1668</v>
      </c>
      <c r="AB41" s="9">
        <f t="shared" si="31"/>
        <v>1633</v>
      </c>
      <c r="AC41" s="9">
        <f t="shared" si="31"/>
        <v>1682</v>
      </c>
      <c r="AD41" s="9">
        <f t="shared" si="31"/>
        <v>1594</v>
      </c>
      <c r="AE41" s="9">
        <f t="shared" si="31"/>
        <v>1520</v>
      </c>
      <c r="AF41" s="9">
        <f t="shared" si="31"/>
        <v>1525</v>
      </c>
      <c r="AG41" s="9">
        <f t="shared" si="31"/>
        <v>1592</v>
      </c>
      <c r="AH41" s="9">
        <f t="shared" si="31"/>
        <v>1595</v>
      </c>
      <c r="AI41" s="9">
        <f t="shared" si="31"/>
        <v>0</v>
      </c>
      <c r="AJ41" s="9">
        <f t="shared" si="31"/>
        <v>1561</v>
      </c>
      <c r="AK41" s="9">
        <f t="shared" si="31"/>
        <v>1267</v>
      </c>
      <c r="AL41" s="9">
        <f t="shared" si="31"/>
        <v>1181</v>
      </c>
      <c r="AM41" s="9">
        <f t="shared" si="26"/>
        <v>1225</v>
      </c>
      <c r="AN41" s="9">
        <f t="shared" si="26"/>
        <v>1195</v>
      </c>
      <c r="AO41" s="9">
        <f t="shared" si="27"/>
        <v>1186</v>
      </c>
      <c r="AP41" s="9">
        <f t="shared" si="27"/>
        <v>1180</v>
      </c>
      <c r="AQ41" s="9">
        <f t="shared" ref="AQ41:AR41" si="32">+AQ33</f>
        <v>1198</v>
      </c>
      <c r="AR41" s="9">
        <f t="shared" si="32"/>
        <v>0</v>
      </c>
    </row>
    <row r="42" spans="1:44" x14ac:dyDescent="0.25">
      <c r="A42" s="8"/>
      <c r="B42" s="6" t="s">
        <v>119</v>
      </c>
      <c r="C42" s="9">
        <f t="shared" ref="C42:AL42" si="33">+C34</f>
        <v>13384</v>
      </c>
      <c r="D42" s="9">
        <f t="shared" si="33"/>
        <v>10938</v>
      </c>
      <c r="E42" s="9">
        <f t="shared" si="33"/>
        <v>11039</v>
      </c>
      <c r="F42" s="9">
        <f t="shared" si="33"/>
        <v>10580</v>
      </c>
      <c r="G42" s="9">
        <f t="shared" si="33"/>
        <v>11098</v>
      </c>
      <c r="H42" s="9">
        <f t="shared" si="33"/>
        <v>10300</v>
      </c>
      <c r="I42" s="9">
        <f t="shared" si="33"/>
        <v>9191</v>
      </c>
      <c r="J42" s="9">
        <f t="shared" si="33"/>
        <v>7066</v>
      </c>
      <c r="K42" s="9">
        <f t="shared" si="33"/>
        <v>6191</v>
      </c>
      <c r="L42" s="9">
        <f t="shared" si="33"/>
        <v>6706</v>
      </c>
      <c r="M42" s="9">
        <f t="shared" si="33"/>
        <v>5960</v>
      </c>
      <c r="N42" s="9">
        <f t="shared" si="33"/>
        <v>5064</v>
      </c>
      <c r="O42" s="9">
        <f t="shared" si="33"/>
        <v>4805</v>
      </c>
      <c r="P42" s="9">
        <f t="shared" si="33"/>
        <v>4997</v>
      </c>
      <c r="Q42" s="9">
        <f t="shared" si="33"/>
        <v>5744</v>
      </c>
      <c r="R42" s="9">
        <f t="shared" si="33"/>
        <v>5149</v>
      </c>
      <c r="S42" s="9">
        <f t="shared" si="33"/>
        <v>4992</v>
      </c>
      <c r="T42" s="9">
        <f t="shared" si="33"/>
        <v>5090</v>
      </c>
      <c r="U42" s="9">
        <f t="shared" si="33"/>
        <v>4968</v>
      </c>
      <c r="V42" s="9">
        <f t="shared" si="33"/>
        <v>5316</v>
      </c>
      <c r="W42" s="9">
        <f t="shared" si="33"/>
        <v>5499</v>
      </c>
      <c r="X42" s="9">
        <f t="shared" si="33"/>
        <v>5159</v>
      </c>
      <c r="Y42" s="9">
        <f t="shared" si="33"/>
        <v>5733</v>
      </c>
      <c r="Z42" s="9">
        <f t="shared" si="33"/>
        <v>6672</v>
      </c>
      <c r="AA42" s="9">
        <f t="shared" si="33"/>
        <v>6444</v>
      </c>
      <c r="AB42" s="9">
        <f t="shared" si="33"/>
        <v>6700</v>
      </c>
      <c r="AC42" s="9">
        <f t="shared" si="33"/>
        <v>6882</v>
      </c>
      <c r="AD42" s="9">
        <f t="shared" si="33"/>
        <v>6567</v>
      </c>
      <c r="AE42" s="9">
        <f t="shared" si="33"/>
        <v>6480</v>
      </c>
      <c r="AF42" s="9">
        <f t="shared" si="33"/>
        <v>6004</v>
      </c>
      <c r="AG42" s="9">
        <f t="shared" si="33"/>
        <v>6369</v>
      </c>
      <c r="AH42" s="9">
        <f t="shared" si="33"/>
        <v>6230</v>
      </c>
      <c r="AI42" s="9">
        <f t="shared" si="33"/>
        <v>0</v>
      </c>
      <c r="AJ42" s="9">
        <f t="shared" si="33"/>
        <v>6014</v>
      </c>
      <c r="AK42" s="9">
        <f t="shared" si="33"/>
        <v>5038</v>
      </c>
      <c r="AL42" s="9">
        <f t="shared" si="33"/>
        <v>4531</v>
      </c>
      <c r="AM42" s="9">
        <f t="shared" si="26"/>
        <v>4093</v>
      </c>
      <c r="AN42" s="9">
        <f t="shared" si="26"/>
        <v>4162</v>
      </c>
      <c r="AO42" s="9">
        <f t="shared" si="27"/>
        <v>3864</v>
      </c>
      <c r="AP42" s="9">
        <f t="shared" si="27"/>
        <v>3653</v>
      </c>
      <c r="AQ42" s="9">
        <f t="shared" ref="AQ42:AR42" si="34">+AQ34</f>
        <v>3972</v>
      </c>
      <c r="AR42" s="9">
        <f t="shared" si="34"/>
        <v>0</v>
      </c>
    </row>
    <row r="43" spans="1:44" x14ac:dyDescent="0.25">
      <c r="A43" s="8"/>
      <c r="B43" s="6" t="s">
        <v>120</v>
      </c>
      <c r="C43" s="10">
        <f t="shared" ref="C43:AL43" si="35">+C35</f>
        <v>4.8352601156069364</v>
      </c>
      <c r="D43" s="10">
        <f t="shared" si="35"/>
        <v>4.3857257417802726</v>
      </c>
      <c r="E43" s="10">
        <f t="shared" si="35"/>
        <v>4.5995833333333334</v>
      </c>
      <c r="F43" s="10">
        <f t="shared" si="35"/>
        <v>4.4009983361064888</v>
      </c>
      <c r="G43" s="10">
        <f t="shared" si="35"/>
        <v>4.3779092702169624</v>
      </c>
      <c r="H43" s="10">
        <f t="shared" si="35"/>
        <v>4.5195261079420801</v>
      </c>
      <c r="I43" s="10">
        <f t="shared" si="35"/>
        <v>4.448693126815102</v>
      </c>
      <c r="J43" s="10">
        <f t="shared" si="35"/>
        <v>4.1177156177156178</v>
      </c>
      <c r="K43" s="10">
        <f t="shared" si="35"/>
        <v>4.07034845496384</v>
      </c>
      <c r="L43" s="10">
        <f t="shared" si="35"/>
        <v>4.769559032716927</v>
      </c>
      <c r="M43" s="10">
        <f t="shared" si="35"/>
        <v>4.6273291925465836</v>
      </c>
      <c r="N43" s="10">
        <f t="shared" si="35"/>
        <v>5.0894472361809049</v>
      </c>
      <c r="O43" s="10">
        <f t="shared" si="35"/>
        <v>4.9536082474226806</v>
      </c>
      <c r="P43" s="10">
        <f t="shared" si="35"/>
        <v>4.9622641509433958</v>
      </c>
      <c r="Q43" s="10">
        <f t="shared" si="35"/>
        <v>5.056338028169014</v>
      </c>
      <c r="R43" s="10">
        <f t="shared" si="35"/>
        <v>4.6220825852782763</v>
      </c>
      <c r="S43" s="10">
        <f t="shared" si="35"/>
        <v>4.5381818181818181</v>
      </c>
      <c r="T43" s="10">
        <f t="shared" si="35"/>
        <v>4.4845814977973566</v>
      </c>
      <c r="U43" s="10">
        <f t="shared" si="35"/>
        <v>4.2425277540563622</v>
      </c>
      <c r="V43" s="10">
        <f t="shared" si="35"/>
        <v>4.4936601859678786</v>
      </c>
      <c r="W43" s="10">
        <f t="shared" si="35"/>
        <v>4.8364116094986809</v>
      </c>
      <c r="X43" s="10">
        <f t="shared" si="35"/>
        <v>4.1009538950715418</v>
      </c>
      <c r="Y43" s="10">
        <f t="shared" si="35"/>
        <v>3.9079754601226995</v>
      </c>
      <c r="Z43" s="10">
        <f t="shared" si="35"/>
        <v>4.1363918164910105</v>
      </c>
      <c r="AA43" s="10">
        <f t="shared" si="35"/>
        <v>3.8633093525179856</v>
      </c>
      <c r="AB43" s="10">
        <f t="shared" si="35"/>
        <v>4.1028781383955906</v>
      </c>
      <c r="AC43" s="10">
        <f t="shared" si="35"/>
        <v>4.0915576694411415</v>
      </c>
      <c r="AD43" s="10">
        <f t="shared" si="35"/>
        <v>4.1198243412797995</v>
      </c>
      <c r="AE43" s="10">
        <f t="shared" si="35"/>
        <v>4.2631578947368425</v>
      </c>
      <c r="AF43" s="10">
        <f t="shared" si="35"/>
        <v>3.94</v>
      </c>
      <c r="AG43" s="10">
        <f t="shared" si="35"/>
        <v>4</v>
      </c>
      <c r="AH43" s="10">
        <f t="shared" si="35"/>
        <v>3.91</v>
      </c>
      <c r="AI43" s="10">
        <f t="shared" si="35"/>
        <v>0</v>
      </c>
      <c r="AJ43" s="10">
        <f t="shared" si="35"/>
        <v>3.85</v>
      </c>
      <c r="AK43" s="10">
        <f t="shared" si="35"/>
        <v>3.98</v>
      </c>
      <c r="AL43" s="10">
        <f t="shared" si="35"/>
        <v>3.84</v>
      </c>
      <c r="AM43" s="10">
        <f t="shared" si="26"/>
        <v>3.34</v>
      </c>
      <c r="AN43" s="10">
        <f t="shared" si="26"/>
        <v>3.48</v>
      </c>
      <c r="AO43" s="10">
        <f t="shared" si="27"/>
        <v>3.26</v>
      </c>
      <c r="AP43" s="10">
        <f t="shared" si="27"/>
        <v>3.1</v>
      </c>
      <c r="AQ43" s="10">
        <f t="shared" ref="AQ43:AR43" si="36">+AQ35</f>
        <v>3.32</v>
      </c>
      <c r="AR43" s="10">
        <f t="shared" si="36"/>
        <v>0</v>
      </c>
    </row>
    <row r="44" spans="1:44" x14ac:dyDescent="0.25">
      <c r="A44" s="8"/>
      <c r="B44" s="6" t="s">
        <v>115</v>
      </c>
      <c r="C44" s="11">
        <f t="shared" ref="C44:AL44" si="37">+C36</f>
        <v>0.61114155251141555</v>
      </c>
      <c r="D44" s="11">
        <f t="shared" si="37"/>
        <v>0.49945205479452054</v>
      </c>
      <c r="E44" s="11">
        <f t="shared" si="37"/>
        <v>0.53059360730593608</v>
      </c>
      <c r="F44" s="11">
        <f t="shared" si="37"/>
        <v>0.50853160298005284</v>
      </c>
      <c r="G44" s="11">
        <f t="shared" si="37"/>
        <v>0.53342946407113678</v>
      </c>
      <c r="H44" s="11">
        <f t="shared" si="37"/>
        <v>0.49507329968757507</v>
      </c>
      <c r="I44" s="11">
        <f t="shared" si="37"/>
        <v>0.43415210203117621</v>
      </c>
      <c r="J44" s="11">
        <f t="shared" si="37"/>
        <v>0.33377420878601793</v>
      </c>
      <c r="K44" s="11">
        <f t="shared" si="37"/>
        <v>0.29244213509683514</v>
      </c>
      <c r="L44" s="11">
        <f t="shared" si="37"/>
        <v>0.31676901275389702</v>
      </c>
      <c r="M44" s="11">
        <f t="shared" si="37"/>
        <v>0.28153046764289086</v>
      </c>
      <c r="N44" s="11">
        <f t="shared" si="37"/>
        <v>0.23920642418516769</v>
      </c>
      <c r="O44" s="11">
        <f t="shared" si="37"/>
        <v>0.22697213037316957</v>
      </c>
      <c r="P44" s="11">
        <f t="shared" si="37"/>
        <v>0.2360415682569674</v>
      </c>
      <c r="Q44" s="11">
        <f t="shared" si="37"/>
        <v>0.27132735002361835</v>
      </c>
      <c r="R44" s="11">
        <f t="shared" si="37"/>
        <v>0.37123287671232874</v>
      </c>
      <c r="S44" s="11">
        <f t="shared" si="37"/>
        <v>0.35991348233597692</v>
      </c>
      <c r="T44" s="11">
        <f t="shared" si="37"/>
        <v>0.38736681887366819</v>
      </c>
      <c r="U44" s="11">
        <f t="shared" si="37"/>
        <v>0.33197460741730705</v>
      </c>
      <c r="V44" s="11">
        <f t="shared" si="37"/>
        <v>0.35522886735716674</v>
      </c>
      <c r="W44" s="11">
        <f t="shared" si="37"/>
        <v>0.36745740060140325</v>
      </c>
      <c r="X44" s="11">
        <f t="shared" si="37"/>
        <v>0.34473772134981623</v>
      </c>
      <c r="Y44" s="11">
        <f t="shared" si="37"/>
        <v>0.38309388573337788</v>
      </c>
      <c r="Z44" s="11">
        <f t="shared" si="37"/>
        <v>0.44584029401937852</v>
      </c>
      <c r="AA44" s="11">
        <f t="shared" si="37"/>
        <v>0.43060474440360841</v>
      </c>
      <c r="AB44" s="11">
        <f t="shared" si="37"/>
        <v>0.44771132642833278</v>
      </c>
      <c r="AC44" s="11">
        <f t="shared" si="37"/>
        <v>0.45987303708653526</v>
      </c>
      <c r="AD44" s="11">
        <f t="shared" si="37"/>
        <v>0.71967123287671231</v>
      </c>
      <c r="AE44" s="11">
        <f t="shared" si="37"/>
        <v>0.7101369863013699</v>
      </c>
      <c r="AF44" s="11">
        <f t="shared" si="37"/>
        <v>0.65800000000000003</v>
      </c>
      <c r="AG44" s="11">
        <f t="shared" si="37"/>
        <v>0.69799999999999995</v>
      </c>
      <c r="AH44" s="11">
        <f t="shared" si="37"/>
        <v>0.68269999999999997</v>
      </c>
      <c r="AI44" s="11">
        <f t="shared" si="37"/>
        <v>0</v>
      </c>
      <c r="AJ44" s="11">
        <f t="shared" si="37"/>
        <v>0.65910000000000002</v>
      </c>
      <c r="AK44" s="11">
        <f t="shared" si="37"/>
        <v>0.55210000000000004</v>
      </c>
      <c r="AL44" s="11">
        <f t="shared" si="37"/>
        <v>0.4965</v>
      </c>
      <c r="AM44" s="11">
        <f t="shared" si="26"/>
        <v>0.44850000000000001</v>
      </c>
      <c r="AN44" s="11">
        <f t="shared" si="26"/>
        <v>0.45610000000000001</v>
      </c>
      <c r="AO44" s="11">
        <f t="shared" si="27"/>
        <v>0.42349999999999999</v>
      </c>
      <c r="AP44" s="11">
        <f t="shared" si="27"/>
        <v>0.40029999999999999</v>
      </c>
      <c r="AQ44" s="11">
        <f t="shared" ref="AQ44:AR44" si="38">+AQ36</f>
        <v>0.43530000000000002</v>
      </c>
      <c r="AR44" s="11">
        <f t="shared" si="38"/>
        <v>0</v>
      </c>
    </row>
    <row r="45" spans="1:44" x14ac:dyDescent="0.25">
      <c r="A45" s="8"/>
      <c r="B45" s="6" t="s">
        <v>121</v>
      </c>
      <c r="C45" s="9">
        <f t="shared" ref="C45:AL45" si="39">+C37</f>
        <v>300</v>
      </c>
      <c r="D45" s="9">
        <f t="shared" si="39"/>
        <v>283</v>
      </c>
      <c r="E45" s="9">
        <f t="shared" si="39"/>
        <v>223</v>
      </c>
      <c r="F45" s="9">
        <f t="shared" si="39"/>
        <v>159</v>
      </c>
      <c r="G45" s="9">
        <f t="shared" si="39"/>
        <v>92</v>
      </c>
      <c r="H45" s="9">
        <f t="shared" si="39"/>
        <v>84</v>
      </c>
      <c r="I45" s="9">
        <f t="shared" si="39"/>
        <v>41</v>
      </c>
      <c r="J45" s="9">
        <f t="shared" si="39"/>
        <v>0</v>
      </c>
      <c r="K45" s="9">
        <f t="shared" si="39"/>
        <v>0</v>
      </c>
      <c r="L45" s="9">
        <f t="shared" si="39"/>
        <v>0</v>
      </c>
      <c r="M45" s="9">
        <f t="shared" si="39"/>
        <v>0</v>
      </c>
      <c r="N45" s="9">
        <f t="shared" si="39"/>
        <v>0</v>
      </c>
      <c r="O45" s="9">
        <f t="shared" si="39"/>
        <v>0</v>
      </c>
      <c r="P45" s="9">
        <f t="shared" si="39"/>
        <v>0</v>
      </c>
      <c r="Q45" s="9">
        <f t="shared" si="39"/>
        <v>0</v>
      </c>
      <c r="R45" s="9">
        <f t="shared" si="39"/>
        <v>0</v>
      </c>
      <c r="S45" s="9">
        <f t="shared" si="39"/>
        <v>0</v>
      </c>
      <c r="T45" s="9">
        <f t="shared" si="39"/>
        <v>0</v>
      </c>
      <c r="U45" s="9">
        <f t="shared" si="39"/>
        <v>0</v>
      </c>
      <c r="V45" s="9">
        <f t="shared" si="39"/>
        <v>0</v>
      </c>
      <c r="W45" s="9">
        <f t="shared" si="39"/>
        <v>0</v>
      </c>
      <c r="X45" s="9">
        <f t="shared" si="39"/>
        <v>0</v>
      </c>
      <c r="Y45" s="9">
        <f t="shared" si="39"/>
        <v>0</v>
      </c>
      <c r="Z45" s="9">
        <f t="shared" si="39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39"/>
        <v>0</v>
      </c>
      <c r="AE45" s="9">
        <f t="shared" si="39"/>
        <v>0</v>
      </c>
      <c r="AF45" s="9">
        <f t="shared" si="39"/>
        <v>0</v>
      </c>
      <c r="AG45" s="9">
        <f t="shared" si="39"/>
        <v>0</v>
      </c>
      <c r="AH45" s="9">
        <f t="shared" si="39"/>
        <v>0</v>
      </c>
      <c r="AI45" s="9">
        <f t="shared" si="39"/>
        <v>0</v>
      </c>
      <c r="AJ45" s="9">
        <f t="shared" si="39"/>
        <v>0</v>
      </c>
      <c r="AK45" s="9">
        <f t="shared" si="39"/>
        <v>0</v>
      </c>
      <c r="AL45" s="9">
        <f t="shared" si="39"/>
        <v>0</v>
      </c>
      <c r="AM45" s="9">
        <f t="shared" si="26"/>
        <v>0</v>
      </c>
      <c r="AN45" s="9">
        <f t="shared" si="26"/>
        <v>0</v>
      </c>
      <c r="AO45" s="9">
        <f t="shared" si="27"/>
        <v>0</v>
      </c>
      <c r="AP45" s="9">
        <f t="shared" si="27"/>
        <v>0</v>
      </c>
      <c r="AQ45" s="9">
        <f t="shared" ref="AQ45:AR45" si="40">+AQ37</f>
        <v>0</v>
      </c>
      <c r="AR45" s="9">
        <f t="shared" si="40"/>
        <v>0</v>
      </c>
    </row>
    <row r="46" spans="1:44" x14ac:dyDescent="0.25">
      <c r="A46" s="15" t="s">
        <v>89</v>
      </c>
      <c r="B46" s="17"/>
      <c r="C46" s="15"/>
    </row>
    <row r="47" spans="1:44" x14ac:dyDescent="0.25">
      <c r="A47" s="6">
        <v>161</v>
      </c>
      <c r="B47" s="29" t="s">
        <v>248</v>
      </c>
      <c r="C47" s="15"/>
    </row>
    <row r="48" spans="1:44" x14ac:dyDescent="0.25">
      <c r="A48" s="8"/>
      <c r="B48" s="6" t="s">
        <v>116</v>
      </c>
      <c r="C48" s="9">
        <v>136</v>
      </c>
      <c r="D48" s="9">
        <v>136</v>
      </c>
      <c r="E48" s="9">
        <v>136</v>
      </c>
      <c r="F48" s="9">
        <v>136</v>
      </c>
      <c r="G48" s="9">
        <v>136</v>
      </c>
      <c r="H48" s="9">
        <v>136</v>
      </c>
      <c r="I48" s="9">
        <v>136</v>
      </c>
      <c r="J48" s="9">
        <v>136</v>
      </c>
      <c r="K48" s="9">
        <v>153</v>
      </c>
      <c r="L48" s="9">
        <v>144</v>
      </c>
      <c r="M48" s="9">
        <v>144</v>
      </c>
      <c r="N48" s="9">
        <v>144</v>
      </c>
      <c r="O48" s="9">
        <v>153</v>
      </c>
      <c r="P48" s="9">
        <v>153</v>
      </c>
      <c r="Q48" s="9">
        <v>153</v>
      </c>
      <c r="R48" s="9">
        <v>153</v>
      </c>
      <c r="S48" s="9">
        <v>153</v>
      </c>
      <c r="T48" s="9">
        <v>153</v>
      </c>
      <c r="U48" s="9">
        <v>153</v>
      </c>
      <c r="V48" s="9">
        <v>153</v>
      </c>
      <c r="W48" s="9">
        <v>153</v>
      </c>
      <c r="X48" s="9">
        <v>153</v>
      </c>
      <c r="Y48" s="9">
        <v>153</v>
      </c>
      <c r="Z48" s="9">
        <v>153</v>
      </c>
      <c r="AA48" s="9">
        <v>153</v>
      </c>
      <c r="AB48" s="9">
        <v>153</v>
      </c>
      <c r="AC48" s="9">
        <v>153</v>
      </c>
      <c r="AD48" s="9">
        <v>153</v>
      </c>
      <c r="AE48" s="9">
        <v>172</v>
      </c>
      <c r="AF48" s="9">
        <v>172</v>
      </c>
      <c r="AG48" s="9">
        <v>188</v>
      </c>
      <c r="AH48" s="9">
        <v>188</v>
      </c>
      <c r="AI48" s="9">
        <v>188</v>
      </c>
      <c r="AJ48" s="9">
        <v>270</v>
      </c>
      <c r="AK48" s="9">
        <v>270</v>
      </c>
      <c r="AL48" s="9">
        <v>270</v>
      </c>
      <c r="AM48" s="9">
        <v>270</v>
      </c>
      <c r="AN48" s="9">
        <v>270</v>
      </c>
      <c r="AO48" s="9">
        <v>270</v>
      </c>
      <c r="AP48" s="9">
        <v>270</v>
      </c>
      <c r="AQ48" s="9">
        <v>270</v>
      </c>
      <c r="AR48" s="9"/>
    </row>
    <row r="49" spans="1:44" x14ac:dyDescent="0.25">
      <c r="A49" s="8"/>
      <c r="B49" s="6" t="s">
        <v>117</v>
      </c>
      <c r="C49" s="9">
        <v>135</v>
      </c>
      <c r="D49" s="9">
        <v>135</v>
      </c>
      <c r="E49" s="9">
        <v>135</v>
      </c>
      <c r="F49" s="9">
        <v>135</v>
      </c>
      <c r="G49" s="9">
        <v>135</v>
      </c>
      <c r="H49" s="9">
        <v>136</v>
      </c>
      <c r="I49" s="9">
        <v>136</v>
      </c>
      <c r="J49" s="9">
        <v>136</v>
      </c>
      <c r="K49" s="9">
        <v>144</v>
      </c>
      <c r="L49" s="9">
        <v>144</v>
      </c>
      <c r="M49" s="9">
        <v>144</v>
      </c>
      <c r="N49" s="9">
        <v>144</v>
      </c>
      <c r="O49" s="9">
        <v>144</v>
      </c>
      <c r="P49" s="9">
        <v>144</v>
      </c>
      <c r="Q49" s="9">
        <v>144</v>
      </c>
      <c r="R49" s="9">
        <v>144</v>
      </c>
      <c r="S49" s="9">
        <v>144</v>
      </c>
      <c r="T49" s="9">
        <v>144</v>
      </c>
      <c r="U49" s="9">
        <v>133</v>
      </c>
      <c r="V49" s="9">
        <v>125</v>
      </c>
      <c r="W49" s="9">
        <v>124</v>
      </c>
      <c r="X49" s="9">
        <v>124</v>
      </c>
      <c r="Y49" s="9">
        <v>124</v>
      </c>
      <c r="Z49" s="9">
        <v>124</v>
      </c>
      <c r="AA49" s="9">
        <v>114</v>
      </c>
      <c r="AB49" s="9">
        <v>147</v>
      </c>
      <c r="AC49" s="9">
        <v>153</v>
      </c>
      <c r="AD49" s="9">
        <v>153</v>
      </c>
      <c r="AE49" s="9">
        <v>168</v>
      </c>
      <c r="AF49" s="9">
        <v>168</v>
      </c>
      <c r="AG49" s="9">
        <v>168</v>
      </c>
      <c r="AH49" s="9">
        <v>188</v>
      </c>
      <c r="AI49" s="9">
        <v>188</v>
      </c>
      <c r="AJ49" s="9">
        <v>232</v>
      </c>
      <c r="AK49" s="9">
        <v>232</v>
      </c>
      <c r="AL49" s="9">
        <v>232</v>
      </c>
      <c r="AM49" s="9">
        <v>234</v>
      </c>
      <c r="AN49" s="9">
        <v>227</v>
      </c>
      <c r="AO49" s="9">
        <v>254</v>
      </c>
      <c r="AP49" s="9">
        <v>254</v>
      </c>
      <c r="AQ49" s="9">
        <v>254</v>
      </c>
      <c r="AR49" s="9"/>
    </row>
    <row r="50" spans="1:44" x14ac:dyDescent="0.25">
      <c r="A50" s="8"/>
      <c r="B50" s="6" t="s">
        <v>118</v>
      </c>
      <c r="C50" s="9">
        <v>8200</v>
      </c>
      <c r="D50" s="9">
        <v>8560</v>
      </c>
      <c r="E50" s="9">
        <v>9069</v>
      </c>
      <c r="F50" s="9">
        <v>9161</v>
      </c>
      <c r="G50" s="9">
        <v>9608</v>
      </c>
      <c r="H50" s="9">
        <v>9526</v>
      </c>
      <c r="I50" s="9">
        <v>9132</v>
      </c>
      <c r="J50" s="9">
        <v>7957</v>
      </c>
      <c r="K50" s="9">
        <v>6712</v>
      </c>
      <c r="L50" s="9">
        <v>6322</v>
      </c>
      <c r="M50" s="9">
        <v>5700</v>
      </c>
      <c r="N50" s="9">
        <v>5401</v>
      </c>
      <c r="O50" s="9">
        <v>5047</v>
      </c>
      <c r="P50" s="9">
        <v>5024</v>
      </c>
      <c r="Q50" s="9">
        <v>4733</v>
      </c>
      <c r="R50" s="9">
        <v>5148</v>
      </c>
      <c r="S50" s="9">
        <v>5188</v>
      </c>
      <c r="T50" s="9">
        <v>5628</v>
      </c>
      <c r="U50" s="9">
        <v>5979</v>
      </c>
      <c r="V50" s="9">
        <v>6255</v>
      </c>
      <c r="W50" s="9">
        <v>6055</v>
      </c>
      <c r="X50" s="9">
        <v>5869</v>
      </c>
      <c r="Y50" s="9">
        <v>6424</v>
      </c>
      <c r="Z50" s="9">
        <v>6408</v>
      </c>
      <c r="AA50" s="9">
        <v>7135</v>
      </c>
      <c r="AB50" s="9">
        <v>7706</v>
      </c>
      <c r="AC50" s="9">
        <v>8489</v>
      </c>
      <c r="AD50" s="9">
        <v>9002</v>
      </c>
      <c r="AE50" s="9">
        <v>10425</v>
      </c>
      <c r="AF50" s="9">
        <v>10377</v>
      </c>
      <c r="AG50" s="9">
        <v>9886</v>
      </c>
      <c r="AH50" s="9">
        <v>11159</v>
      </c>
      <c r="AI50" s="9">
        <v>12094</v>
      </c>
      <c r="AJ50" s="9">
        <v>13040</v>
      </c>
      <c r="AK50" s="9">
        <v>13372</v>
      </c>
      <c r="AL50" s="9">
        <v>14655</v>
      </c>
      <c r="AM50" s="9">
        <v>14808</v>
      </c>
      <c r="AN50" s="9">
        <v>14796</v>
      </c>
      <c r="AO50" s="9">
        <v>15615</v>
      </c>
      <c r="AP50" s="9">
        <v>14489</v>
      </c>
      <c r="AQ50" s="9">
        <v>15635</v>
      </c>
      <c r="AR50" s="9"/>
    </row>
    <row r="51" spans="1:44" x14ac:dyDescent="0.25">
      <c r="A51" s="8"/>
      <c r="B51" s="6" t="s">
        <v>119</v>
      </c>
      <c r="C51" s="9">
        <v>34166</v>
      </c>
      <c r="D51" s="9">
        <v>33945</v>
      </c>
      <c r="E51" s="9">
        <v>35739</v>
      </c>
      <c r="F51" s="9">
        <v>37136</v>
      </c>
      <c r="G51" s="9">
        <v>37335</v>
      </c>
      <c r="H51" s="9">
        <v>35698</v>
      </c>
      <c r="I51" s="9">
        <v>35785</v>
      </c>
      <c r="J51" s="9">
        <v>29843</v>
      </c>
      <c r="K51" s="9">
        <v>27485</v>
      </c>
      <c r="L51" s="9">
        <v>26418</v>
      </c>
      <c r="M51" s="9">
        <v>24340</v>
      </c>
      <c r="N51" s="9">
        <v>22479</v>
      </c>
      <c r="O51" s="9">
        <v>21112</v>
      </c>
      <c r="P51" s="9">
        <v>21978</v>
      </c>
      <c r="Q51" s="9">
        <v>20748</v>
      </c>
      <c r="R51" s="9">
        <v>23050</v>
      </c>
      <c r="S51" s="9">
        <v>22896</v>
      </c>
      <c r="T51" s="9">
        <v>23813</v>
      </c>
      <c r="U51" s="9">
        <v>24210</v>
      </c>
      <c r="V51" s="9">
        <v>24814</v>
      </c>
      <c r="W51" s="9">
        <v>24440</v>
      </c>
      <c r="X51" s="9">
        <v>23664</v>
      </c>
      <c r="Y51" s="9">
        <v>26627</v>
      </c>
      <c r="Z51" s="9">
        <v>26167</v>
      </c>
      <c r="AA51" s="9">
        <v>28198</v>
      </c>
      <c r="AB51" s="9">
        <v>32691</v>
      </c>
      <c r="AC51" s="9">
        <v>36220</v>
      </c>
      <c r="AD51" s="9">
        <v>37570</v>
      </c>
      <c r="AE51" s="9">
        <v>40944</v>
      </c>
      <c r="AF51" s="9">
        <v>40844</v>
      </c>
      <c r="AG51" s="9">
        <v>40534</v>
      </c>
      <c r="AH51" s="9">
        <v>44965</v>
      </c>
      <c r="AI51" s="9">
        <v>51071</v>
      </c>
      <c r="AJ51" s="9">
        <v>56494</v>
      </c>
      <c r="AK51" s="9">
        <v>56335</v>
      </c>
      <c r="AL51" s="9">
        <v>58829</v>
      </c>
      <c r="AM51" s="9">
        <v>61572</v>
      </c>
      <c r="AN51" s="9">
        <v>60990</v>
      </c>
      <c r="AO51" s="9">
        <v>64817</v>
      </c>
      <c r="AP51" s="9">
        <v>64355</v>
      </c>
      <c r="AQ51" s="9">
        <v>71672</v>
      </c>
      <c r="AR51" s="9"/>
    </row>
    <row r="52" spans="1:44" x14ac:dyDescent="0.25">
      <c r="A52" s="8"/>
      <c r="B52" s="6" t="s">
        <v>120</v>
      </c>
      <c r="C52" s="10">
        <v>4.1665853658536589</v>
      </c>
      <c r="D52" s="10">
        <v>3.96553738317757</v>
      </c>
      <c r="E52" s="10">
        <v>3.9407872973867017</v>
      </c>
      <c r="F52" s="10">
        <v>4.0537059273005127</v>
      </c>
      <c r="G52" s="10">
        <v>3.8858243130724395</v>
      </c>
      <c r="H52" s="10">
        <v>3.747428091538946</v>
      </c>
      <c r="I52" s="10">
        <v>3.9186377573368376</v>
      </c>
      <c r="J52" s="10">
        <v>3.7505341208998368</v>
      </c>
      <c r="K52" s="10">
        <v>4.0949046483909415</v>
      </c>
      <c r="L52" s="10">
        <v>4.1787409047769692</v>
      </c>
      <c r="M52" s="10">
        <v>4.2701754385964916</v>
      </c>
      <c r="N52" s="10">
        <v>4.1620070357341232</v>
      </c>
      <c r="O52" s="10">
        <v>4.1830790568654646</v>
      </c>
      <c r="P52" s="10">
        <v>4.3746019108280256</v>
      </c>
      <c r="Q52" s="10">
        <v>4.3836889921825479</v>
      </c>
      <c r="R52" s="10">
        <v>4.4774669774669773</v>
      </c>
      <c r="S52" s="10">
        <v>4.4132613723978409</v>
      </c>
      <c r="T52" s="10">
        <v>4.2311656005685858</v>
      </c>
      <c r="U52" s="10">
        <v>4.0491721023582539</v>
      </c>
      <c r="V52" s="10">
        <v>3.9670663469224619</v>
      </c>
      <c r="W52" s="10">
        <v>4.0363336085879435</v>
      </c>
      <c r="X52" s="10">
        <v>4.0320327142613737</v>
      </c>
      <c r="Y52" s="10">
        <v>4.1449252801992529</v>
      </c>
      <c r="Z52" s="10">
        <v>4.0834893882646695</v>
      </c>
      <c r="AA52" s="10">
        <v>3.9520672740014016</v>
      </c>
      <c r="AB52" s="10">
        <v>4.2422787438359721</v>
      </c>
      <c r="AC52" s="10">
        <v>4.2666980798680649</v>
      </c>
      <c r="AD52" s="10">
        <v>4.17</v>
      </c>
      <c r="AE52" s="10">
        <v>3.93</v>
      </c>
      <c r="AF52" s="10">
        <v>3.94</v>
      </c>
      <c r="AG52" s="10">
        <v>4.0999999999999996</v>
      </c>
      <c r="AH52" s="10">
        <v>4.03</v>
      </c>
      <c r="AI52" s="10">
        <v>4.22</v>
      </c>
      <c r="AJ52" s="10">
        <v>4.33</v>
      </c>
      <c r="AK52" s="10">
        <v>4.21</v>
      </c>
      <c r="AL52" s="10">
        <v>4.01</v>
      </c>
      <c r="AM52" s="10">
        <v>4.16</v>
      </c>
      <c r="AN52" s="10">
        <v>4.12</v>
      </c>
      <c r="AO52" s="10">
        <v>4.1500000000000004</v>
      </c>
      <c r="AP52" s="10">
        <v>4.4400000000000004</v>
      </c>
      <c r="AQ52" s="10">
        <v>4.58</v>
      </c>
      <c r="AR52" s="10"/>
    </row>
    <row r="53" spans="1:44" x14ac:dyDescent="0.25">
      <c r="A53" s="8"/>
      <c r="B53" s="6" t="s">
        <v>115</v>
      </c>
      <c r="C53" s="11">
        <v>0.69337392186707258</v>
      </c>
      <c r="D53" s="11">
        <v>0.68888888888888888</v>
      </c>
      <c r="E53" s="11">
        <v>0.725296803652968</v>
      </c>
      <c r="F53" s="11">
        <v>0.75364789446981229</v>
      </c>
      <c r="G53" s="11">
        <v>0.75768645357686448</v>
      </c>
      <c r="H53" s="11">
        <v>0.71913779210314266</v>
      </c>
      <c r="I53" s="11">
        <v>0.72089041095890416</v>
      </c>
      <c r="J53" s="11">
        <v>0.6011885576148267</v>
      </c>
      <c r="K53" s="11">
        <v>0.5229261796042618</v>
      </c>
      <c r="L53" s="11">
        <v>0.50262557077625569</v>
      </c>
      <c r="M53" s="11">
        <v>0.46308980213089801</v>
      </c>
      <c r="N53" s="11">
        <v>0.42768264840182646</v>
      </c>
      <c r="O53" s="11">
        <v>0.4016742770167428</v>
      </c>
      <c r="P53" s="11">
        <v>0.41815068493150687</v>
      </c>
      <c r="Q53" s="11">
        <v>0.39474885844748858</v>
      </c>
      <c r="R53" s="11">
        <v>0.43854642313546421</v>
      </c>
      <c r="S53" s="11">
        <v>0.43561643835616437</v>
      </c>
      <c r="T53" s="11">
        <v>0.45306316590563167</v>
      </c>
      <c r="U53" s="11">
        <v>0.49871253476156141</v>
      </c>
      <c r="V53" s="11">
        <v>0.54386849315068497</v>
      </c>
      <c r="W53" s="11">
        <v>0.53999116217410514</v>
      </c>
      <c r="X53" s="11">
        <v>0.52284577993813519</v>
      </c>
      <c r="Y53" s="11">
        <v>0.58831197525408752</v>
      </c>
      <c r="Z53" s="11">
        <v>0.57814847547503312</v>
      </c>
      <c r="AA53" s="11">
        <v>0.67767363614515741</v>
      </c>
      <c r="AB53" s="11">
        <v>0.60928152082750908</v>
      </c>
      <c r="AC53" s="11">
        <v>0.64858089354463244</v>
      </c>
      <c r="AD53" s="11">
        <v>0.67279999999999995</v>
      </c>
      <c r="AE53" s="11">
        <v>0.66769999999999996</v>
      </c>
      <c r="AF53" s="11">
        <v>0.66610000000000003</v>
      </c>
      <c r="AG53" s="11">
        <v>0.66100000000000003</v>
      </c>
      <c r="AH53" s="11">
        <v>0.65529999999999999</v>
      </c>
      <c r="AI53" s="11">
        <v>0.74429999999999996</v>
      </c>
      <c r="AJ53" s="11">
        <v>0.57330000000000003</v>
      </c>
      <c r="AK53" s="11">
        <v>0.5716</v>
      </c>
      <c r="AL53" s="11">
        <v>0.59689999999999999</v>
      </c>
      <c r="AM53" s="11">
        <v>0.62480000000000002</v>
      </c>
      <c r="AN53" s="11">
        <v>0.61890000000000001</v>
      </c>
      <c r="AO53" s="11">
        <v>0.65769999999999995</v>
      </c>
      <c r="AP53" s="11">
        <v>0.65300000000000002</v>
      </c>
      <c r="AQ53" s="11">
        <v>0.72729999999999995</v>
      </c>
      <c r="AR53" s="11"/>
    </row>
    <row r="54" spans="1:44" x14ac:dyDescent="0.25">
      <c r="A54" s="8"/>
      <c r="B54" s="6" t="s">
        <v>121</v>
      </c>
      <c r="C54" s="9">
        <v>993</v>
      </c>
      <c r="D54" s="9">
        <v>1307</v>
      </c>
      <c r="E54" s="9">
        <v>1458</v>
      </c>
      <c r="F54" s="9">
        <v>1437</v>
      </c>
      <c r="G54" s="9">
        <v>1569</v>
      </c>
      <c r="H54" s="9">
        <v>1572</v>
      </c>
      <c r="I54" s="9">
        <v>1359</v>
      </c>
      <c r="J54" s="9">
        <v>1295</v>
      </c>
      <c r="K54" s="9">
        <v>1154</v>
      </c>
      <c r="L54" s="9">
        <v>1203</v>
      </c>
      <c r="M54" s="9">
        <v>1039</v>
      </c>
      <c r="N54" s="9">
        <v>953</v>
      </c>
      <c r="O54" s="9">
        <v>898</v>
      </c>
      <c r="P54" s="9">
        <v>1007</v>
      </c>
      <c r="Q54" s="9">
        <v>1029</v>
      </c>
      <c r="R54" s="9">
        <v>1129</v>
      </c>
      <c r="S54" s="9">
        <v>1110</v>
      </c>
      <c r="T54" s="9">
        <v>1167</v>
      </c>
      <c r="U54" s="9">
        <v>1198</v>
      </c>
      <c r="V54" s="9">
        <v>1203</v>
      </c>
      <c r="W54" s="9">
        <v>1334</v>
      </c>
      <c r="X54" s="9">
        <v>1148</v>
      </c>
      <c r="Y54" s="9">
        <v>1262</v>
      </c>
      <c r="Z54" s="9">
        <v>1201</v>
      </c>
      <c r="AA54" s="9">
        <v>1105</v>
      </c>
      <c r="AB54" s="9">
        <v>1303</v>
      </c>
      <c r="AC54" s="9">
        <v>1551</v>
      </c>
      <c r="AD54" s="9">
        <v>1702</v>
      </c>
      <c r="AE54" s="9">
        <v>1957</v>
      </c>
      <c r="AF54" s="9">
        <v>1818</v>
      </c>
      <c r="AG54" s="9">
        <v>2052</v>
      </c>
      <c r="AH54" s="9">
        <v>2240</v>
      </c>
      <c r="AI54" s="9">
        <v>2355</v>
      </c>
      <c r="AJ54" s="9">
        <v>2439</v>
      </c>
      <c r="AK54" s="9">
        <v>2614</v>
      </c>
      <c r="AL54" s="9">
        <v>2574</v>
      </c>
      <c r="AM54" s="9">
        <v>2695</v>
      </c>
      <c r="AN54" s="9">
        <v>2762</v>
      </c>
      <c r="AO54" s="9">
        <v>2771</v>
      </c>
      <c r="AP54" s="9">
        <v>2823</v>
      </c>
      <c r="AQ54" s="9">
        <v>2804</v>
      </c>
      <c r="AR54" s="9"/>
    </row>
    <row r="55" spans="1:44" x14ac:dyDescent="0.25">
      <c r="A55" s="6">
        <v>39</v>
      </c>
      <c r="B55" s="6" t="s">
        <v>227</v>
      </c>
      <c r="C55" s="15"/>
    </row>
    <row r="56" spans="1:44" x14ac:dyDescent="0.25">
      <c r="A56" s="8"/>
      <c r="B56" s="6" t="s">
        <v>116</v>
      </c>
      <c r="C56" s="9">
        <v>61</v>
      </c>
      <c r="D56" s="9">
        <v>61</v>
      </c>
      <c r="E56" s="9">
        <v>61</v>
      </c>
      <c r="F56" s="9">
        <v>61</v>
      </c>
      <c r="G56" s="9">
        <v>61</v>
      </c>
      <c r="H56" s="9">
        <v>71</v>
      </c>
      <c r="I56" s="9">
        <v>71</v>
      </c>
      <c r="J56" s="9">
        <v>71</v>
      </c>
      <c r="K56" s="9">
        <v>71</v>
      </c>
      <c r="L56" s="9">
        <v>71</v>
      </c>
      <c r="M56" s="9">
        <v>71</v>
      </c>
      <c r="N56" s="9">
        <v>71</v>
      </c>
      <c r="O56" s="9">
        <v>71</v>
      </c>
      <c r="P56" s="9">
        <v>71</v>
      </c>
      <c r="Q56" s="9">
        <v>71</v>
      </c>
      <c r="R56" s="9">
        <v>71</v>
      </c>
      <c r="S56" s="9">
        <v>71</v>
      </c>
      <c r="T56" s="9">
        <v>71</v>
      </c>
      <c r="U56" s="9">
        <v>71</v>
      </c>
      <c r="V56" s="9">
        <v>71</v>
      </c>
      <c r="W56" s="9">
        <v>71</v>
      </c>
      <c r="X56" s="9">
        <v>71</v>
      </c>
      <c r="Y56" s="9">
        <v>71</v>
      </c>
      <c r="Z56" s="9">
        <v>71</v>
      </c>
      <c r="AA56" s="9">
        <v>71</v>
      </c>
      <c r="AB56" s="9">
        <v>71</v>
      </c>
      <c r="AC56" s="9">
        <v>101</v>
      </c>
      <c r="AD56" s="9">
        <v>101</v>
      </c>
      <c r="AE56" s="9">
        <v>101</v>
      </c>
      <c r="AF56" s="9">
        <v>101</v>
      </c>
      <c r="AG56" s="9">
        <v>101</v>
      </c>
      <c r="AH56" s="9">
        <v>101</v>
      </c>
      <c r="AI56" s="9">
        <v>101</v>
      </c>
      <c r="AJ56" s="9">
        <v>101</v>
      </c>
      <c r="AK56" s="9">
        <v>111</v>
      </c>
      <c r="AL56" s="9">
        <v>111</v>
      </c>
      <c r="AM56" s="9">
        <v>111</v>
      </c>
      <c r="AN56" s="9">
        <v>111</v>
      </c>
      <c r="AO56" s="9">
        <v>111</v>
      </c>
      <c r="AP56" s="9">
        <v>111</v>
      </c>
      <c r="AQ56" s="9">
        <v>111</v>
      </c>
      <c r="AR56" s="9"/>
    </row>
    <row r="57" spans="1:44" x14ac:dyDescent="0.25">
      <c r="A57" s="8"/>
      <c r="B57" s="6" t="s">
        <v>117</v>
      </c>
      <c r="C57" s="9">
        <v>60</v>
      </c>
      <c r="D57" s="9">
        <v>60</v>
      </c>
      <c r="E57" s="9">
        <v>60</v>
      </c>
      <c r="F57" s="9">
        <v>61</v>
      </c>
      <c r="G57" s="9">
        <v>61</v>
      </c>
      <c r="H57" s="9">
        <v>61</v>
      </c>
      <c r="I57" s="9">
        <v>65</v>
      </c>
      <c r="J57" s="9">
        <v>65</v>
      </c>
      <c r="K57" s="9">
        <v>65</v>
      </c>
      <c r="L57" s="9">
        <v>65</v>
      </c>
      <c r="M57" s="9">
        <v>65</v>
      </c>
      <c r="N57" s="9">
        <v>70</v>
      </c>
      <c r="O57" s="9">
        <v>70</v>
      </c>
      <c r="P57" s="9">
        <v>70</v>
      </c>
      <c r="Q57" s="9">
        <v>70</v>
      </c>
      <c r="R57" s="9">
        <v>70</v>
      </c>
      <c r="S57" s="9">
        <v>70</v>
      </c>
      <c r="T57" s="9">
        <v>70</v>
      </c>
      <c r="U57" s="9">
        <v>70</v>
      </c>
      <c r="V57" s="9">
        <v>70</v>
      </c>
      <c r="W57" s="9">
        <v>70</v>
      </c>
      <c r="X57" s="9">
        <v>70</v>
      </c>
      <c r="Y57" s="9">
        <v>71</v>
      </c>
      <c r="Z57" s="9">
        <v>71</v>
      </c>
      <c r="AA57" s="9">
        <v>71</v>
      </c>
      <c r="AB57" s="9">
        <v>71</v>
      </c>
      <c r="AC57" s="9">
        <v>101</v>
      </c>
      <c r="AD57" s="9">
        <v>101</v>
      </c>
      <c r="AE57" s="9">
        <v>101</v>
      </c>
      <c r="AF57" s="9">
        <v>101</v>
      </c>
      <c r="AG57" s="9">
        <v>101</v>
      </c>
      <c r="AH57" s="9">
        <v>101</v>
      </c>
      <c r="AI57" s="9">
        <v>101</v>
      </c>
      <c r="AJ57" s="9">
        <v>101</v>
      </c>
      <c r="AK57" s="9">
        <v>111</v>
      </c>
      <c r="AL57" s="9">
        <v>111</v>
      </c>
      <c r="AM57" s="9">
        <v>111</v>
      </c>
      <c r="AN57" s="9">
        <v>111</v>
      </c>
      <c r="AO57" s="9">
        <v>111</v>
      </c>
      <c r="AP57" s="9">
        <v>111</v>
      </c>
      <c r="AQ57" s="9">
        <v>111</v>
      </c>
      <c r="AR57" s="9"/>
    </row>
    <row r="58" spans="1:44" x14ac:dyDescent="0.25">
      <c r="A58" s="8"/>
      <c r="B58" s="6" t="s">
        <v>118</v>
      </c>
      <c r="C58" s="9">
        <v>3447</v>
      </c>
      <c r="D58" s="9">
        <v>3850</v>
      </c>
      <c r="E58" s="9">
        <v>3796</v>
      </c>
      <c r="F58" s="9">
        <v>3709</v>
      </c>
      <c r="G58" s="9">
        <v>4083</v>
      </c>
      <c r="H58" s="9">
        <v>4442</v>
      </c>
      <c r="I58" s="9">
        <v>4442</v>
      </c>
      <c r="J58" s="9">
        <v>3910</v>
      </c>
      <c r="K58" s="9">
        <v>3604</v>
      </c>
      <c r="L58" s="9">
        <v>3779</v>
      </c>
      <c r="M58" s="9">
        <v>3196</v>
      </c>
      <c r="N58" s="9">
        <v>3034</v>
      </c>
      <c r="O58" s="9">
        <v>3116</v>
      </c>
      <c r="P58" s="9">
        <v>3472</v>
      </c>
      <c r="Q58" s="9">
        <v>3473</v>
      </c>
      <c r="R58" s="9">
        <v>3510</v>
      </c>
      <c r="S58" s="9">
        <v>3536</v>
      </c>
      <c r="T58" s="9">
        <v>3713</v>
      </c>
      <c r="U58" s="9">
        <v>3748</v>
      </c>
      <c r="V58" s="9">
        <v>3784</v>
      </c>
      <c r="W58" s="9">
        <v>3710</v>
      </c>
      <c r="X58" s="9">
        <v>4549</v>
      </c>
      <c r="Y58" s="9">
        <v>4674</v>
      </c>
      <c r="Z58" s="9">
        <v>5262</v>
      </c>
      <c r="AA58" s="9">
        <v>5360</v>
      </c>
      <c r="AB58" s="9">
        <v>5067</v>
      </c>
      <c r="AC58" s="9">
        <v>4612</v>
      </c>
      <c r="AD58" s="9">
        <v>4188</v>
      </c>
      <c r="AE58" s="9">
        <v>4975</v>
      </c>
      <c r="AF58" s="9">
        <v>5574</v>
      </c>
      <c r="AG58" s="9">
        <v>5824</v>
      </c>
      <c r="AH58" s="9">
        <v>5702</v>
      </c>
      <c r="AI58" s="9">
        <v>5875</v>
      </c>
      <c r="AJ58" s="9">
        <v>6041</v>
      </c>
      <c r="AK58" s="9">
        <v>5648</v>
      </c>
      <c r="AL58" s="9">
        <v>5444</v>
      </c>
      <c r="AM58" s="9">
        <v>5163</v>
      </c>
      <c r="AN58" s="9">
        <v>5658</v>
      </c>
      <c r="AO58" s="9">
        <v>6558</v>
      </c>
      <c r="AP58" s="9">
        <v>6356</v>
      </c>
      <c r="AQ58" s="9">
        <v>6061</v>
      </c>
      <c r="AR58" s="9"/>
    </row>
    <row r="59" spans="1:44" x14ac:dyDescent="0.25">
      <c r="A59" s="8"/>
      <c r="B59" s="6" t="s">
        <v>119</v>
      </c>
      <c r="C59" s="9">
        <v>13428</v>
      </c>
      <c r="D59" s="9">
        <v>12959</v>
      </c>
      <c r="E59" s="9">
        <v>13614</v>
      </c>
      <c r="F59" s="9">
        <v>13487</v>
      </c>
      <c r="G59" s="9">
        <v>14937</v>
      </c>
      <c r="H59" s="9">
        <v>15596</v>
      </c>
      <c r="I59" s="9">
        <v>16787</v>
      </c>
      <c r="J59" s="9">
        <v>13554</v>
      </c>
      <c r="K59" s="9">
        <v>12702</v>
      </c>
      <c r="L59" s="9">
        <v>12916</v>
      </c>
      <c r="M59" s="9">
        <v>10901</v>
      </c>
      <c r="N59" s="9">
        <v>10871</v>
      </c>
      <c r="O59" s="9">
        <v>10566</v>
      </c>
      <c r="P59" s="9">
        <v>11757</v>
      </c>
      <c r="Q59" s="9">
        <v>11638</v>
      </c>
      <c r="R59" s="9">
        <v>12367</v>
      </c>
      <c r="S59" s="9">
        <v>11615</v>
      </c>
      <c r="T59" s="9">
        <v>11687</v>
      </c>
      <c r="U59" s="9">
        <v>11213</v>
      </c>
      <c r="V59" s="9">
        <v>11488</v>
      </c>
      <c r="W59" s="9">
        <v>11926</v>
      </c>
      <c r="X59" s="9">
        <v>13667</v>
      </c>
      <c r="Y59" s="9">
        <v>14883</v>
      </c>
      <c r="Z59" s="9">
        <v>16273</v>
      </c>
      <c r="AA59" s="9">
        <v>16717</v>
      </c>
      <c r="AB59" s="9">
        <v>15944</v>
      </c>
      <c r="AC59" s="9">
        <v>14281</v>
      </c>
      <c r="AD59" s="9">
        <v>13091</v>
      </c>
      <c r="AE59" s="9">
        <v>15747</v>
      </c>
      <c r="AF59" s="9">
        <v>17272</v>
      </c>
      <c r="AG59" s="9">
        <v>17487</v>
      </c>
      <c r="AH59" s="9">
        <v>17488</v>
      </c>
      <c r="AI59" s="9">
        <v>18922</v>
      </c>
      <c r="AJ59" s="9">
        <v>18960</v>
      </c>
      <c r="AK59" s="9">
        <v>19082</v>
      </c>
      <c r="AL59" s="9">
        <v>17978</v>
      </c>
      <c r="AM59" s="9">
        <v>17066</v>
      </c>
      <c r="AN59" s="9">
        <v>17650</v>
      </c>
      <c r="AO59" s="9">
        <v>19984</v>
      </c>
      <c r="AP59" s="9">
        <v>19142</v>
      </c>
      <c r="AQ59" s="9">
        <v>18745</v>
      </c>
      <c r="AR59" s="9"/>
    </row>
    <row r="60" spans="1:44" x14ac:dyDescent="0.25">
      <c r="A60" s="8"/>
      <c r="B60" s="6" t="s">
        <v>120</v>
      </c>
      <c r="C60" s="10">
        <v>3.8955613577023498</v>
      </c>
      <c r="D60" s="10">
        <v>3.3659740259740261</v>
      </c>
      <c r="E60" s="10">
        <v>3.5864067439409903</v>
      </c>
      <c r="F60" s="10">
        <v>3.6362901051496359</v>
      </c>
      <c r="G60" s="10">
        <v>3.6583394562821456</v>
      </c>
      <c r="H60" s="10">
        <v>3.5110310670868978</v>
      </c>
      <c r="I60" s="10">
        <v>3.7791535344439442</v>
      </c>
      <c r="J60" s="10">
        <v>3.4664961636828644</v>
      </c>
      <c r="K60" s="10">
        <v>3.5244173140954493</v>
      </c>
      <c r="L60" s="10">
        <v>3.4178354061921143</v>
      </c>
      <c r="M60" s="10">
        <v>3.4108260325406756</v>
      </c>
      <c r="N60" s="10">
        <v>3.5830586684245223</v>
      </c>
      <c r="O60" s="10">
        <v>3.3908857509627728</v>
      </c>
      <c r="P60" s="10">
        <v>3.3862327188940093</v>
      </c>
      <c r="Q60" s="10">
        <v>3.3509933774834435</v>
      </c>
      <c r="R60" s="10">
        <v>3.5233618233618236</v>
      </c>
      <c r="S60" s="10">
        <v>3.2847850678733033</v>
      </c>
      <c r="T60" s="10">
        <v>3.1475895502289255</v>
      </c>
      <c r="U60" s="10">
        <v>2.9917289220917822</v>
      </c>
      <c r="V60" s="10">
        <v>3.035940803382664</v>
      </c>
      <c r="W60" s="10">
        <v>3.2145552560646902</v>
      </c>
      <c r="X60" s="10">
        <v>3.0043965706748734</v>
      </c>
      <c r="Y60" s="10">
        <v>3.1842105263157894</v>
      </c>
      <c r="Z60" s="10">
        <v>3.0925503610794376</v>
      </c>
      <c r="AA60" s="10">
        <v>3.1188432835820894</v>
      </c>
      <c r="AB60" s="10">
        <v>3.1466350897967237</v>
      </c>
      <c r="AC60" s="10">
        <f>+AC59/AC58</f>
        <v>3.096487424111015</v>
      </c>
      <c r="AD60" s="10">
        <f>+AD59/AD58</f>
        <v>3.1258357211079275</v>
      </c>
      <c r="AE60" s="10">
        <v>3.17</v>
      </c>
      <c r="AF60" s="10">
        <v>3.1</v>
      </c>
      <c r="AG60" s="10">
        <v>3</v>
      </c>
      <c r="AH60" s="10">
        <v>3.07</v>
      </c>
      <c r="AI60" s="10">
        <v>3.22</v>
      </c>
      <c r="AJ60" s="10">
        <v>3.14</v>
      </c>
      <c r="AK60" s="10">
        <v>3.38</v>
      </c>
      <c r="AL60" s="10">
        <v>3.3</v>
      </c>
      <c r="AM60" s="10">
        <v>3.31</v>
      </c>
      <c r="AN60" s="10">
        <v>3.12</v>
      </c>
      <c r="AO60" s="10">
        <v>3.05</v>
      </c>
      <c r="AP60" s="10">
        <v>3.01</v>
      </c>
      <c r="AQ60" s="10">
        <v>3.09</v>
      </c>
      <c r="AR60" s="10"/>
    </row>
    <row r="61" spans="1:44" x14ac:dyDescent="0.25">
      <c r="A61" s="8"/>
      <c r="B61" s="6" t="s">
        <v>115</v>
      </c>
      <c r="C61" s="11">
        <v>0.61315068493150682</v>
      </c>
      <c r="D61" s="11">
        <v>0.59173515981735159</v>
      </c>
      <c r="E61" s="11">
        <v>0.62164383561643832</v>
      </c>
      <c r="F61" s="11">
        <v>0.60574893330339097</v>
      </c>
      <c r="G61" s="11">
        <v>0.67087356838086687</v>
      </c>
      <c r="H61" s="11">
        <v>0.70047159218504385</v>
      </c>
      <c r="I61" s="11">
        <v>0.70756585879873546</v>
      </c>
      <c r="J61" s="11">
        <v>0.57129610115911489</v>
      </c>
      <c r="K61" s="11">
        <v>0.53538461538461535</v>
      </c>
      <c r="L61" s="11">
        <v>0.54440463645943094</v>
      </c>
      <c r="M61" s="11">
        <v>0.45947312961011594</v>
      </c>
      <c r="N61" s="11">
        <v>0.42547945205479454</v>
      </c>
      <c r="O61" s="11">
        <v>0.41354207436399215</v>
      </c>
      <c r="P61" s="11">
        <v>0.46015655577299414</v>
      </c>
      <c r="Q61" s="11">
        <v>0.4554990215264188</v>
      </c>
      <c r="R61" s="11">
        <v>0.48403131115459885</v>
      </c>
      <c r="S61" s="11">
        <v>0.45459882583170252</v>
      </c>
      <c r="T61" s="11">
        <v>0.45741682974559689</v>
      </c>
      <c r="U61" s="11">
        <v>0.43886497064579255</v>
      </c>
      <c r="V61" s="11">
        <v>0.44962818003913896</v>
      </c>
      <c r="W61" s="11">
        <v>0.46677103718199608</v>
      </c>
      <c r="X61" s="11">
        <v>0.53491193737769083</v>
      </c>
      <c r="Y61" s="11">
        <v>0.5743005981092032</v>
      </c>
      <c r="Z61" s="11">
        <v>0.62793748794134674</v>
      </c>
      <c r="AA61" s="11">
        <v>0.6450704225352113</v>
      </c>
      <c r="AB61" s="11">
        <v>0.61524213775805514</v>
      </c>
      <c r="AC61" s="11">
        <f>+AC59/(AC57*365)</f>
        <v>0.38738640987386408</v>
      </c>
      <c r="AD61" s="11">
        <f>+AD59/(AD57*365)</f>
        <v>0.35510646955106467</v>
      </c>
      <c r="AE61" s="11">
        <f>+AE59/(AE57*365)</f>
        <v>0.42715312627153124</v>
      </c>
      <c r="AF61" s="11">
        <v>0.46850000000000003</v>
      </c>
      <c r="AG61" s="11">
        <v>0.47439999999999999</v>
      </c>
      <c r="AH61" s="11">
        <v>0.47439999999999999</v>
      </c>
      <c r="AI61" s="11">
        <v>0.51329999999999998</v>
      </c>
      <c r="AJ61" s="11">
        <v>0.51429999999999998</v>
      </c>
      <c r="AK61" s="11">
        <v>0.47099999999999997</v>
      </c>
      <c r="AL61" s="11">
        <v>0.44369999999999998</v>
      </c>
      <c r="AM61" s="11">
        <v>0.42120000000000002</v>
      </c>
      <c r="AN61" s="11">
        <v>0.43559999999999999</v>
      </c>
      <c r="AO61" s="11">
        <v>0.49320000000000003</v>
      </c>
      <c r="AP61" s="11">
        <v>0.47249999999999998</v>
      </c>
      <c r="AQ61" s="11">
        <v>0.4627</v>
      </c>
      <c r="AR61" s="11"/>
    </row>
    <row r="62" spans="1:44" x14ac:dyDescent="0.25">
      <c r="A62" s="8"/>
      <c r="B62" s="6" t="s">
        <v>121</v>
      </c>
      <c r="C62" s="9">
        <v>471</v>
      </c>
      <c r="D62" s="9">
        <v>598</v>
      </c>
      <c r="E62" s="9">
        <v>571</v>
      </c>
      <c r="F62" s="9">
        <v>689</v>
      </c>
      <c r="G62" s="9">
        <v>721</v>
      </c>
      <c r="H62" s="9">
        <v>782</v>
      </c>
      <c r="I62" s="9">
        <v>720</v>
      </c>
      <c r="J62" s="9">
        <v>652</v>
      </c>
      <c r="K62" s="9">
        <v>698</v>
      </c>
      <c r="L62" s="9">
        <v>817</v>
      </c>
      <c r="M62" s="9">
        <v>802</v>
      </c>
      <c r="N62" s="9">
        <v>733</v>
      </c>
      <c r="O62" s="9">
        <v>890</v>
      </c>
      <c r="P62" s="9">
        <v>1013</v>
      </c>
      <c r="Q62" s="9">
        <v>1134</v>
      </c>
      <c r="R62" s="9">
        <v>1051</v>
      </c>
      <c r="S62" s="9">
        <v>1049</v>
      </c>
      <c r="T62" s="9">
        <v>1018</v>
      </c>
      <c r="U62" s="9">
        <v>1074</v>
      </c>
      <c r="V62" s="9">
        <v>1096</v>
      </c>
      <c r="W62" s="9">
        <v>987</v>
      </c>
      <c r="X62" s="9">
        <v>1173</v>
      </c>
      <c r="Y62" s="9">
        <v>1106</v>
      </c>
      <c r="Z62" s="9">
        <v>1197</v>
      </c>
      <c r="AA62" s="9">
        <v>1329</v>
      </c>
      <c r="AB62" s="9">
        <v>1313</v>
      </c>
      <c r="AC62" s="9">
        <v>1315</v>
      </c>
      <c r="AD62" s="9">
        <v>1217</v>
      </c>
      <c r="AE62" s="9">
        <v>1189</v>
      </c>
      <c r="AF62" s="9">
        <v>1524</v>
      </c>
      <c r="AG62" s="9">
        <v>1625</v>
      </c>
      <c r="AH62" s="9">
        <v>1466</v>
      </c>
      <c r="AI62" s="9">
        <v>1498</v>
      </c>
      <c r="AJ62" s="9">
        <v>1477</v>
      </c>
      <c r="AK62" s="9">
        <v>1385</v>
      </c>
      <c r="AL62" s="9">
        <v>1326</v>
      </c>
      <c r="AM62" s="9">
        <v>1359</v>
      </c>
      <c r="AN62" s="9">
        <v>1560</v>
      </c>
      <c r="AO62" s="9">
        <v>1664</v>
      </c>
      <c r="AP62" s="9">
        <v>1601</v>
      </c>
      <c r="AQ62" s="9">
        <v>1446</v>
      </c>
      <c r="AR62" s="9"/>
    </row>
    <row r="63" spans="1:44" x14ac:dyDescent="0.25">
      <c r="A63" s="6">
        <v>915</v>
      </c>
      <c r="B63" s="6" t="s">
        <v>53</v>
      </c>
      <c r="C63" s="15"/>
      <c r="AK63" s="9"/>
    </row>
    <row r="64" spans="1:44" x14ac:dyDescent="0.25">
      <c r="A64" s="8"/>
      <c r="B64" s="6" t="s">
        <v>116</v>
      </c>
      <c r="C64" s="15"/>
      <c r="G64" s="9">
        <v>29</v>
      </c>
      <c r="H64" s="9">
        <v>32</v>
      </c>
      <c r="I64" s="9">
        <v>32</v>
      </c>
      <c r="J64" s="9">
        <v>32</v>
      </c>
      <c r="K64" s="9">
        <v>32</v>
      </c>
      <c r="L64" s="9">
        <v>32</v>
      </c>
      <c r="M64" s="9">
        <v>32</v>
      </c>
      <c r="N64" s="9">
        <v>32</v>
      </c>
      <c r="O64" s="9">
        <v>32</v>
      </c>
      <c r="P64" s="9">
        <v>32</v>
      </c>
      <c r="Q64" s="9">
        <v>32</v>
      </c>
      <c r="R64" s="9">
        <v>32</v>
      </c>
      <c r="S64" s="9">
        <v>32</v>
      </c>
      <c r="T64" s="9">
        <v>32</v>
      </c>
      <c r="U64" s="9">
        <v>32</v>
      </c>
      <c r="V64" s="9">
        <v>32</v>
      </c>
      <c r="W64" s="9">
        <v>32</v>
      </c>
      <c r="X64" s="9">
        <v>32</v>
      </c>
      <c r="Y64" s="9">
        <v>32</v>
      </c>
      <c r="Z64" s="9">
        <v>32</v>
      </c>
      <c r="AA64" s="9">
        <v>32</v>
      </c>
      <c r="AB64" s="9">
        <v>32</v>
      </c>
      <c r="AC64" s="9">
        <v>32</v>
      </c>
      <c r="AD64" s="9">
        <v>32</v>
      </c>
      <c r="AE64" s="9">
        <v>32</v>
      </c>
      <c r="AF64" s="9">
        <v>32</v>
      </c>
      <c r="AG64" s="9">
        <v>32</v>
      </c>
      <c r="AH64" s="9">
        <v>32</v>
      </c>
      <c r="AI64" s="9">
        <v>32</v>
      </c>
      <c r="AJ64" s="9">
        <v>32</v>
      </c>
      <c r="AK64" s="9">
        <v>32</v>
      </c>
      <c r="AL64" s="9">
        <v>32</v>
      </c>
      <c r="AM64" s="9">
        <v>32</v>
      </c>
      <c r="AN64" s="9">
        <v>32</v>
      </c>
      <c r="AO64" s="9">
        <v>32</v>
      </c>
      <c r="AP64" s="9">
        <v>32</v>
      </c>
      <c r="AQ64" s="9">
        <v>32</v>
      </c>
      <c r="AR64" s="9">
        <v>32</v>
      </c>
    </row>
    <row r="65" spans="1:44" x14ac:dyDescent="0.25">
      <c r="A65" s="8"/>
      <c r="B65" s="6" t="s">
        <v>117</v>
      </c>
      <c r="C65" s="15"/>
      <c r="G65" s="9">
        <v>29</v>
      </c>
      <c r="H65" s="9">
        <v>32</v>
      </c>
      <c r="I65" s="9">
        <v>32</v>
      </c>
      <c r="J65" s="9">
        <v>32</v>
      </c>
      <c r="K65" s="9">
        <v>32</v>
      </c>
      <c r="L65" s="9">
        <v>32</v>
      </c>
      <c r="M65" s="9">
        <v>32</v>
      </c>
      <c r="N65" s="9">
        <v>32</v>
      </c>
      <c r="O65" s="9">
        <v>32</v>
      </c>
      <c r="P65" s="9">
        <v>32</v>
      </c>
      <c r="Q65" s="9">
        <v>32</v>
      </c>
      <c r="R65" s="9">
        <v>32</v>
      </c>
      <c r="S65" s="9">
        <v>32</v>
      </c>
      <c r="T65" s="9">
        <v>32</v>
      </c>
      <c r="U65" s="9">
        <v>32</v>
      </c>
      <c r="V65" s="9">
        <v>32</v>
      </c>
      <c r="W65" s="9">
        <v>32</v>
      </c>
      <c r="X65" s="9">
        <v>32</v>
      </c>
      <c r="Y65" s="9">
        <v>32</v>
      </c>
      <c r="Z65" s="9">
        <v>32</v>
      </c>
      <c r="AA65" s="9">
        <v>32</v>
      </c>
      <c r="AB65" s="9">
        <v>32</v>
      </c>
      <c r="AC65" s="9">
        <v>32</v>
      </c>
      <c r="AD65" s="9">
        <v>32</v>
      </c>
      <c r="AE65" s="9">
        <v>32</v>
      </c>
      <c r="AF65" s="9">
        <v>32</v>
      </c>
      <c r="AG65" s="9">
        <v>32</v>
      </c>
      <c r="AH65" s="9">
        <v>32</v>
      </c>
      <c r="AI65" s="9">
        <v>32</v>
      </c>
      <c r="AJ65" s="9">
        <v>32</v>
      </c>
      <c r="AK65" s="9">
        <v>20</v>
      </c>
      <c r="AL65" s="9">
        <v>20</v>
      </c>
      <c r="AM65" s="9">
        <v>20</v>
      </c>
      <c r="AN65" s="9">
        <v>20</v>
      </c>
      <c r="AO65" s="9">
        <v>20</v>
      </c>
      <c r="AP65" s="9">
        <v>20</v>
      </c>
      <c r="AQ65" s="9">
        <v>20</v>
      </c>
      <c r="AR65" s="9">
        <v>20</v>
      </c>
    </row>
    <row r="66" spans="1:44" x14ac:dyDescent="0.25">
      <c r="A66" s="8"/>
      <c r="B66" s="6" t="s">
        <v>118</v>
      </c>
      <c r="C66" s="15"/>
      <c r="G66" s="9">
        <v>726</v>
      </c>
      <c r="H66" s="9">
        <v>727</v>
      </c>
      <c r="I66" s="9">
        <v>711</v>
      </c>
      <c r="J66" s="9">
        <v>722</v>
      </c>
      <c r="K66" s="9">
        <v>782</v>
      </c>
      <c r="L66" s="9">
        <v>711</v>
      </c>
      <c r="M66" s="9">
        <v>782</v>
      </c>
      <c r="N66" s="9">
        <v>694</v>
      </c>
      <c r="O66" s="9">
        <v>655</v>
      </c>
      <c r="P66" s="9">
        <v>562</v>
      </c>
      <c r="Q66" s="9">
        <v>589</v>
      </c>
      <c r="R66" s="9">
        <v>520</v>
      </c>
      <c r="S66" s="9">
        <v>464</v>
      </c>
      <c r="T66" s="9">
        <v>586</v>
      </c>
      <c r="U66" s="9">
        <v>672</v>
      </c>
      <c r="V66" s="9">
        <v>672</v>
      </c>
      <c r="W66" s="9">
        <v>710</v>
      </c>
      <c r="X66" s="9">
        <v>761</v>
      </c>
      <c r="Y66" s="9">
        <v>735</v>
      </c>
      <c r="Z66" s="9">
        <v>717</v>
      </c>
      <c r="AA66" s="9">
        <v>680</v>
      </c>
      <c r="AB66" s="9">
        <v>853</v>
      </c>
      <c r="AC66" s="9">
        <v>820</v>
      </c>
      <c r="AD66" s="9">
        <v>740</v>
      </c>
      <c r="AE66" s="9">
        <v>754</v>
      </c>
      <c r="AF66" s="9">
        <v>697</v>
      </c>
      <c r="AG66" s="9">
        <v>672</v>
      </c>
      <c r="AH66" s="9">
        <v>759</v>
      </c>
      <c r="AI66" s="9">
        <v>720</v>
      </c>
      <c r="AJ66" s="9">
        <v>574</v>
      </c>
      <c r="AK66" s="9">
        <v>626</v>
      </c>
      <c r="AL66" s="9">
        <v>609</v>
      </c>
      <c r="AM66" s="9">
        <v>585</v>
      </c>
      <c r="AN66" s="9">
        <v>571</v>
      </c>
      <c r="AO66" s="9">
        <v>571</v>
      </c>
      <c r="AP66" s="9">
        <v>542</v>
      </c>
      <c r="AQ66" s="9">
        <v>470</v>
      </c>
      <c r="AR66" s="9">
        <v>527</v>
      </c>
    </row>
    <row r="67" spans="1:44" x14ac:dyDescent="0.25">
      <c r="A67" s="8"/>
      <c r="B67" s="6" t="s">
        <v>119</v>
      </c>
      <c r="C67" s="15"/>
      <c r="G67" s="9">
        <v>7546</v>
      </c>
      <c r="H67" s="9">
        <v>8609</v>
      </c>
      <c r="I67" s="9">
        <v>7885</v>
      </c>
      <c r="J67" s="9">
        <v>7400</v>
      </c>
      <c r="K67" s="9">
        <v>7372</v>
      </c>
      <c r="L67" s="9">
        <v>6442</v>
      </c>
      <c r="M67" s="9">
        <v>6772</v>
      </c>
      <c r="N67" s="9">
        <v>6263</v>
      </c>
      <c r="O67" s="9">
        <v>6332</v>
      </c>
      <c r="P67" s="9">
        <v>6406</v>
      </c>
      <c r="Q67" s="9">
        <v>7358</v>
      </c>
      <c r="R67" s="9">
        <v>9301</v>
      </c>
      <c r="S67" s="9">
        <v>9507</v>
      </c>
      <c r="T67" s="9">
        <v>9317</v>
      </c>
      <c r="U67" s="9">
        <v>9108</v>
      </c>
      <c r="V67" s="9">
        <v>8447</v>
      </c>
      <c r="W67" s="9">
        <v>7492</v>
      </c>
      <c r="X67" s="9">
        <v>7556</v>
      </c>
      <c r="Y67" s="9">
        <v>8465</v>
      </c>
      <c r="Z67" s="9">
        <v>7817</v>
      </c>
      <c r="AA67" s="9">
        <v>7339</v>
      </c>
      <c r="AB67" s="9">
        <v>7967</v>
      </c>
      <c r="AC67" s="9">
        <v>8268</v>
      </c>
      <c r="AD67" s="9">
        <v>7970</v>
      </c>
      <c r="AE67" s="9">
        <v>8033</v>
      </c>
      <c r="AF67" s="9">
        <v>8005</v>
      </c>
      <c r="AG67" s="9">
        <v>8456</v>
      </c>
      <c r="AH67" s="9">
        <v>7706</v>
      </c>
      <c r="AI67" s="9">
        <v>6962</v>
      </c>
      <c r="AJ67" s="9">
        <v>5550</v>
      </c>
      <c r="AK67" s="9">
        <v>5779</v>
      </c>
      <c r="AL67" s="9">
        <v>5619</v>
      </c>
      <c r="AM67" s="9">
        <v>5878</v>
      </c>
      <c r="AN67" s="9">
        <v>5563</v>
      </c>
      <c r="AO67" s="9">
        <v>5576</v>
      </c>
      <c r="AP67" s="9">
        <v>5912</v>
      </c>
      <c r="AQ67" s="9">
        <v>5538</v>
      </c>
      <c r="AR67" s="9">
        <v>6124</v>
      </c>
    </row>
    <row r="68" spans="1:44" x14ac:dyDescent="0.25">
      <c r="A68" s="8"/>
      <c r="B68" s="6" t="s">
        <v>120</v>
      </c>
      <c r="C68" s="15"/>
      <c r="G68" s="10">
        <v>10.393939393939394</v>
      </c>
      <c r="H68" s="10">
        <v>11.84181568088033</v>
      </c>
      <c r="I68" s="10">
        <v>11.090014064697609</v>
      </c>
      <c r="J68" s="10">
        <v>10.249307479224377</v>
      </c>
      <c r="K68" s="10">
        <v>9.4271099744245532</v>
      </c>
      <c r="L68" s="10">
        <v>9.0604781997187054</v>
      </c>
      <c r="M68" s="10">
        <v>8.6598465473145776</v>
      </c>
      <c r="N68" s="10">
        <v>9.0244956772334302</v>
      </c>
      <c r="O68" s="10">
        <v>9.6671755725190831</v>
      </c>
      <c r="P68" s="10">
        <v>11.398576512455517</v>
      </c>
      <c r="Q68" s="10">
        <v>12.492359932088286</v>
      </c>
      <c r="R68" s="10">
        <v>17.886538461538461</v>
      </c>
      <c r="S68" s="10">
        <v>20.489224137931036</v>
      </c>
      <c r="T68" s="10">
        <v>15.899317406143345</v>
      </c>
      <c r="U68" s="10">
        <v>13.553571428571429</v>
      </c>
      <c r="V68" s="10">
        <v>12.569940476190476</v>
      </c>
      <c r="W68" s="10">
        <v>10.552112676056337</v>
      </c>
      <c r="X68" s="10">
        <v>9.9290407358738495</v>
      </c>
      <c r="Y68" s="10">
        <v>11.517006802721088</v>
      </c>
      <c r="Z68" s="10">
        <v>10.902370990237099</v>
      </c>
      <c r="AA68" s="10">
        <v>10.79264705882353</v>
      </c>
      <c r="AB68" s="10">
        <v>9.339976553341149</v>
      </c>
      <c r="AC68" s="10">
        <v>10.082926829268292</v>
      </c>
      <c r="AD68" s="10">
        <v>10.77</v>
      </c>
      <c r="AE68" s="10">
        <v>10.65</v>
      </c>
      <c r="AF68" s="10">
        <v>11.48</v>
      </c>
      <c r="AG68" s="10">
        <f>AG67/AG66</f>
        <v>12.583333333333334</v>
      </c>
      <c r="AH68" s="10">
        <v>10.15</v>
      </c>
      <c r="AI68" s="10">
        <v>9.67</v>
      </c>
      <c r="AJ68" s="10">
        <v>9.67</v>
      </c>
      <c r="AK68" s="10">
        <v>9.23</v>
      </c>
      <c r="AL68" s="10">
        <v>9.23</v>
      </c>
      <c r="AM68" s="10">
        <v>10.050000000000001</v>
      </c>
      <c r="AN68" s="10">
        <v>9.74</v>
      </c>
      <c r="AO68" s="10">
        <v>9.77</v>
      </c>
      <c r="AP68" s="10">
        <v>10.91</v>
      </c>
      <c r="AQ68" s="10">
        <v>11.78</v>
      </c>
      <c r="AR68" s="10">
        <v>11.62</v>
      </c>
    </row>
    <row r="69" spans="1:44" x14ac:dyDescent="0.25">
      <c r="A69" s="8"/>
      <c r="B69" s="6" t="s">
        <v>115</v>
      </c>
      <c r="C69" s="15"/>
      <c r="G69" s="11">
        <v>0.71289560699102505</v>
      </c>
      <c r="H69" s="11">
        <v>0.73707191780821912</v>
      </c>
      <c r="I69" s="11">
        <v>0.67508561643835618</v>
      </c>
      <c r="J69" s="11">
        <v>0.63356164383561642</v>
      </c>
      <c r="K69" s="11">
        <v>0.63116438356164384</v>
      </c>
      <c r="L69" s="11">
        <v>0.551541095890411</v>
      </c>
      <c r="M69" s="11">
        <v>0.57979452054794522</v>
      </c>
      <c r="N69" s="11">
        <v>0.53621575342465755</v>
      </c>
      <c r="O69" s="11">
        <v>0.54212328767123286</v>
      </c>
      <c r="P69" s="11">
        <v>0.54845890410958908</v>
      </c>
      <c r="Q69" s="11">
        <v>0.62996575342465755</v>
      </c>
      <c r="R69" s="11">
        <v>0.79631849315068493</v>
      </c>
      <c r="S69" s="11">
        <v>0.81395547945205482</v>
      </c>
      <c r="T69" s="11">
        <v>0.79768835616438361</v>
      </c>
      <c r="U69" s="11">
        <v>0.77979452054794518</v>
      </c>
      <c r="V69" s="11">
        <v>0.7232020547945206</v>
      </c>
      <c r="W69" s="11">
        <v>0.64143835616438361</v>
      </c>
      <c r="X69" s="11">
        <v>0.6469178082191781</v>
      </c>
      <c r="Y69" s="11">
        <v>0.72474315068493156</v>
      </c>
      <c r="Z69" s="11">
        <v>0.66926369863013702</v>
      </c>
      <c r="AA69" s="11">
        <v>0.62833904109589045</v>
      </c>
      <c r="AB69" s="11">
        <v>0.68210616438356164</v>
      </c>
      <c r="AC69" s="11">
        <v>0.70787671232876714</v>
      </c>
      <c r="AD69" s="11">
        <v>0.68240000000000001</v>
      </c>
      <c r="AE69" s="11">
        <v>0.68779999999999997</v>
      </c>
      <c r="AF69" s="11">
        <v>0.68540000000000001</v>
      </c>
      <c r="AG69" s="11">
        <f>AG67/(AG64*365)</f>
        <v>0.72397260273972608</v>
      </c>
      <c r="AH69" s="11">
        <v>0.65980000000000005</v>
      </c>
      <c r="AI69" s="11">
        <v>0.59609999999999996</v>
      </c>
      <c r="AJ69" s="11">
        <v>0.47520000000000001</v>
      </c>
      <c r="AK69" s="11">
        <v>0.79159999999999997</v>
      </c>
      <c r="AL69" s="11">
        <v>0.76970000000000005</v>
      </c>
      <c r="AM69" s="11">
        <v>0.80520000000000003</v>
      </c>
      <c r="AN69" s="11">
        <v>0.7621</v>
      </c>
      <c r="AO69" s="11">
        <v>0.76380000000000003</v>
      </c>
      <c r="AP69" s="11">
        <v>0.80989999999999995</v>
      </c>
      <c r="AQ69" s="11">
        <v>0.75860000000000005</v>
      </c>
      <c r="AR69" s="11">
        <v>0.83889999999999998</v>
      </c>
    </row>
    <row r="70" spans="1:44" x14ac:dyDescent="0.25">
      <c r="A70" s="8"/>
      <c r="B70" s="6" t="s">
        <v>121</v>
      </c>
      <c r="C70" s="15"/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</row>
    <row r="71" spans="1:44" x14ac:dyDescent="0.25">
      <c r="A71" s="6">
        <v>46</v>
      </c>
      <c r="B71" s="6" t="s">
        <v>228</v>
      </c>
      <c r="C71" s="15"/>
    </row>
    <row r="72" spans="1:44" x14ac:dyDescent="0.25">
      <c r="A72" s="8"/>
      <c r="B72" s="6" t="s">
        <v>116</v>
      </c>
      <c r="C72" s="9">
        <v>79</v>
      </c>
      <c r="D72" s="9">
        <v>75</v>
      </c>
      <c r="E72" s="9">
        <v>62</v>
      </c>
      <c r="F72" s="9">
        <v>72</v>
      </c>
      <c r="G72" s="9">
        <v>72</v>
      </c>
      <c r="H72" s="9">
        <v>72</v>
      </c>
      <c r="I72" s="9">
        <v>75</v>
      </c>
      <c r="J72" s="9">
        <v>75</v>
      </c>
      <c r="K72" s="9">
        <v>75</v>
      </c>
      <c r="L72" s="9">
        <v>75</v>
      </c>
      <c r="M72" s="9">
        <v>75</v>
      </c>
      <c r="N72" s="9">
        <v>75</v>
      </c>
      <c r="O72" s="9">
        <v>75</v>
      </c>
      <c r="P72" s="9">
        <v>75</v>
      </c>
      <c r="Q72" s="9">
        <v>75</v>
      </c>
      <c r="R72" s="9">
        <v>75</v>
      </c>
      <c r="S72" s="9">
        <v>75</v>
      </c>
      <c r="T72" s="9">
        <v>75</v>
      </c>
      <c r="U72" s="9">
        <v>75</v>
      </c>
      <c r="V72" s="9">
        <v>75</v>
      </c>
      <c r="W72" s="9">
        <v>75</v>
      </c>
      <c r="X72" s="9">
        <v>52</v>
      </c>
      <c r="Y72" s="9">
        <v>52</v>
      </c>
      <c r="Z72" s="9">
        <v>62</v>
      </c>
      <c r="AA72" s="9">
        <v>62</v>
      </c>
      <c r="AB72" s="9">
        <v>62</v>
      </c>
      <c r="AC72" s="9">
        <v>62</v>
      </c>
      <c r="AD72" s="9">
        <v>62</v>
      </c>
      <c r="AE72" s="9">
        <v>62</v>
      </c>
      <c r="AF72" s="9">
        <v>62</v>
      </c>
      <c r="AG72" s="9">
        <v>61</v>
      </c>
      <c r="AH72" s="9">
        <v>61</v>
      </c>
      <c r="AI72" s="9">
        <v>61</v>
      </c>
      <c r="AJ72" s="9">
        <v>25</v>
      </c>
      <c r="AK72" s="9">
        <v>25</v>
      </c>
      <c r="AL72" s="9">
        <v>25</v>
      </c>
      <c r="AM72" s="9">
        <v>25</v>
      </c>
      <c r="AN72" s="9"/>
      <c r="AO72" s="9">
        <v>25</v>
      </c>
      <c r="AP72" s="9">
        <v>25</v>
      </c>
      <c r="AQ72" s="9"/>
      <c r="AR72" s="9">
        <v>25</v>
      </c>
    </row>
    <row r="73" spans="1:44" x14ac:dyDescent="0.25">
      <c r="A73" s="8"/>
      <c r="B73" s="6" t="s">
        <v>117</v>
      </c>
      <c r="C73" s="9">
        <v>65</v>
      </c>
      <c r="D73" s="9">
        <v>57</v>
      </c>
      <c r="E73" s="9">
        <v>62</v>
      </c>
      <c r="F73" s="9">
        <v>72</v>
      </c>
      <c r="G73" s="9">
        <v>72</v>
      </c>
      <c r="H73" s="9">
        <v>72</v>
      </c>
      <c r="I73" s="9">
        <v>75</v>
      </c>
      <c r="J73" s="9">
        <v>51</v>
      </c>
      <c r="K73" s="9">
        <v>49</v>
      </c>
      <c r="L73" s="9">
        <v>52</v>
      </c>
      <c r="M73" s="9">
        <v>52</v>
      </c>
      <c r="N73" s="9">
        <v>52</v>
      </c>
      <c r="O73" s="9">
        <v>52</v>
      </c>
      <c r="P73" s="9">
        <v>52</v>
      </c>
      <c r="Q73" s="9">
        <v>52</v>
      </c>
      <c r="R73" s="9">
        <v>52</v>
      </c>
      <c r="S73" s="9">
        <v>52</v>
      </c>
      <c r="T73" s="9">
        <v>52</v>
      </c>
      <c r="U73" s="9">
        <v>52</v>
      </c>
      <c r="V73" s="9">
        <v>62</v>
      </c>
      <c r="W73" s="9">
        <v>62</v>
      </c>
      <c r="X73" s="9">
        <v>51</v>
      </c>
      <c r="Y73" s="9">
        <v>52</v>
      </c>
      <c r="Z73" s="9">
        <v>57</v>
      </c>
      <c r="AA73" s="9">
        <v>57</v>
      </c>
      <c r="AB73" s="9">
        <v>62</v>
      </c>
      <c r="AC73" s="9">
        <v>57</v>
      </c>
      <c r="AD73" s="9">
        <v>57</v>
      </c>
      <c r="AE73" s="9">
        <v>57</v>
      </c>
      <c r="AF73" s="9">
        <v>57</v>
      </c>
      <c r="AG73" s="9">
        <v>61</v>
      </c>
      <c r="AH73" s="9">
        <v>61</v>
      </c>
      <c r="AI73" s="9">
        <v>61</v>
      </c>
      <c r="AJ73" s="9">
        <v>25</v>
      </c>
      <c r="AK73" s="9">
        <v>25</v>
      </c>
      <c r="AL73" s="9">
        <v>25</v>
      </c>
      <c r="AM73" s="9">
        <v>25</v>
      </c>
      <c r="AN73" s="9"/>
      <c r="AO73" s="9">
        <v>25</v>
      </c>
      <c r="AP73" s="9">
        <v>25</v>
      </c>
      <c r="AQ73" s="9"/>
      <c r="AR73" s="9">
        <v>25</v>
      </c>
    </row>
    <row r="74" spans="1:44" x14ac:dyDescent="0.25">
      <c r="A74" s="8"/>
      <c r="B74" s="6" t="s">
        <v>118</v>
      </c>
      <c r="C74" s="9">
        <v>1361</v>
      </c>
      <c r="D74" s="9">
        <v>1069</v>
      </c>
      <c r="E74" s="9">
        <v>979</v>
      </c>
      <c r="F74" s="9">
        <v>1039</v>
      </c>
      <c r="G74" s="9">
        <v>967</v>
      </c>
      <c r="H74" s="9">
        <v>1104</v>
      </c>
      <c r="I74" s="9">
        <v>1316</v>
      </c>
      <c r="J74" s="9">
        <v>1113</v>
      </c>
      <c r="K74" s="9">
        <v>1113</v>
      </c>
      <c r="L74" s="9">
        <v>1150</v>
      </c>
      <c r="M74" s="9">
        <v>955</v>
      </c>
      <c r="N74" s="9">
        <v>994</v>
      </c>
      <c r="O74" s="9">
        <v>882</v>
      </c>
      <c r="P74" s="9">
        <v>900</v>
      </c>
      <c r="Q74" s="9">
        <v>934</v>
      </c>
      <c r="R74" s="9">
        <v>860</v>
      </c>
      <c r="S74" s="9">
        <v>965</v>
      </c>
      <c r="T74" s="9">
        <v>845</v>
      </c>
      <c r="U74" s="9">
        <v>740</v>
      </c>
      <c r="V74" s="9">
        <v>689</v>
      </c>
      <c r="W74" s="9">
        <v>672</v>
      </c>
      <c r="X74" s="9">
        <v>699</v>
      </c>
      <c r="Y74" s="9">
        <v>665</v>
      </c>
      <c r="Z74" s="9">
        <v>707</v>
      </c>
      <c r="AA74" s="9">
        <v>711</v>
      </c>
      <c r="AB74" s="9">
        <v>658</v>
      </c>
      <c r="AC74" s="9">
        <v>749</v>
      </c>
      <c r="AD74" s="9">
        <v>724</v>
      </c>
      <c r="AE74" s="9">
        <v>772</v>
      </c>
      <c r="AF74" s="9">
        <v>740</v>
      </c>
      <c r="AG74" s="9">
        <v>696</v>
      </c>
      <c r="AH74" s="9">
        <v>780</v>
      </c>
      <c r="AI74" s="9">
        <v>697</v>
      </c>
      <c r="AJ74" s="9">
        <v>732</v>
      </c>
      <c r="AK74" s="9">
        <v>679</v>
      </c>
      <c r="AL74" s="9">
        <v>696</v>
      </c>
      <c r="AM74" s="9">
        <v>710</v>
      </c>
      <c r="AN74" s="9"/>
      <c r="AO74" s="9">
        <v>838</v>
      </c>
      <c r="AP74" s="9">
        <v>887</v>
      </c>
      <c r="AQ74" s="9"/>
      <c r="AR74" s="9">
        <v>894</v>
      </c>
    </row>
    <row r="75" spans="1:44" x14ac:dyDescent="0.25">
      <c r="A75" s="8"/>
      <c r="B75" s="6" t="s">
        <v>119</v>
      </c>
      <c r="C75" s="9">
        <v>6022</v>
      </c>
      <c r="D75" s="9">
        <v>4362</v>
      </c>
      <c r="E75" s="9">
        <v>3705</v>
      </c>
      <c r="F75" s="9">
        <v>3844</v>
      </c>
      <c r="G75" s="9">
        <v>3103</v>
      </c>
      <c r="H75" s="9">
        <v>3652</v>
      </c>
      <c r="I75" s="9">
        <v>4225</v>
      </c>
      <c r="J75" s="9">
        <v>3631</v>
      </c>
      <c r="K75" s="9">
        <v>2239</v>
      </c>
      <c r="L75" s="9">
        <v>2972</v>
      </c>
      <c r="M75" s="9">
        <v>2769</v>
      </c>
      <c r="N75" s="9">
        <v>2769</v>
      </c>
      <c r="O75" s="9">
        <v>2716</v>
      </c>
      <c r="P75" s="9">
        <v>2652</v>
      </c>
      <c r="Q75" s="9">
        <v>2529</v>
      </c>
      <c r="R75" s="9">
        <v>2149</v>
      </c>
      <c r="S75" s="9">
        <v>2371</v>
      </c>
      <c r="T75" s="9">
        <v>1834</v>
      </c>
      <c r="U75" s="9">
        <v>1563</v>
      </c>
      <c r="V75" s="9">
        <v>1529</v>
      </c>
      <c r="W75" s="9">
        <v>1361</v>
      </c>
      <c r="X75" s="9">
        <v>1441</v>
      </c>
      <c r="Y75" s="9">
        <v>1374</v>
      </c>
      <c r="Z75" s="9">
        <v>1592</v>
      </c>
      <c r="AA75" s="9">
        <v>1723</v>
      </c>
      <c r="AB75" s="9">
        <v>1569</v>
      </c>
      <c r="AC75" s="9">
        <v>1906</v>
      </c>
      <c r="AD75" s="9">
        <v>1740</v>
      </c>
      <c r="AE75" s="9">
        <v>1959</v>
      </c>
      <c r="AF75" s="9">
        <v>1817</v>
      </c>
      <c r="AG75" s="9">
        <v>1617</v>
      </c>
      <c r="AH75" s="9">
        <v>2256</v>
      </c>
      <c r="AI75" s="9">
        <v>1708</v>
      </c>
      <c r="AJ75" s="9">
        <v>1783</v>
      </c>
      <c r="AK75" s="9">
        <v>1631</v>
      </c>
      <c r="AL75" s="9">
        <v>1954</v>
      </c>
      <c r="AM75" s="9">
        <v>2683</v>
      </c>
      <c r="AN75" s="9"/>
      <c r="AO75" s="9">
        <v>2015</v>
      </c>
      <c r="AP75" s="9">
        <v>1921</v>
      </c>
      <c r="AQ75" s="9"/>
      <c r="AR75" s="9">
        <v>1914</v>
      </c>
    </row>
    <row r="76" spans="1:44" x14ac:dyDescent="0.25">
      <c r="A76" s="8"/>
      <c r="B76" s="6" t="s">
        <v>120</v>
      </c>
      <c r="C76" s="10">
        <v>4.4246877296105804</v>
      </c>
      <c r="D76" s="10">
        <v>4.0804490177736206</v>
      </c>
      <c r="E76" s="10">
        <v>3.7844739530132787</v>
      </c>
      <c r="F76" s="10">
        <v>3.6997112608277192</v>
      </c>
      <c r="G76" s="10">
        <v>3.2088934850051705</v>
      </c>
      <c r="H76" s="10">
        <v>3.3079710144927534</v>
      </c>
      <c r="I76" s="10">
        <v>3.2104863221884496</v>
      </c>
      <c r="J76" s="10">
        <v>3.2623539982030549</v>
      </c>
      <c r="K76" s="10">
        <v>2.0116801437556155</v>
      </c>
      <c r="L76" s="10">
        <v>2.5843478260869563</v>
      </c>
      <c r="M76" s="10">
        <v>2.8994764397905759</v>
      </c>
      <c r="N76" s="10">
        <v>2.7857142857142856</v>
      </c>
      <c r="O76" s="10">
        <v>3.0793650793650795</v>
      </c>
      <c r="P76" s="10">
        <v>2.9466666666666668</v>
      </c>
      <c r="Q76" s="10">
        <v>2.7077087794432546</v>
      </c>
      <c r="R76" s="10">
        <v>2.4988372093023257</v>
      </c>
      <c r="S76" s="10">
        <v>2.4569948186528499</v>
      </c>
      <c r="T76" s="10">
        <v>2.1704142011834318</v>
      </c>
      <c r="U76" s="10">
        <v>2.112162162162162</v>
      </c>
      <c r="V76" s="10">
        <v>2.2191582002902757</v>
      </c>
      <c r="W76" s="10">
        <v>2.0252976190476191</v>
      </c>
      <c r="X76" s="10">
        <v>2.0615164520743918</v>
      </c>
      <c r="Y76" s="10">
        <v>2.0661654135338345</v>
      </c>
      <c r="Z76" s="10">
        <v>2.2517680339462518</v>
      </c>
      <c r="AA76" s="10">
        <v>2.4233473980309421</v>
      </c>
      <c r="AB76" s="10">
        <v>2.384498480243161</v>
      </c>
      <c r="AC76" s="10">
        <v>2.5447263017356474</v>
      </c>
      <c r="AD76" s="10">
        <f>+AD75/AD74</f>
        <v>2.403314917127072</v>
      </c>
      <c r="AE76" s="10">
        <f>+AE75/AE74</f>
        <v>2.5375647668393784</v>
      </c>
      <c r="AF76" s="10">
        <v>2.46</v>
      </c>
      <c r="AG76" s="10">
        <f>AG75/AG74</f>
        <v>2.3232758620689653</v>
      </c>
      <c r="AH76" s="10">
        <v>2.89</v>
      </c>
      <c r="AI76" s="10">
        <v>2.4500000000000002</v>
      </c>
      <c r="AJ76" s="10">
        <v>2.44</v>
      </c>
      <c r="AK76" s="10">
        <v>2.4</v>
      </c>
      <c r="AL76" s="10">
        <v>2.81</v>
      </c>
      <c r="AM76" s="10">
        <v>3.75</v>
      </c>
      <c r="AN76" s="10"/>
      <c r="AO76" s="10">
        <v>2.4</v>
      </c>
      <c r="AP76" s="10">
        <v>2.17</v>
      </c>
      <c r="AQ76" s="10"/>
      <c r="AR76" s="10">
        <v>2.14</v>
      </c>
    </row>
    <row r="77" spans="1:44" x14ac:dyDescent="0.25">
      <c r="A77" s="8"/>
      <c r="B77" s="6" t="s">
        <v>115</v>
      </c>
      <c r="C77" s="11">
        <v>0.25382507903055851</v>
      </c>
      <c r="D77" s="11">
        <v>0.20966113914924298</v>
      </c>
      <c r="E77" s="11">
        <v>0.16372072470172339</v>
      </c>
      <c r="F77" s="11">
        <v>0.14627092846270928</v>
      </c>
      <c r="G77" s="11">
        <v>0.11807458143074581</v>
      </c>
      <c r="H77" s="11">
        <v>0.13896499238964993</v>
      </c>
      <c r="I77" s="11">
        <v>0.15433789954337901</v>
      </c>
      <c r="J77" s="11">
        <v>0.19505774912704807</v>
      </c>
      <c r="K77" s="11">
        <v>0.12518870561923401</v>
      </c>
      <c r="L77" s="11">
        <v>0.1565858798735511</v>
      </c>
      <c r="M77" s="11">
        <v>0.14589041095890412</v>
      </c>
      <c r="N77" s="11">
        <v>0.14589041095890412</v>
      </c>
      <c r="O77" s="11">
        <v>0.14309799789251845</v>
      </c>
      <c r="P77" s="11">
        <v>0.13972602739726028</v>
      </c>
      <c r="Q77" s="11">
        <v>0.13324552160168598</v>
      </c>
      <c r="R77" s="11">
        <v>0.11322444678609062</v>
      </c>
      <c r="S77" s="11">
        <v>0.12492096944151738</v>
      </c>
      <c r="T77" s="11">
        <v>9.6628029504741836E-2</v>
      </c>
      <c r="U77" s="11">
        <v>8.2349841938883034E-2</v>
      </c>
      <c r="V77" s="11">
        <v>6.7565178965974373E-2</v>
      </c>
      <c r="W77" s="11">
        <v>6.0141405214317281E-2</v>
      </c>
      <c r="X77" s="11">
        <v>7.7410690303518673E-2</v>
      </c>
      <c r="Y77" s="11">
        <v>7.2391991570073769E-2</v>
      </c>
      <c r="Z77" s="11">
        <v>0.2077</v>
      </c>
      <c r="AA77" s="11">
        <v>0.2248</v>
      </c>
      <c r="AB77" s="11">
        <v>0.1653</v>
      </c>
      <c r="AC77" s="11">
        <v>0.2487</v>
      </c>
      <c r="AD77" s="11">
        <v>0.22700000000000001</v>
      </c>
      <c r="AE77" s="11">
        <v>0.25559999999999999</v>
      </c>
      <c r="AF77" s="11">
        <v>0.23710000000000001</v>
      </c>
      <c r="AG77" s="11">
        <v>0.17730000000000001</v>
      </c>
      <c r="AH77" s="11">
        <v>0.2472</v>
      </c>
      <c r="AI77" s="11">
        <v>0.18720000000000001</v>
      </c>
      <c r="AJ77" s="11">
        <v>0.19539999999999999</v>
      </c>
      <c r="AK77" s="11">
        <v>0.1787</v>
      </c>
      <c r="AL77" s="11">
        <v>0.21410000000000001</v>
      </c>
      <c r="AM77" s="11">
        <v>0.29399999999999998</v>
      </c>
      <c r="AN77" s="11"/>
      <c r="AO77" s="11">
        <v>0.2208</v>
      </c>
      <c r="AP77" s="11">
        <v>0.21049999999999999</v>
      </c>
      <c r="AQ77" s="11"/>
      <c r="AR77" s="11">
        <v>0.20979999999999999</v>
      </c>
    </row>
    <row r="78" spans="1:44" x14ac:dyDescent="0.25">
      <c r="A78" s="8"/>
      <c r="B78" s="6" t="s">
        <v>121</v>
      </c>
      <c r="C78" s="6">
        <v>109</v>
      </c>
      <c r="D78" s="6">
        <v>123</v>
      </c>
      <c r="E78" s="6">
        <v>295</v>
      </c>
      <c r="F78" s="6">
        <v>162</v>
      </c>
      <c r="G78" s="6">
        <v>196</v>
      </c>
      <c r="H78" s="6">
        <v>255</v>
      </c>
      <c r="I78" s="6">
        <v>318</v>
      </c>
      <c r="J78" s="6">
        <v>289</v>
      </c>
      <c r="K78" s="6">
        <v>294</v>
      </c>
      <c r="L78" s="6">
        <v>302</v>
      </c>
      <c r="M78" s="6">
        <v>309</v>
      </c>
      <c r="N78" s="6">
        <v>339</v>
      </c>
      <c r="O78" s="6">
        <v>343</v>
      </c>
      <c r="P78" s="6">
        <v>384</v>
      </c>
      <c r="Q78" s="6">
        <v>453</v>
      </c>
      <c r="R78" s="6">
        <v>418</v>
      </c>
      <c r="S78" s="6">
        <v>502</v>
      </c>
      <c r="T78" s="6">
        <v>500</v>
      </c>
      <c r="U78" s="6">
        <v>455</v>
      </c>
      <c r="V78" s="6">
        <v>414</v>
      </c>
      <c r="W78" s="6">
        <v>396</v>
      </c>
      <c r="X78" s="6">
        <v>403</v>
      </c>
      <c r="Y78" s="6">
        <v>379</v>
      </c>
      <c r="Z78" s="6">
        <v>376</v>
      </c>
      <c r="AA78" s="6">
        <v>369</v>
      </c>
      <c r="AB78" s="6">
        <v>315</v>
      </c>
      <c r="AC78" s="9">
        <v>336</v>
      </c>
      <c r="AD78" s="9">
        <v>356</v>
      </c>
      <c r="AE78" s="9">
        <v>322</v>
      </c>
      <c r="AF78" s="9">
        <v>343</v>
      </c>
      <c r="AG78" s="9">
        <v>363</v>
      </c>
      <c r="AH78" s="9">
        <v>380</v>
      </c>
      <c r="AI78" s="9">
        <v>347</v>
      </c>
      <c r="AJ78" s="9">
        <v>337</v>
      </c>
      <c r="AK78" s="9">
        <v>344</v>
      </c>
      <c r="AL78" s="9">
        <v>303</v>
      </c>
      <c r="AM78" s="9">
        <v>292</v>
      </c>
      <c r="AN78" s="9"/>
      <c r="AO78" s="9">
        <v>325</v>
      </c>
      <c r="AP78" s="9">
        <v>379</v>
      </c>
      <c r="AQ78" s="9"/>
      <c r="AR78" s="9">
        <v>388</v>
      </c>
    </row>
    <row r="79" spans="1:44" x14ac:dyDescent="0.25">
      <c r="A79" s="16" t="s">
        <v>124</v>
      </c>
    </row>
    <row r="80" spans="1:44" x14ac:dyDescent="0.25">
      <c r="A80" s="8"/>
      <c r="B80" s="6" t="s">
        <v>116</v>
      </c>
      <c r="C80" s="9">
        <f t="shared" ref="C80:AL80" si="41">+C48+C56+C64+C72</f>
        <v>276</v>
      </c>
      <c r="D80" s="9">
        <f t="shared" si="41"/>
        <v>272</v>
      </c>
      <c r="E80" s="9">
        <f t="shared" si="41"/>
        <v>259</v>
      </c>
      <c r="F80" s="9">
        <f t="shared" si="41"/>
        <v>269</v>
      </c>
      <c r="G80" s="9">
        <f t="shared" si="41"/>
        <v>298</v>
      </c>
      <c r="H80" s="9">
        <f t="shared" si="41"/>
        <v>311</v>
      </c>
      <c r="I80" s="9">
        <f t="shared" si="41"/>
        <v>314</v>
      </c>
      <c r="J80" s="9">
        <f t="shared" si="41"/>
        <v>314</v>
      </c>
      <c r="K80" s="9">
        <f t="shared" si="41"/>
        <v>331</v>
      </c>
      <c r="L80" s="9">
        <f t="shared" si="41"/>
        <v>322</v>
      </c>
      <c r="M80" s="9">
        <f t="shared" si="41"/>
        <v>322</v>
      </c>
      <c r="N80" s="9">
        <f t="shared" si="41"/>
        <v>322</v>
      </c>
      <c r="O80" s="9">
        <f t="shared" si="41"/>
        <v>331</v>
      </c>
      <c r="P80" s="9">
        <f t="shared" si="41"/>
        <v>331</v>
      </c>
      <c r="Q80" s="9">
        <f t="shared" si="41"/>
        <v>331</v>
      </c>
      <c r="R80" s="9">
        <f t="shared" si="41"/>
        <v>331</v>
      </c>
      <c r="S80" s="9">
        <f t="shared" si="41"/>
        <v>331</v>
      </c>
      <c r="T80" s="9">
        <f t="shared" si="41"/>
        <v>331</v>
      </c>
      <c r="U80" s="9">
        <f t="shared" si="41"/>
        <v>331</v>
      </c>
      <c r="V80" s="9">
        <f t="shared" si="41"/>
        <v>331</v>
      </c>
      <c r="W80" s="9">
        <f t="shared" si="41"/>
        <v>331</v>
      </c>
      <c r="X80" s="9">
        <f t="shared" si="41"/>
        <v>308</v>
      </c>
      <c r="Y80" s="9">
        <f t="shared" si="41"/>
        <v>308</v>
      </c>
      <c r="Z80" s="9">
        <f t="shared" si="41"/>
        <v>318</v>
      </c>
      <c r="AA80" s="9">
        <f t="shared" si="41"/>
        <v>318</v>
      </c>
      <c r="AB80" s="9">
        <f t="shared" si="41"/>
        <v>318</v>
      </c>
      <c r="AC80" s="9">
        <f t="shared" si="41"/>
        <v>348</v>
      </c>
      <c r="AD80" s="9">
        <f t="shared" si="41"/>
        <v>348</v>
      </c>
      <c r="AE80" s="9">
        <f t="shared" si="41"/>
        <v>367</v>
      </c>
      <c r="AF80" s="9">
        <f t="shared" si="41"/>
        <v>367</v>
      </c>
      <c r="AG80" s="9">
        <f t="shared" si="41"/>
        <v>382</v>
      </c>
      <c r="AH80" s="9">
        <f t="shared" si="41"/>
        <v>382</v>
      </c>
      <c r="AI80" s="9">
        <f t="shared" si="41"/>
        <v>382</v>
      </c>
      <c r="AJ80" s="9">
        <f t="shared" si="41"/>
        <v>428</v>
      </c>
      <c r="AK80" s="9">
        <f t="shared" si="41"/>
        <v>438</v>
      </c>
      <c r="AL80" s="9">
        <f t="shared" si="41"/>
        <v>438</v>
      </c>
      <c r="AM80" s="9">
        <f t="shared" ref="AM80:AN83" si="42">+AM48+AM56+AM64+AM72</f>
        <v>438</v>
      </c>
      <c r="AN80" s="9">
        <f t="shared" si="42"/>
        <v>413</v>
      </c>
      <c r="AO80" s="9">
        <f t="shared" ref="AO80:AP83" si="43">+AO48+AO56+AO64+AO72</f>
        <v>438</v>
      </c>
      <c r="AP80" s="9">
        <f t="shared" si="43"/>
        <v>438</v>
      </c>
      <c r="AQ80" s="9">
        <f t="shared" ref="AQ80:AR80" si="44">+AQ48+AQ56+AQ64+AQ72</f>
        <v>413</v>
      </c>
      <c r="AR80" s="9">
        <f t="shared" si="44"/>
        <v>57</v>
      </c>
    </row>
    <row r="81" spans="1:44" x14ac:dyDescent="0.25">
      <c r="A81" s="8"/>
      <c r="B81" s="6" t="s">
        <v>117</v>
      </c>
      <c r="C81" s="9">
        <f t="shared" ref="C81:AL81" si="45">+C49+C57+C65+C73</f>
        <v>260</v>
      </c>
      <c r="D81" s="9">
        <f t="shared" si="45"/>
        <v>252</v>
      </c>
      <c r="E81" s="9">
        <f t="shared" si="45"/>
        <v>257</v>
      </c>
      <c r="F81" s="9">
        <f t="shared" si="45"/>
        <v>268</v>
      </c>
      <c r="G81" s="9">
        <f t="shared" si="45"/>
        <v>297</v>
      </c>
      <c r="H81" s="9">
        <f t="shared" si="45"/>
        <v>301</v>
      </c>
      <c r="I81" s="9">
        <f t="shared" si="45"/>
        <v>308</v>
      </c>
      <c r="J81" s="9">
        <f t="shared" si="45"/>
        <v>284</v>
      </c>
      <c r="K81" s="9">
        <f t="shared" si="45"/>
        <v>290</v>
      </c>
      <c r="L81" s="9">
        <f t="shared" si="45"/>
        <v>293</v>
      </c>
      <c r="M81" s="9">
        <f t="shared" si="45"/>
        <v>293</v>
      </c>
      <c r="N81" s="9">
        <f t="shared" si="45"/>
        <v>298</v>
      </c>
      <c r="O81" s="9">
        <f t="shared" si="45"/>
        <v>298</v>
      </c>
      <c r="P81" s="9">
        <f t="shared" si="45"/>
        <v>298</v>
      </c>
      <c r="Q81" s="9">
        <f t="shared" si="45"/>
        <v>298</v>
      </c>
      <c r="R81" s="9">
        <f t="shared" si="45"/>
        <v>298</v>
      </c>
      <c r="S81" s="9">
        <f t="shared" si="45"/>
        <v>298</v>
      </c>
      <c r="T81" s="9">
        <f t="shared" si="45"/>
        <v>298</v>
      </c>
      <c r="U81" s="9">
        <f t="shared" si="45"/>
        <v>287</v>
      </c>
      <c r="V81" s="9">
        <f t="shared" si="45"/>
        <v>289</v>
      </c>
      <c r="W81" s="9">
        <f t="shared" si="45"/>
        <v>288</v>
      </c>
      <c r="X81" s="9">
        <f t="shared" si="45"/>
        <v>277</v>
      </c>
      <c r="Y81" s="9">
        <f t="shared" si="45"/>
        <v>279</v>
      </c>
      <c r="Z81" s="9">
        <f t="shared" si="45"/>
        <v>284</v>
      </c>
      <c r="AA81" s="9">
        <f t="shared" si="45"/>
        <v>274</v>
      </c>
      <c r="AB81" s="9">
        <f t="shared" si="45"/>
        <v>312</v>
      </c>
      <c r="AC81" s="9">
        <f t="shared" si="45"/>
        <v>343</v>
      </c>
      <c r="AD81" s="9">
        <f t="shared" si="45"/>
        <v>343</v>
      </c>
      <c r="AE81" s="9">
        <f t="shared" si="45"/>
        <v>358</v>
      </c>
      <c r="AF81" s="9">
        <f t="shared" si="45"/>
        <v>358</v>
      </c>
      <c r="AG81" s="9">
        <f t="shared" si="45"/>
        <v>362</v>
      </c>
      <c r="AH81" s="9">
        <f t="shared" si="45"/>
        <v>382</v>
      </c>
      <c r="AI81" s="9">
        <f t="shared" si="45"/>
        <v>382</v>
      </c>
      <c r="AJ81" s="9">
        <f t="shared" si="45"/>
        <v>390</v>
      </c>
      <c r="AK81" s="9">
        <f t="shared" si="45"/>
        <v>388</v>
      </c>
      <c r="AL81" s="9">
        <f t="shared" si="45"/>
        <v>388</v>
      </c>
      <c r="AM81" s="9">
        <f t="shared" si="42"/>
        <v>390</v>
      </c>
      <c r="AN81" s="9">
        <f t="shared" si="42"/>
        <v>358</v>
      </c>
      <c r="AO81" s="9">
        <f t="shared" si="43"/>
        <v>410</v>
      </c>
      <c r="AP81" s="9">
        <f t="shared" si="43"/>
        <v>410</v>
      </c>
      <c r="AQ81" s="9">
        <f t="shared" ref="AQ81:AR81" si="46">+AQ49+AQ57+AQ65+AQ73</f>
        <v>385</v>
      </c>
      <c r="AR81" s="9">
        <f t="shared" si="46"/>
        <v>45</v>
      </c>
    </row>
    <row r="82" spans="1:44" x14ac:dyDescent="0.25">
      <c r="A82" s="8"/>
      <c r="B82" s="6" t="s">
        <v>118</v>
      </c>
      <c r="C82" s="9">
        <f t="shared" ref="C82:AL82" si="47">+C50+C58+C66+C74</f>
        <v>13008</v>
      </c>
      <c r="D82" s="9">
        <f t="shared" si="47"/>
        <v>13479</v>
      </c>
      <c r="E82" s="9">
        <f t="shared" si="47"/>
        <v>13844</v>
      </c>
      <c r="F82" s="9">
        <f t="shared" si="47"/>
        <v>13909</v>
      </c>
      <c r="G82" s="9">
        <f t="shared" si="47"/>
        <v>15384</v>
      </c>
      <c r="H82" s="9">
        <f t="shared" si="47"/>
        <v>15799</v>
      </c>
      <c r="I82" s="9">
        <f t="shared" si="47"/>
        <v>15601</v>
      </c>
      <c r="J82" s="9">
        <f t="shared" si="47"/>
        <v>13702</v>
      </c>
      <c r="K82" s="9">
        <f t="shared" si="47"/>
        <v>12211</v>
      </c>
      <c r="L82" s="9">
        <f t="shared" si="47"/>
        <v>11962</v>
      </c>
      <c r="M82" s="9">
        <f t="shared" si="47"/>
        <v>10633</v>
      </c>
      <c r="N82" s="9">
        <f t="shared" si="47"/>
        <v>10123</v>
      </c>
      <c r="O82" s="9">
        <f t="shared" si="47"/>
        <v>9700</v>
      </c>
      <c r="P82" s="9">
        <f t="shared" si="47"/>
        <v>9958</v>
      </c>
      <c r="Q82" s="9">
        <f t="shared" si="47"/>
        <v>9729</v>
      </c>
      <c r="R82" s="9">
        <f t="shared" si="47"/>
        <v>10038</v>
      </c>
      <c r="S82" s="9">
        <f t="shared" si="47"/>
        <v>10153</v>
      </c>
      <c r="T82" s="9">
        <f t="shared" si="47"/>
        <v>10772</v>
      </c>
      <c r="U82" s="9">
        <f t="shared" si="47"/>
        <v>11139</v>
      </c>
      <c r="V82" s="9">
        <f t="shared" si="47"/>
        <v>11400</v>
      </c>
      <c r="W82" s="9">
        <f t="shared" si="47"/>
        <v>11147</v>
      </c>
      <c r="X82" s="9">
        <f t="shared" si="47"/>
        <v>11878</v>
      </c>
      <c r="Y82" s="9">
        <f t="shared" si="47"/>
        <v>12498</v>
      </c>
      <c r="Z82" s="9">
        <f t="shared" si="47"/>
        <v>13094</v>
      </c>
      <c r="AA82" s="9">
        <f t="shared" si="47"/>
        <v>13886</v>
      </c>
      <c r="AB82" s="9">
        <f t="shared" si="47"/>
        <v>14284</v>
      </c>
      <c r="AC82" s="9">
        <f t="shared" si="47"/>
        <v>14670</v>
      </c>
      <c r="AD82" s="9">
        <f t="shared" si="47"/>
        <v>14654</v>
      </c>
      <c r="AE82" s="9">
        <f t="shared" si="47"/>
        <v>16926</v>
      </c>
      <c r="AF82" s="9">
        <f t="shared" si="47"/>
        <v>17388</v>
      </c>
      <c r="AG82" s="9">
        <f t="shared" si="47"/>
        <v>17078</v>
      </c>
      <c r="AH82" s="9">
        <f t="shared" si="47"/>
        <v>18400</v>
      </c>
      <c r="AI82" s="9">
        <f t="shared" si="47"/>
        <v>19386</v>
      </c>
      <c r="AJ82" s="9">
        <f t="shared" si="47"/>
        <v>20387</v>
      </c>
      <c r="AK82" s="9">
        <f t="shared" si="47"/>
        <v>20325</v>
      </c>
      <c r="AL82" s="9">
        <f t="shared" si="47"/>
        <v>21404</v>
      </c>
      <c r="AM82" s="9">
        <f t="shared" si="42"/>
        <v>21266</v>
      </c>
      <c r="AN82" s="9">
        <f t="shared" si="42"/>
        <v>21025</v>
      </c>
      <c r="AO82" s="9">
        <f t="shared" si="43"/>
        <v>23582</v>
      </c>
      <c r="AP82" s="9">
        <f t="shared" si="43"/>
        <v>22274</v>
      </c>
      <c r="AQ82" s="9">
        <f t="shared" ref="AQ82:AR82" si="48">+AQ50+AQ58+AQ66+AQ74</f>
        <v>22166</v>
      </c>
      <c r="AR82" s="9">
        <f t="shared" si="48"/>
        <v>1421</v>
      </c>
    </row>
    <row r="83" spans="1:44" x14ac:dyDescent="0.25">
      <c r="A83" s="8"/>
      <c r="B83" s="6" t="s">
        <v>119</v>
      </c>
      <c r="C83" s="9">
        <f t="shared" ref="C83:AL83" si="49">+C51+C59+C67+C75</f>
        <v>53616</v>
      </c>
      <c r="D83" s="9">
        <f t="shared" si="49"/>
        <v>51266</v>
      </c>
      <c r="E83" s="9">
        <f t="shared" si="49"/>
        <v>53058</v>
      </c>
      <c r="F83" s="9">
        <f t="shared" si="49"/>
        <v>54467</v>
      </c>
      <c r="G83" s="9">
        <f t="shared" si="49"/>
        <v>62921</v>
      </c>
      <c r="H83" s="9">
        <f t="shared" si="49"/>
        <v>63555</v>
      </c>
      <c r="I83" s="9">
        <f t="shared" si="49"/>
        <v>64682</v>
      </c>
      <c r="J83" s="9">
        <f t="shared" si="49"/>
        <v>54428</v>
      </c>
      <c r="K83" s="9">
        <f t="shared" si="49"/>
        <v>49798</v>
      </c>
      <c r="L83" s="9">
        <f t="shared" si="49"/>
        <v>48748</v>
      </c>
      <c r="M83" s="9">
        <f t="shared" si="49"/>
        <v>44782</v>
      </c>
      <c r="N83" s="9">
        <f t="shared" si="49"/>
        <v>42382</v>
      </c>
      <c r="O83" s="9">
        <f t="shared" si="49"/>
        <v>40726</v>
      </c>
      <c r="P83" s="9">
        <f t="shared" si="49"/>
        <v>42793</v>
      </c>
      <c r="Q83" s="9">
        <f t="shared" si="49"/>
        <v>42273</v>
      </c>
      <c r="R83" s="9">
        <f t="shared" si="49"/>
        <v>46867</v>
      </c>
      <c r="S83" s="9">
        <f t="shared" si="49"/>
        <v>46389</v>
      </c>
      <c r="T83" s="9">
        <f t="shared" si="49"/>
        <v>46651</v>
      </c>
      <c r="U83" s="9">
        <f t="shared" si="49"/>
        <v>46094</v>
      </c>
      <c r="V83" s="9">
        <f t="shared" si="49"/>
        <v>46278</v>
      </c>
      <c r="W83" s="9">
        <f t="shared" si="49"/>
        <v>45219</v>
      </c>
      <c r="X83" s="9">
        <f t="shared" si="49"/>
        <v>46328</v>
      </c>
      <c r="Y83" s="9">
        <f t="shared" si="49"/>
        <v>51349</v>
      </c>
      <c r="Z83" s="9">
        <f t="shared" si="49"/>
        <v>51849</v>
      </c>
      <c r="AA83" s="9">
        <f t="shared" si="49"/>
        <v>53977</v>
      </c>
      <c r="AB83" s="9">
        <f t="shared" si="49"/>
        <v>58171</v>
      </c>
      <c r="AC83" s="9">
        <f t="shared" si="49"/>
        <v>60675</v>
      </c>
      <c r="AD83" s="9">
        <f t="shared" si="49"/>
        <v>60371</v>
      </c>
      <c r="AE83" s="9">
        <f t="shared" si="49"/>
        <v>66683</v>
      </c>
      <c r="AF83" s="9">
        <f t="shared" si="49"/>
        <v>67938</v>
      </c>
      <c r="AG83" s="9">
        <f t="shared" si="49"/>
        <v>68094</v>
      </c>
      <c r="AH83" s="9">
        <f t="shared" si="49"/>
        <v>72415</v>
      </c>
      <c r="AI83" s="9">
        <f t="shared" si="49"/>
        <v>78663</v>
      </c>
      <c r="AJ83" s="9">
        <f t="shared" si="49"/>
        <v>82787</v>
      </c>
      <c r="AK83" s="9">
        <f t="shared" si="49"/>
        <v>82827</v>
      </c>
      <c r="AL83" s="9">
        <f t="shared" si="49"/>
        <v>84380</v>
      </c>
      <c r="AM83" s="9">
        <f t="shared" si="42"/>
        <v>87199</v>
      </c>
      <c r="AN83" s="9">
        <f t="shared" si="42"/>
        <v>84203</v>
      </c>
      <c r="AO83" s="9">
        <f t="shared" si="43"/>
        <v>92392</v>
      </c>
      <c r="AP83" s="9">
        <f t="shared" si="43"/>
        <v>91330</v>
      </c>
      <c r="AQ83" s="9">
        <f t="shared" ref="AQ83:AR83" si="50">+AQ51+AQ59+AQ67+AQ75</f>
        <v>95955</v>
      </c>
      <c r="AR83" s="9">
        <f t="shared" si="50"/>
        <v>8038</v>
      </c>
    </row>
    <row r="84" spans="1:44" x14ac:dyDescent="0.25">
      <c r="A84" s="8"/>
      <c r="B84" s="6" t="s">
        <v>120</v>
      </c>
      <c r="C84" s="10">
        <f t="shared" ref="C84:AL84" si="51">+C83/C82</f>
        <v>4.121771217712177</v>
      </c>
      <c r="D84" s="10">
        <f t="shared" si="51"/>
        <v>3.8033978781808742</v>
      </c>
      <c r="E84" s="10">
        <f t="shared" si="51"/>
        <v>3.8325628431089283</v>
      </c>
      <c r="F84" s="10">
        <f t="shared" si="51"/>
        <v>3.9159536990437847</v>
      </c>
      <c r="G84" s="10">
        <f t="shared" si="51"/>
        <v>4.0900286011440459</v>
      </c>
      <c r="H84" s="10">
        <f t="shared" si="51"/>
        <v>4.0227229571491865</v>
      </c>
      <c r="I84" s="10">
        <f t="shared" si="51"/>
        <v>4.1460162810076273</v>
      </c>
      <c r="J84" s="10">
        <f t="shared" si="51"/>
        <v>3.972266822361699</v>
      </c>
      <c r="K84" s="10">
        <f t="shared" si="51"/>
        <v>4.0781262795839819</v>
      </c>
      <c r="L84" s="10">
        <f t="shared" si="51"/>
        <v>4.0752382544724961</v>
      </c>
      <c r="M84" s="10">
        <f t="shared" si="51"/>
        <v>4.2116053794789803</v>
      </c>
      <c r="N84" s="10">
        <f t="shared" si="51"/>
        <v>4.1867035463795315</v>
      </c>
      <c r="O84" s="10">
        <f t="shared" si="51"/>
        <v>4.1985567010309275</v>
      </c>
      <c r="P84" s="10">
        <f t="shared" si="51"/>
        <v>4.2973488652339826</v>
      </c>
      <c r="Q84" s="10">
        <f t="shared" si="51"/>
        <v>4.3450508788159112</v>
      </c>
      <c r="R84" s="10">
        <f t="shared" si="51"/>
        <v>4.6689579597529391</v>
      </c>
      <c r="S84" s="10">
        <f t="shared" si="51"/>
        <v>4.5689943858957944</v>
      </c>
      <c r="T84" s="10">
        <f t="shared" si="51"/>
        <v>4.3307649461567026</v>
      </c>
      <c r="U84" s="10">
        <f t="shared" si="51"/>
        <v>4.1380734356764517</v>
      </c>
      <c r="V84" s="10">
        <f t="shared" si="51"/>
        <v>4.0594736842105261</v>
      </c>
      <c r="W84" s="10">
        <f t="shared" si="51"/>
        <v>4.0566071588768278</v>
      </c>
      <c r="X84" s="10">
        <f t="shared" si="51"/>
        <v>3.9003199191783127</v>
      </c>
      <c r="Y84" s="10">
        <f t="shared" si="51"/>
        <v>4.1085773723795809</v>
      </c>
      <c r="Z84" s="10">
        <f t="shared" si="51"/>
        <v>3.9597525584237054</v>
      </c>
      <c r="AA84" s="10">
        <f t="shared" si="51"/>
        <v>3.887152527725767</v>
      </c>
      <c r="AB84" s="10">
        <f t="shared" si="51"/>
        <v>4.0724586950434052</v>
      </c>
      <c r="AC84" s="10">
        <f t="shared" si="51"/>
        <v>4.1359918200408998</v>
      </c>
      <c r="AD84" s="10">
        <f t="shared" si="51"/>
        <v>4.1197625221782452</v>
      </c>
      <c r="AE84" s="10">
        <f t="shared" si="51"/>
        <v>3.9396786009689237</v>
      </c>
      <c r="AF84" s="10">
        <f t="shared" si="51"/>
        <v>3.9071773636991027</v>
      </c>
      <c r="AG84" s="10">
        <f t="shared" si="51"/>
        <v>3.9872350392317601</v>
      </c>
      <c r="AH84" s="10">
        <f t="shared" si="51"/>
        <v>3.9355978260869566</v>
      </c>
      <c r="AI84" s="10">
        <f t="shared" si="51"/>
        <v>4.0577220674713708</v>
      </c>
      <c r="AJ84" s="10">
        <f t="shared" si="51"/>
        <v>4.0607740226614997</v>
      </c>
      <c r="AK84" s="10">
        <f t="shared" si="51"/>
        <v>4.0751291512915131</v>
      </c>
      <c r="AL84" s="10">
        <f t="shared" si="51"/>
        <v>3.9422537843393757</v>
      </c>
      <c r="AM84" s="10">
        <f t="shared" ref="AM84:AR84" si="52">+AM83/AM82</f>
        <v>4.1003949967083608</v>
      </c>
      <c r="AN84" s="10">
        <f t="shared" si="52"/>
        <v>4.0048989298454218</v>
      </c>
      <c r="AO84" s="10">
        <f t="shared" si="52"/>
        <v>3.9179034857094392</v>
      </c>
      <c r="AP84" s="10">
        <f t="shared" si="52"/>
        <v>4.1002963095986349</v>
      </c>
      <c r="AQ84" s="10">
        <f t="shared" si="52"/>
        <v>4.3289271857800236</v>
      </c>
      <c r="AR84" s="10">
        <f t="shared" si="52"/>
        <v>5.6565798733286421</v>
      </c>
    </row>
    <row r="85" spans="1:44" x14ac:dyDescent="0.25">
      <c r="A85" s="8"/>
      <c r="B85" s="6" t="s">
        <v>115</v>
      </c>
      <c r="C85" s="11">
        <f t="shared" ref="C85:AL85" si="53">+C83/(C81*365)</f>
        <v>0.56497365648050579</v>
      </c>
      <c r="D85" s="11">
        <f t="shared" si="53"/>
        <v>0.55736029571646006</v>
      </c>
      <c r="E85" s="11">
        <f t="shared" si="53"/>
        <v>0.56562016950055971</v>
      </c>
      <c r="F85" s="11">
        <f t="shared" si="53"/>
        <v>0.55680842363524841</v>
      </c>
      <c r="G85" s="11">
        <f t="shared" si="53"/>
        <v>0.58042525713758586</v>
      </c>
      <c r="H85" s="11">
        <f t="shared" si="53"/>
        <v>0.57848268329313246</v>
      </c>
      <c r="I85" s="11">
        <f t="shared" si="53"/>
        <v>0.57536025618217401</v>
      </c>
      <c r="J85" s="11">
        <f t="shared" si="53"/>
        <v>0.52506270499710594</v>
      </c>
      <c r="K85" s="11">
        <f t="shared" si="53"/>
        <v>0.47045819555975438</v>
      </c>
      <c r="L85" s="11">
        <f t="shared" si="53"/>
        <v>0.45582308663331617</v>
      </c>
      <c r="M85" s="11">
        <f t="shared" si="53"/>
        <v>0.4187386039553041</v>
      </c>
      <c r="N85" s="11">
        <f t="shared" si="53"/>
        <v>0.38964788084949892</v>
      </c>
      <c r="O85" s="11">
        <f t="shared" si="53"/>
        <v>0.37442309460329137</v>
      </c>
      <c r="P85" s="11">
        <f t="shared" si="53"/>
        <v>0.39342649627654686</v>
      </c>
      <c r="Q85" s="11">
        <f t="shared" si="53"/>
        <v>0.38864576629585362</v>
      </c>
      <c r="R85" s="11">
        <f t="shared" si="53"/>
        <v>0.43088167693297785</v>
      </c>
      <c r="S85" s="11">
        <f t="shared" si="53"/>
        <v>0.42648708283534065</v>
      </c>
      <c r="T85" s="11">
        <f t="shared" si="53"/>
        <v>0.42889583524868991</v>
      </c>
      <c r="U85" s="11">
        <f t="shared" si="53"/>
        <v>0.44001718295069447</v>
      </c>
      <c r="V85" s="11">
        <f t="shared" si="53"/>
        <v>0.4387164051760914</v>
      </c>
      <c r="W85" s="11">
        <f t="shared" si="53"/>
        <v>0.43016552511415523</v>
      </c>
      <c r="X85" s="11">
        <f t="shared" si="53"/>
        <v>0.45821670540527176</v>
      </c>
      <c r="Y85" s="11">
        <f t="shared" si="53"/>
        <v>0.50423724652624347</v>
      </c>
      <c r="Z85" s="11">
        <f t="shared" si="53"/>
        <v>0.50018329153000196</v>
      </c>
      <c r="AA85" s="11">
        <f t="shared" si="53"/>
        <v>0.53971602839716026</v>
      </c>
      <c r="AB85" s="11">
        <f t="shared" si="53"/>
        <v>0.51080962416578857</v>
      </c>
      <c r="AC85" s="11">
        <f t="shared" si="53"/>
        <v>0.48464395542952993</v>
      </c>
      <c r="AD85" s="11">
        <f t="shared" si="53"/>
        <v>0.48221574344023321</v>
      </c>
      <c r="AE85" s="11">
        <f t="shared" si="53"/>
        <v>0.51031606336573043</v>
      </c>
      <c r="AF85" s="11">
        <f t="shared" si="53"/>
        <v>0.51992041019361745</v>
      </c>
      <c r="AG85" s="11">
        <f t="shared" si="53"/>
        <v>0.51535608870052219</v>
      </c>
      <c r="AH85" s="11">
        <f t="shared" si="53"/>
        <v>0.5193645556910278</v>
      </c>
      <c r="AI85" s="11">
        <f t="shared" si="53"/>
        <v>0.56417557197159862</v>
      </c>
      <c r="AJ85" s="11">
        <f t="shared" si="53"/>
        <v>0.58157358623112043</v>
      </c>
      <c r="AK85" s="11">
        <f t="shared" si="53"/>
        <v>0.58485383420420844</v>
      </c>
      <c r="AL85" s="11">
        <f t="shared" si="53"/>
        <v>0.59581979946335262</v>
      </c>
      <c r="AM85" s="11">
        <f t="shared" ref="AM85:AR85" si="54">+AM83/(AM81*365)</f>
        <v>0.61256761503336843</v>
      </c>
      <c r="AN85" s="11">
        <f t="shared" si="54"/>
        <v>0.64439427565623331</v>
      </c>
      <c r="AO85" s="11">
        <f t="shared" si="54"/>
        <v>0.61738723688606745</v>
      </c>
      <c r="AP85" s="11">
        <f t="shared" si="54"/>
        <v>0.61029067824924821</v>
      </c>
      <c r="AQ85" s="11">
        <f t="shared" si="54"/>
        <v>0.68283223625689382</v>
      </c>
      <c r="AR85" s="11">
        <f t="shared" si="54"/>
        <v>0.48937595129375949</v>
      </c>
    </row>
    <row r="86" spans="1:44" x14ac:dyDescent="0.25">
      <c r="A86" s="8"/>
      <c r="B86" s="6" t="s">
        <v>121</v>
      </c>
      <c r="C86" s="9">
        <f t="shared" ref="C86:AL86" si="55">+C54+C62+C70+C78</f>
        <v>1573</v>
      </c>
      <c r="D86" s="9">
        <f t="shared" si="55"/>
        <v>2028</v>
      </c>
      <c r="E86" s="9">
        <f t="shared" si="55"/>
        <v>2324</v>
      </c>
      <c r="F86" s="9">
        <f t="shared" si="55"/>
        <v>2288</v>
      </c>
      <c r="G86" s="9">
        <f t="shared" si="55"/>
        <v>2486</v>
      </c>
      <c r="H86" s="9">
        <f t="shared" si="55"/>
        <v>2609</v>
      </c>
      <c r="I86" s="9">
        <f t="shared" si="55"/>
        <v>2397</v>
      </c>
      <c r="J86" s="9">
        <f t="shared" si="55"/>
        <v>2236</v>
      </c>
      <c r="K86" s="9">
        <f t="shared" si="55"/>
        <v>2146</v>
      </c>
      <c r="L86" s="9">
        <f t="shared" si="55"/>
        <v>2322</v>
      </c>
      <c r="M86" s="9">
        <f t="shared" si="55"/>
        <v>2150</v>
      </c>
      <c r="N86" s="9">
        <f t="shared" si="55"/>
        <v>2025</v>
      </c>
      <c r="O86" s="9">
        <f t="shared" si="55"/>
        <v>2131</v>
      </c>
      <c r="P86" s="9">
        <f t="shared" si="55"/>
        <v>2404</v>
      </c>
      <c r="Q86" s="9">
        <f t="shared" si="55"/>
        <v>2616</v>
      </c>
      <c r="R86" s="9">
        <f t="shared" si="55"/>
        <v>2598</v>
      </c>
      <c r="S86" s="9">
        <f t="shared" si="55"/>
        <v>2661</v>
      </c>
      <c r="T86" s="9">
        <f t="shared" si="55"/>
        <v>2685</v>
      </c>
      <c r="U86" s="9">
        <f t="shared" si="55"/>
        <v>2727</v>
      </c>
      <c r="V86" s="9">
        <f t="shared" si="55"/>
        <v>2713</v>
      </c>
      <c r="W86" s="9">
        <f t="shared" si="55"/>
        <v>2717</v>
      </c>
      <c r="X86" s="9">
        <f t="shared" si="55"/>
        <v>2724</v>
      </c>
      <c r="Y86" s="9">
        <f t="shared" si="55"/>
        <v>2747</v>
      </c>
      <c r="Z86" s="9">
        <f t="shared" si="55"/>
        <v>2774</v>
      </c>
      <c r="AA86" s="9">
        <f t="shared" si="55"/>
        <v>2803</v>
      </c>
      <c r="AB86" s="9">
        <f t="shared" si="55"/>
        <v>2931</v>
      </c>
      <c r="AC86" s="9">
        <f t="shared" si="55"/>
        <v>3202</v>
      </c>
      <c r="AD86" s="9">
        <f t="shared" si="55"/>
        <v>3275</v>
      </c>
      <c r="AE86" s="9">
        <f t="shared" si="55"/>
        <v>3468</v>
      </c>
      <c r="AF86" s="9">
        <f t="shared" si="55"/>
        <v>3685</v>
      </c>
      <c r="AG86" s="9">
        <f t="shared" si="55"/>
        <v>4040</v>
      </c>
      <c r="AH86" s="9">
        <f t="shared" si="55"/>
        <v>4086</v>
      </c>
      <c r="AI86" s="9">
        <f t="shared" si="55"/>
        <v>4200</v>
      </c>
      <c r="AJ86" s="9">
        <f t="shared" si="55"/>
        <v>4253</v>
      </c>
      <c r="AK86" s="9">
        <f t="shared" si="55"/>
        <v>4343</v>
      </c>
      <c r="AL86" s="9">
        <f t="shared" si="55"/>
        <v>4203</v>
      </c>
      <c r="AM86" s="9">
        <f t="shared" ref="AM86:AR86" si="56">+AM54+AM62+AM70+AM78</f>
        <v>4346</v>
      </c>
      <c r="AN86" s="9">
        <f t="shared" si="56"/>
        <v>4322</v>
      </c>
      <c r="AO86" s="9">
        <f t="shared" si="56"/>
        <v>4760</v>
      </c>
      <c r="AP86" s="9">
        <f t="shared" si="56"/>
        <v>4803</v>
      </c>
      <c r="AQ86" s="9">
        <f t="shared" si="56"/>
        <v>4250</v>
      </c>
      <c r="AR86" s="9">
        <f t="shared" si="56"/>
        <v>388</v>
      </c>
    </row>
    <row r="87" spans="1:44" x14ac:dyDescent="0.25">
      <c r="A87" s="15" t="s">
        <v>109</v>
      </c>
      <c r="B87" s="18"/>
      <c r="C87" s="15"/>
    </row>
    <row r="88" spans="1:44" x14ac:dyDescent="0.25">
      <c r="A88" s="6">
        <v>158</v>
      </c>
      <c r="B88" s="6" t="s">
        <v>35</v>
      </c>
      <c r="C88" s="15"/>
    </row>
    <row r="89" spans="1:44" x14ac:dyDescent="0.25">
      <c r="A89" s="8"/>
      <c r="B89" s="6" t="s">
        <v>116</v>
      </c>
      <c r="C89" s="9">
        <v>31</v>
      </c>
      <c r="D89" s="9">
        <v>31</v>
      </c>
      <c r="E89" s="9">
        <v>31</v>
      </c>
      <c r="F89" s="9">
        <v>31</v>
      </c>
      <c r="G89" s="9">
        <v>31</v>
      </c>
      <c r="H89" s="9">
        <v>31</v>
      </c>
      <c r="I89" s="9">
        <v>33</v>
      </c>
      <c r="J89" s="9">
        <v>33</v>
      </c>
      <c r="K89" s="9">
        <v>33</v>
      </c>
      <c r="L89" s="9">
        <v>33</v>
      </c>
      <c r="M89" s="9">
        <v>33</v>
      </c>
      <c r="N89" s="9">
        <v>33</v>
      </c>
      <c r="O89" s="9">
        <v>33</v>
      </c>
      <c r="P89" s="9">
        <v>33</v>
      </c>
      <c r="Q89" s="9">
        <v>33</v>
      </c>
      <c r="R89" s="9">
        <v>33</v>
      </c>
      <c r="S89" s="9">
        <v>33</v>
      </c>
      <c r="T89" s="9">
        <v>33</v>
      </c>
      <c r="U89" s="9">
        <v>33</v>
      </c>
      <c r="V89" s="9">
        <v>33</v>
      </c>
      <c r="W89" s="9">
        <v>33</v>
      </c>
      <c r="X89" s="9">
        <v>21</v>
      </c>
      <c r="Y89" s="9">
        <v>33</v>
      </c>
      <c r="Z89" s="9">
        <v>33</v>
      </c>
      <c r="AA89" s="9">
        <v>33</v>
      </c>
      <c r="AB89" s="9">
        <v>12</v>
      </c>
      <c r="AC89" s="9">
        <v>12</v>
      </c>
      <c r="AD89" s="9">
        <v>12</v>
      </c>
      <c r="AE89" s="9">
        <v>12</v>
      </c>
      <c r="AF89" s="9">
        <v>12</v>
      </c>
      <c r="AG89" s="9">
        <v>12</v>
      </c>
      <c r="AH89" s="9">
        <v>12</v>
      </c>
      <c r="AI89" s="9">
        <v>12</v>
      </c>
      <c r="AJ89" s="9">
        <v>12</v>
      </c>
      <c r="AK89" s="9">
        <v>12</v>
      </c>
      <c r="AL89" s="9">
        <v>12</v>
      </c>
      <c r="AM89" s="9">
        <v>12</v>
      </c>
      <c r="AN89" s="9">
        <v>12</v>
      </c>
      <c r="AO89" s="9">
        <v>12</v>
      </c>
      <c r="AP89" s="9">
        <v>12</v>
      </c>
      <c r="AQ89" s="9">
        <v>12</v>
      </c>
      <c r="AR89" s="9"/>
    </row>
    <row r="90" spans="1:44" x14ac:dyDescent="0.25">
      <c r="A90" s="8"/>
      <c r="B90" s="6" t="s">
        <v>117</v>
      </c>
      <c r="C90" s="9">
        <v>20</v>
      </c>
      <c r="D90" s="9">
        <v>20</v>
      </c>
      <c r="E90" s="9">
        <v>20</v>
      </c>
      <c r="F90" s="9">
        <v>20</v>
      </c>
      <c r="G90" s="9">
        <v>21</v>
      </c>
      <c r="H90" s="9">
        <v>21</v>
      </c>
      <c r="I90" s="9">
        <v>21</v>
      </c>
      <c r="J90" s="9">
        <v>21</v>
      </c>
      <c r="K90" s="9">
        <v>26</v>
      </c>
      <c r="L90" s="9">
        <v>26</v>
      </c>
      <c r="M90" s="9">
        <v>26</v>
      </c>
      <c r="N90" s="9">
        <v>26</v>
      </c>
      <c r="O90" s="9">
        <v>26</v>
      </c>
      <c r="P90" s="9">
        <v>33</v>
      </c>
      <c r="Q90" s="9">
        <v>33</v>
      </c>
      <c r="R90" s="9">
        <v>33</v>
      </c>
      <c r="S90" s="9">
        <v>33</v>
      </c>
      <c r="T90" s="9">
        <v>33</v>
      </c>
      <c r="U90" s="9">
        <v>33</v>
      </c>
      <c r="V90" s="9">
        <v>33</v>
      </c>
      <c r="W90" s="9">
        <v>33</v>
      </c>
      <c r="X90" s="9">
        <v>21</v>
      </c>
      <c r="Y90" s="9">
        <v>33</v>
      </c>
      <c r="Z90" s="9">
        <v>33</v>
      </c>
      <c r="AA90" s="9">
        <v>33</v>
      </c>
      <c r="AB90" s="9">
        <v>12</v>
      </c>
      <c r="AC90" s="9">
        <v>12</v>
      </c>
      <c r="AD90" s="9">
        <v>12</v>
      </c>
      <c r="AE90" s="9">
        <v>6</v>
      </c>
      <c r="AF90" s="9">
        <v>6</v>
      </c>
      <c r="AG90" s="9">
        <v>6</v>
      </c>
      <c r="AH90" s="9">
        <v>6</v>
      </c>
      <c r="AI90" s="9">
        <v>6</v>
      </c>
      <c r="AJ90" s="9">
        <v>7</v>
      </c>
      <c r="AK90" s="9">
        <v>8</v>
      </c>
      <c r="AL90" s="9">
        <v>9</v>
      </c>
      <c r="AM90" s="9">
        <v>9</v>
      </c>
      <c r="AN90" s="9">
        <v>9</v>
      </c>
      <c r="AO90" s="9">
        <v>9</v>
      </c>
      <c r="AP90" s="9">
        <v>9</v>
      </c>
      <c r="AQ90" s="9">
        <v>9</v>
      </c>
      <c r="AR90" s="9"/>
    </row>
    <row r="91" spans="1:44" x14ac:dyDescent="0.25">
      <c r="A91" s="8"/>
      <c r="B91" s="6" t="s">
        <v>118</v>
      </c>
      <c r="C91" s="9">
        <v>464</v>
      </c>
      <c r="D91" s="9">
        <v>447</v>
      </c>
      <c r="E91" s="9">
        <v>507</v>
      </c>
      <c r="F91" s="9">
        <v>450</v>
      </c>
      <c r="G91" s="9">
        <v>397</v>
      </c>
      <c r="H91" s="9">
        <v>473</v>
      </c>
      <c r="I91" s="9">
        <v>413</v>
      </c>
      <c r="J91" s="9">
        <v>448</v>
      </c>
      <c r="K91" s="9">
        <v>393</v>
      </c>
      <c r="L91" s="9">
        <v>364</v>
      </c>
      <c r="M91" s="9">
        <v>274</v>
      </c>
      <c r="N91" s="9">
        <v>249</v>
      </c>
      <c r="O91" s="9">
        <v>237</v>
      </c>
      <c r="P91" s="9">
        <v>279</v>
      </c>
      <c r="Q91" s="9">
        <v>269</v>
      </c>
      <c r="R91" s="9">
        <v>208</v>
      </c>
      <c r="S91" s="9">
        <v>275</v>
      </c>
      <c r="T91" s="9">
        <v>245</v>
      </c>
      <c r="U91" s="9">
        <v>219</v>
      </c>
      <c r="V91" s="9">
        <v>239</v>
      </c>
      <c r="W91" s="9">
        <v>687</v>
      </c>
      <c r="X91" s="9">
        <v>1449</v>
      </c>
      <c r="Y91" s="9">
        <v>892</v>
      </c>
      <c r="Z91" s="9">
        <v>908</v>
      </c>
      <c r="AA91" s="9">
        <v>794</v>
      </c>
      <c r="AB91" s="9">
        <v>195</v>
      </c>
      <c r="AC91" s="9">
        <v>138</v>
      </c>
      <c r="AD91" s="9">
        <v>118</v>
      </c>
      <c r="AE91" s="9">
        <v>127</v>
      </c>
      <c r="AF91" s="9">
        <v>121</v>
      </c>
      <c r="AG91" s="9">
        <v>98</v>
      </c>
      <c r="AH91" s="9">
        <v>88</v>
      </c>
      <c r="AI91" s="9">
        <v>102</v>
      </c>
      <c r="AJ91" s="9">
        <v>100</v>
      </c>
      <c r="AK91" s="9">
        <v>63</v>
      </c>
      <c r="AL91" s="9">
        <v>85</v>
      </c>
      <c r="AM91" s="9">
        <v>86</v>
      </c>
      <c r="AN91" s="9">
        <v>81</v>
      </c>
      <c r="AO91" s="9">
        <v>90</v>
      </c>
      <c r="AP91" s="9">
        <v>74</v>
      </c>
      <c r="AQ91" s="9">
        <v>54</v>
      </c>
      <c r="AR91" s="9"/>
    </row>
    <row r="92" spans="1:44" x14ac:dyDescent="0.25">
      <c r="A92" s="8"/>
      <c r="B92" s="6" t="s">
        <v>119</v>
      </c>
      <c r="C92" s="9">
        <v>2313</v>
      </c>
      <c r="D92" s="9">
        <v>2185</v>
      </c>
      <c r="E92" s="9">
        <v>2492</v>
      </c>
      <c r="F92" s="9">
        <v>1949</v>
      </c>
      <c r="G92" s="9">
        <v>2110</v>
      </c>
      <c r="H92" s="9">
        <v>4142</v>
      </c>
      <c r="I92" s="9">
        <v>3816</v>
      </c>
      <c r="J92" s="9">
        <v>3559</v>
      </c>
      <c r="K92" s="9">
        <v>3872</v>
      </c>
      <c r="L92" s="9">
        <v>3971</v>
      </c>
      <c r="M92" s="9">
        <v>3161</v>
      </c>
      <c r="N92" s="9">
        <v>4352</v>
      </c>
      <c r="O92" s="9">
        <v>3665</v>
      </c>
      <c r="P92" s="9">
        <v>3191</v>
      </c>
      <c r="Q92" s="9">
        <v>3749</v>
      </c>
      <c r="R92" s="9">
        <v>3860</v>
      </c>
      <c r="S92" s="9">
        <v>4811</v>
      </c>
      <c r="T92" s="9">
        <v>3413</v>
      </c>
      <c r="U92" s="9">
        <v>2516</v>
      </c>
      <c r="V92" s="9">
        <v>2134</v>
      </c>
      <c r="W92" s="9">
        <v>2989</v>
      </c>
      <c r="X92" s="9">
        <v>3820</v>
      </c>
      <c r="Y92" s="9">
        <v>3261</v>
      </c>
      <c r="Z92" s="9">
        <v>3357</v>
      </c>
      <c r="AA92" s="9">
        <v>2052</v>
      </c>
      <c r="AB92" s="9">
        <v>354</v>
      </c>
      <c r="AC92" s="9">
        <v>320</v>
      </c>
      <c r="AD92" s="9">
        <v>336</v>
      </c>
      <c r="AE92" s="9">
        <v>368</v>
      </c>
      <c r="AF92" s="9">
        <v>285</v>
      </c>
      <c r="AG92" s="9">
        <v>271</v>
      </c>
      <c r="AH92" s="9">
        <v>249</v>
      </c>
      <c r="AI92" s="9">
        <v>282</v>
      </c>
      <c r="AJ92" s="9">
        <v>284</v>
      </c>
      <c r="AK92" s="9">
        <v>205</v>
      </c>
      <c r="AL92" s="9">
        <v>303</v>
      </c>
      <c r="AM92" s="9">
        <v>241</v>
      </c>
      <c r="AN92" s="9">
        <v>265</v>
      </c>
      <c r="AO92" s="9">
        <v>284</v>
      </c>
      <c r="AP92" s="9">
        <v>246</v>
      </c>
      <c r="AQ92" s="9">
        <v>160</v>
      </c>
      <c r="AR92" s="9"/>
    </row>
    <row r="93" spans="1:44" x14ac:dyDescent="0.25">
      <c r="A93" s="8"/>
      <c r="B93" s="6" t="s">
        <v>120</v>
      </c>
      <c r="C93" s="10">
        <v>4.9849137931034484</v>
      </c>
      <c r="D93" s="10">
        <v>4.8881431767337808</v>
      </c>
      <c r="E93" s="10">
        <v>4.9151873767258385</v>
      </c>
      <c r="F93" s="10">
        <v>4.3311111111111114</v>
      </c>
      <c r="G93" s="10">
        <v>5.3148614609571787</v>
      </c>
      <c r="H93" s="10">
        <v>8.7568710359408026</v>
      </c>
      <c r="I93" s="10">
        <v>9.2397094430992741</v>
      </c>
      <c r="J93" s="10">
        <v>7.9441964285714288</v>
      </c>
      <c r="K93" s="10">
        <v>9.8524173027989814</v>
      </c>
      <c r="L93" s="10">
        <v>10.909340659340659</v>
      </c>
      <c r="M93" s="10">
        <v>11.536496350364963</v>
      </c>
      <c r="N93" s="10">
        <v>17.477911646586346</v>
      </c>
      <c r="O93" s="10">
        <v>15.464135021097047</v>
      </c>
      <c r="P93" s="10">
        <v>11.437275985663083</v>
      </c>
      <c r="Q93" s="10">
        <v>13.936802973977695</v>
      </c>
      <c r="R93" s="10">
        <v>18.557692307692307</v>
      </c>
      <c r="S93" s="10">
        <v>17.494545454545456</v>
      </c>
      <c r="T93" s="10">
        <v>13.93061224489796</v>
      </c>
      <c r="U93" s="10">
        <v>11.488584474885844</v>
      </c>
      <c r="V93" s="10">
        <v>8.92887029288703</v>
      </c>
      <c r="W93" s="10">
        <v>4.3508005822416305</v>
      </c>
      <c r="X93" s="10">
        <v>2.6363008971704622</v>
      </c>
      <c r="Y93" s="10">
        <v>3.655829596412556</v>
      </c>
      <c r="Z93" s="10">
        <v>3.697136563876652</v>
      </c>
      <c r="AA93" s="10">
        <v>2.584382871536524</v>
      </c>
      <c r="AB93" s="10">
        <v>1.8153846153846154</v>
      </c>
      <c r="AC93" s="10">
        <f>+AC92/AC91</f>
        <v>2.318840579710145</v>
      </c>
      <c r="AD93" s="10">
        <f>+AD92/AD91</f>
        <v>2.847457627118644</v>
      </c>
      <c r="AE93" s="10">
        <f>+AE92/AE91</f>
        <v>2.8976377952755907</v>
      </c>
      <c r="AF93" s="10">
        <v>2.36</v>
      </c>
      <c r="AG93" s="10">
        <f>AG92/AG91</f>
        <v>2.7653061224489797</v>
      </c>
      <c r="AH93" s="10">
        <v>2.83</v>
      </c>
      <c r="AI93" s="10">
        <v>2.76</v>
      </c>
      <c r="AJ93" s="10">
        <v>2.84</v>
      </c>
      <c r="AK93" s="10">
        <v>3.25</v>
      </c>
      <c r="AL93" s="10">
        <v>3.56</v>
      </c>
      <c r="AM93" s="10">
        <v>2.8</v>
      </c>
      <c r="AN93" s="10">
        <v>3.27</v>
      </c>
      <c r="AO93" s="10">
        <v>3.16</v>
      </c>
      <c r="AP93" s="10">
        <v>3.32</v>
      </c>
      <c r="AQ93" s="10">
        <v>2.96</v>
      </c>
      <c r="AR93" s="10"/>
    </row>
    <row r="94" spans="1:44" x14ac:dyDescent="0.25">
      <c r="A94" s="8"/>
      <c r="B94" s="6" t="s">
        <v>115</v>
      </c>
      <c r="C94" s="11">
        <v>0.31684931506849318</v>
      </c>
      <c r="D94" s="11">
        <v>0.2993150684931507</v>
      </c>
      <c r="E94" s="11">
        <v>0.34136986301369865</v>
      </c>
      <c r="F94" s="11">
        <v>0.26698630136986301</v>
      </c>
      <c r="G94" s="11">
        <v>0.27527723418134376</v>
      </c>
      <c r="H94" s="11">
        <v>0.54037834311806909</v>
      </c>
      <c r="I94" s="11">
        <v>0.49784735812133074</v>
      </c>
      <c r="J94" s="11">
        <v>0.46431833007175471</v>
      </c>
      <c r="K94" s="11">
        <v>0.40800842992623815</v>
      </c>
      <c r="L94" s="11">
        <v>0.41844046364594312</v>
      </c>
      <c r="M94" s="11">
        <v>0.33308746048472077</v>
      </c>
      <c r="N94" s="11">
        <v>0.45858798735511064</v>
      </c>
      <c r="O94" s="11">
        <v>0.38619599578503688</v>
      </c>
      <c r="P94" s="11">
        <v>0.26492320464923202</v>
      </c>
      <c r="Q94" s="11">
        <v>0.31124948111249479</v>
      </c>
      <c r="R94" s="11">
        <v>0.32046492320464925</v>
      </c>
      <c r="S94" s="11">
        <v>0.39941884599418848</v>
      </c>
      <c r="T94" s="11">
        <v>0.28335408883354091</v>
      </c>
      <c r="U94" s="11">
        <v>0.20888335408883354</v>
      </c>
      <c r="V94" s="11">
        <v>0.17716894977168951</v>
      </c>
      <c r="W94" s="11">
        <v>0.2481527604815276</v>
      </c>
      <c r="X94" s="11">
        <v>0.49836921069797779</v>
      </c>
      <c r="Y94" s="11">
        <v>0.27073474470734743</v>
      </c>
      <c r="Z94" s="11">
        <v>0.27870485678704859</v>
      </c>
      <c r="AA94" s="11">
        <v>0.17036114570361147</v>
      </c>
      <c r="AB94" s="11">
        <v>8.0821917808219179E-2</v>
      </c>
      <c r="AC94" s="11">
        <f>+AC92/(AC90*365)</f>
        <v>7.3059360730593603E-2</v>
      </c>
      <c r="AD94" s="11">
        <f>+AD92/(AD90*365)</f>
        <v>7.6712328767123292E-2</v>
      </c>
      <c r="AE94" s="11">
        <f>+AE92/(AE90*365)</f>
        <v>0.16803652968036531</v>
      </c>
      <c r="AF94" s="11">
        <v>0.13009999999999999</v>
      </c>
      <c r="AG94" s="11">
        <v>0.1237</v>
      </c>
      <c r="AH94" s="11">
        <v>0.1137</v>
      </c>
      <c r="AI94" s="11">
        <v>0.1288</v>
      </c>
      <c r="AJ94" s="11">
        <v>0.11119999999999999</v>
      </c>
      <c r="AK94" s="11">
        <v>7.0199999999999999E-2</v>
      </c>
      <c r="AL94" s="11">
        <v>9.2200000000000004E-2</v>
      </c>
      <c r="AM94" s="11">
        <v>7.3400000000000007E-2</v>
      </c>
      <c r="AN94" s="11">
        <v>8.0699999999999994E-2</v>
      </c>
      <c r="AO94" s="11">
        <v>8.6499999999999994E-2</v>
      </c>
      <c r="AP94" s="11">
        <v>7.4899999999999994E-2</v>
      </c>
      <c r="AQ94" s="11">
        <v>4.87E-2</v>
      </c>
      <c r="AR94" s="11"/>
    </row>
    <row r="95" spans="1:44" x14ac:dyDescent="0.25">
      <c r="A95" s="8"/>
      <c r="B95" s="6" t="s">
        <v>121</v>
      </c>
      <c r="C95" s="6">
        <v>37</v>
      </c>
      <c r="D95" s="6">
        <v>39</v>
      </c>
      <c r="E95" s="6">
        <v>64</v>
      </c>
      <c r="F95" s="6">
        <v>67</v>
      </c>
      <c r="G95" s="6">
        <v>64</v>
      </c>
      <c r="H95" s="6">
        <v>64</v>
      </c>
      <c r="I95" s="6">
        <v>59</v>
      </c>
      <c r="J95" s="6">
        <v>56</v>
      </c>
      <c r="K95" s="6">
        <v>36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/>
    </row>
    <row r="96" spans="1:44" x14ac:dyDescent="0.25">
      <c r="A96" s="6">
        <v>168</v>
      </c>
      <c r="B96" s="6" t="s">
        <v>39</v>
      </c>
      <c r="C96" s="15"/>
    </row>
    <row r="97" spans="1:44" x14ac:dyDescent="0.25">
      <c r="A97" s="8"/>
      <c r="B97" s="6" t="s">
        <v>116</v>
      </c>
      <c r="C97" s="9">
        <v>162</v>
      </c>
      <c r="D97" s="9">
        <v>141</v>
      </c>
      <c r="E97" s="9">
        <v>141</v>
      </c>
      <c r="F97" s="9">
        <v>141</v>
      </c>
      <c r="G97" s="9">
        <v>141</v>
      </c>
      <c r="H97" s="9">
        <v>141</v>
      </c>
      <c r="I97" s="9">
        <v>141</v>
      </c>
      <c r="J97" s="9">
        <v>141</v>
      </c>
      <c r="K97" s="9">
        <v>176</v>
      </c>
      <c r="L97" s="9">
        <v>176</v>
      </c>
      <c r="M97" s="9">
        <v>176</v>
      </c>
      <c r="N97" s="9">
        <v>176</v>
      </c>
      <c r="O97" s="9">
        <v>176</v>
      </c>
      <c r="P97" s="9">
        <v>176</v>
      </c>
      <c r="Q97" s="9">
        <v>176</v>
      </c>
      <c r="R97" s="9">
        <v>176</v>
      </c>
      <c r="S97" s="9">
        <v>176</v>
      </c>
      <c r="T97" s="9">
        <v>176</v>
      </c>
      <c r="U97" s="9">
        <v>176</v>
      </c>
      <c r="V97" s="9">
        <v>176</v>
      </c>
      <c r="W97" s="9">
        <v>176</v>
      </c>
      <c r="X97" s="9">
        <v>206</v>
      </c>
      <c r="Y97" s="9">
        <v>206</v>
      </c>
      <c r="Z97" s="9">
        <v>206</v>
      </c>
      <c r="AA97" s="9">
        <v>206</v>
      </c>
      <c r="AB97" s="9">
        <v>206</v>
      </c>
      <c r="AC97" s="9">
        <v>206</v>
      </c>
      <c r="AD97" s="9">
        <v>206</v>
      </c>
      <c r="AE97" s="9">
        <v>206</v>
      </c>
      <c r="AF97" s="9">
        <v>206</v>
      </c>
      <c r="AG97" s="9">
        <v>206</v>
      </c>
      <c r="AH97" s="9">
        <v>206</v>
      </c>
      <c r="AI97" s="9">
        <v>206</v>
      </c>
      <c r="AJ97" s="9">
        <v>206</v>
      </c>
      <c r="AK97" s="9">
        <v>206</v>
      </c>
      <c r="AL97" s="9">
        <v>206</v>
      </c>
      <c r="AM97" s="9">
        <v>206</v>
      </c>
      <c r="AN97" s="9">
        <v>198</v>
      </c>
      <c r="AO97" s="9">
        <v>198</v>
      </c>
      <c r="AP97" s="9">
        <v>198</v>
      </c>
      <c r="AQ97" s="9">
        <v>198</v>
      </c>
      <c r="AR97" s="9"/>
    </row>
    <row r="98" spans="1:44" x14ac:dyDescent="0.25">
      <c r="A98" s="8"/>
      <c r="B98" s="6" t="s">
        <v>117</v>
      </c>
      <c r="C98" s="9">
        <v>162</v>
      </c>
      <c r="D98" s="9">
        <v>141</v>
      </c>
      <c r="E98" s="9">
        <v>141</v>
      </c>
      <c r="F98" s="9">
        <v>141</v>
      </c>
      <c r="G98" s="9">
        <v>141</v>
      </c>
      <c r="H98" s="9">
        <v>141</v>
      </c>
      <c r="I98" s="9">
        <v>141</v>
      </c>
      <c r="J98" s="9">
        <v>141</v>
      </c>
      <c r="K98" s="9">
        <v>176</v>
      </c>
      <c r="L98" s="9">
        <v>176</v>
      </c>
      <c r="M98" s="9">
        <v>176</v>
      </c>
      <c r="N98" s="9">
        <v>176</v>
      </c>
      <c r="O98" s="9">
        <v>176</v>
      </c>
      <c r="P98" s="9">
        <v>176</v>
      </c>
      <c r="Q98" s="9">
        <v>176</v>
      </c>
      <c r="R98" s="9">
        <v>176</v>
      </c>
      <c r="S98" s="9">
        <v>176</v>
      </c>
      <c r="T98" s="9">
        <v>176</v>
      </c>
      <c r="U98" s="9">
        <v>176</v>
      </c>
      <c r="V98" s="9">
        <v>176</v>
      </c>
      <c r="W98" s="9">
        <v>176</v>
      </c>
      <c r="X98" s="9">
        <v>206</v>
      </c>
      <c r="Y98" s="9">
        <v>206</v>
      </c>
      <c r="Z98" s="9">
        <v>206</v>
      </c>
      <c r="AA98" s="9">
        <v>206</v>
      </c>
      <c r="AB98" s="9">
        <v>206</v>
      </c>
      <c r="AC98" s="9">
        <v>206</v>
      </c>
      <c r="AD98" s="9">
        <v>206</v>
      </c>
      <c r="AE98" s="9">
        <v>206</v>
      </c>
      <c r="AF98" s="9">
        <v>206</v>
      </c>
      <c r="AG98" s="9">
        <v>206</v>
      </c>
      <c r="AH98" s="9">
        <v>206</v>
      </c>
      <c r="AI98" s="9">
        <v>206</v>
      </c>
      <c r="AJ98" s="9">
        <v>206</v>
      </c>
      <c r="AK98" s="9">
        <v>198</v>
      </c>
      <c r="AL98" s="9">
        <v>198</v>
      </c>
      <c r="AM98" s="9">
        <v>198</v>
      </c>
      <c r="AN98" s="9">
        <v>198</v>
      </c>
      <c r="AO98" s="9">
        <v>198</v>
      </c>
      <c r="AP98" s="9">
        <v>198</v>
      </c>
      <c r="AQ98" s="9">
        <v>198</v>
      </c>
      <c r="AR98" s="9"/>
    </row>
    <row r="99" spans="1:44" x14ac:dyDescent="0.25">
      <c r="A99" s="8"/>
      <c r="B99" s="6" t="s">
        <v>118</v>
      </c>
      <c r="C99" s="9">
        <v>8737</v>
      </c>
      <c r="D99" s="9">
        <v>8065</v>
      </c>
      <c r="E99" s="9">
        <v>7816</v>
      </c>
      <c r="F99" s="9">
        <v>8102</v>
      </c>
      <c r="G99" s="9">
        <v>8417</v>
      </c>
      <c r="H99" s="9">
        <v>8586</v>
      </c>
      <c r="I99" s="9">
        <v>9159</v>
      </c>
      <c r="J99" s="9">
        <v>9348</v>
      </c>
      <c r="K99" s="9">
        <v>8586</v>
      </c>
      <c r="L99" s="9">
        <v>8533</v>
      </c>
      <c r="M99" s="9">
        <v>7800</v>
      </c>
      <c r="N99" s="9">
        <v>7845</v>
      </c>
      <c r="O99" s="9">
        <v>8164</v>
      </c>
      <c r="P99" s="9">
        <v>8210</v>
      </c>
      <c r="Q99" s="9">
        <v>8250</v>
      </c>
      <c r="R99" s="9">
        <v>8087</v>
      </c>
      <c r="S99" s="9">
        <v>7991</v>
      </c>
      <c r="T99" s="9">
        <v>7709</v>
      </c>
      <c r="U99" s="9">
        <v>7853</v>
      </c>
      <c r="V99" s="9">
        <v>8131</v>
      </c>
      <c r="W99" s="9">
        <v>7533</v>
      </c>
      <c r="X99" s="9">
        <v>6894</v>
      </c>
      <c r="Y99" s="9">
        <v>7206</v>
      </c>
      <c r="Z99" s="9">
        <v>7625</v>
      </c>
      <c r="AA99" s="9">
        <v>9349</v>
      </c>
      <c r="AB99" s="9">
        <v>9791</v>
      </c>
      <c r="AC99" s="9">
        <v>9651</v>
      </c>
      <c r="AD99" s="9">
        <v>9940</v>
      </c>
      <c r="AE99" s="9">
        <v>9338</v>
      </c>
      <c r="AF99" s="9">
        <v>9644</v>
      </c>
      <c r="AG99" s="9">
        <v>9792</v>
      </c>
      <c r="AH99" s="9">
        <v>9367</v>
      </c>
      <c r="AI99" s="9">
        <v>8695</v>
      </c>
      <c r="AJ99" s="9">
        <v>9061</v>
      </c>
      <c r="AK99" s="9">
        <v>9160</v>
      </c>
      <c r="AL99" s="9">
        <v>9912</v>
      </c>
      <c r="AM99" s="9">
        <v>9896</v>
      </c>
      <c r="AN99" s="9">
        <v>10096</v>
      </c>
      <c r="AO99" s="9">
        <v>10957</v>
      </c>
      <c r="AP99" s="9">
        <v>10878</v>
      </c>
      <c r="AQ99" s="9">
        <v>11382</v>
      </c>
      <c r="AR99" s="9"/>
    </row>
    <row r="100" spans="1:44" x14ac:dyDescent="0.25">
      <c r="A100" s="8"/>
      <c r="B100" s="6" t="s">
        <v>119</v>
      </c>
      <c r="C100" s="9">
        <v>38913</v>
      </c>
      <c r="D100" s="9">
        <v>39032</v>
      </c>
      <c r="E100" s="9">
        <v>41597</v>
      </c>
      <c r="F100" s="9">
        <v>42666</v>
      </c>
      <c r="G100" s="9">
        <v>42159</v>
      </c>
      <c r="H100" s="9">
        <v>41178</v>
      </c>
      <c r="I100" s="9">
        <v>40776</v>
      </c>
      <c r="J100" s="9">
        <v>38688</v>
      </c>
      <c r="K100" s="9">
        <v>36848</v>
      </c>
      <c r="L100" s="9">
        <v>39002</v>
      </c>
      <c r="M100" s="9">
        <v>34601</v>
      </c>
      <c r="N100" s="9">
        <v>34827</v>
      </c>
      <c r="O100" s="9">
        <v>35016</v>
      </c>
      <c r="P100" s="9">
        <v>33710</v>
      </c>
      <c r="Q100" s="9">
        <v>33909</v>
      </c>
      <c r="R100" s="9">
        <v>31823</v>
      </c>
      <c r="S100" s="9">
        <v>31957</v>
      </c>
      <c r="T100" s="9">
        <v>29067</v>
      </c>
      <c r="U100" s="9">
        <v>30000</v>
      </c>
      <c r="V100" s="9">
        <v>30049</v>
      </c>
      <c r="W100" s="9">
        <v>27356</v>
      </c>
      <c r="X100" s="9">
        <v>25396</v>
      </c>
      <c r="Y100" s="9">
        <v>26767</v>
      </c>
      <c r="Z100" s="9">
        <v>27967</v>
      </c>
      <c r="AA100" s="9">
        <v>31092</v>
      </c>
      <c r="AB100" s="9">
        <v>31621</v>
      </c>
      <c r="AC100" s="9">
        <v>31772</v>
      </c>
      <c r="AD100" s="9">
        <v>31407</v>
      </c>
      <c r="AE100" s="9">
        <v>34220</v>
      </c>
      <c r="AF100" s="9">
        <v>34293</v>
      </c>
      <c r="AG100" s="9">
        <v>34697</v>
      </c>
      <c r="AH100" s="9">
        <v>34652</v>
      </c>
      <c r="AI100" s="9">
        <v>34264</v>
      </c>
      <c r="AJ100" s="9">
        <v>33184</v>
      </c>
      <c r="AK100" s="9">
        <v>32569</v>
      </c>
      <c r="AL100" s="9">
        <v>35138</v>
      </c>
      <c r="AM100" s="9">
        <v>37341</v>
      </c>
      <c r="AN100" s="9">
        <v>39876</v>
      </c>
      <c r="AO100" s="9">
        <v>42183</v>
      </c>
      <c r="AP100" s="9">
        <v>44955</v>
      </c>
      <c r="AQ100" s="9">
        <v>45895</v>
      </c>
      <c r="AR100" s="9"/>
    </row>
    <row r="101" spans="1:44" x14ac:dyDescent="0.25">
      <c r="A101" s="8"/>
      <c r="B101" s="6" t="s">
        <v>120</v>
      </c>
      <c r="C101" s="10">
        <v>4.4538170996909692</v>
      </c>
      <c r="D101" s="10">
        <v>4.8396776193428392</v>
      </c>
      <c r="E101" s="10">
        <v>5.3220317297850563</v>
      </c>
      <c r="F101" s="10">
        <v>5.2661071340409773</v>
      </c>
      <c r="G101" s="10">
        <v>5.0087917310205539</v>
      </c>
      <c r="H101" s="10">
        <v>4.7959468902865128</v>
      </c>
      <c r="I101" s="10">
        <v>4.4520144120537175</v>
      </c>
      <c r="J101" s="10">
        <v>4.1386392811296533</v>
      </c>
      <c r="K101" s="10">
        <v>4.2916375494991845</v>
      </c>
      <c r="L101" s="10">
        <v>4.5707254189616782</v>
      </c>
      <c r="M101" s="10">
        <v>4.4360256410256413</v>
      </c>
      <c r="N101" s="10">
        <v>4.4393881453154878</v>
      </c>
      <c r="O101" s="10">
        <v>4.289073983341499</v>
      </c>
      <c r="P101" s="10">
        <v>4.1059683313032886</v>
      </c>
      <c r="Q101" s="10">
        <v>4.1101818181818182</v>
      </c>
      <c r="R101" s="10">
        <v>3.9350809941882035</v>
      </c>
      <c r="S101" s="10">
        <v>3.9991240145163309</v>
      </c>
      <c r="T101" s="10">
        <v>3.7705279543390842</v>
      </c>
      <c r="U101" s="10">
        <v>3.8201961033999745</v>
      </c>
      <c r="V101" s="10">
        <v>3.6956093961382366</v>
      </c>
      <c r="W101" s="10">
        <v>3.6314881189433161</v>
      </c>
      <c r="X101" s="10">
        <v>3.6837829997098925</v>
      </c>
      <c r="Y101" s="10">
        <v>3.7145434360255343</v>
      </c>
      <c r="Z101" s="10">
        <v>3.6678032786885244</v>
      </c>
      <c r="AA101" s="10">
        <v>3.3257032837736658</v>
      </c>
      <c r="AB101" s="10">
        <v>3.2295986109692576</v>
      </c>
      <c r="AC101" s="10">
        <v>3.2920940835146615</v>
      </c>
      <c r="AD101" s="10">
        <v>3.16</v>
      </c>
      <c r="AE101" s="10">
        <v>3.66</v>
      </c>
      <c r="AF101" s="10">
        <v>3.56</v>
      </c>
      <c r="AG101" s="10">
        <v>3.54</v>
      </c>
      <c r="AH101" s="10">
        <v>3.7</v>
      </c>
      <c r="AI101" s="10">
        <v>3.94</v>
      </c>
      <c r="AJ101" s="10">
        <v>3.66</v>
      </c>
      <c r="AK101" s="10">
        <v>3.56</v>
      </c>
      <c r="AL101" s="10">
        <v>3.54</v>
      </c>
      <c r="AM101" s="10">
        <v>3.77</v>
      </c>
      <c r="AN101" s="10">
        <v>3.95</v>
      </c>
      <c r="AO101" s="10">
        <v>3.85</v>
      </c>
      <c r="AP101" s="10">
        <v>4.13</v>
      </c>
      <c r="AQ101" s="10">
        <v>4.03</v>
      </c>
      <c r="AR101" s="10"/>
    </row>
    <row r="102" spans="1:44" x14ac:dyDescent="0.25">
      <c r="A102" s="8"/>
      <c r="B102" s="6" t="s">
        <v>115</v>
      </c>
      <c r="C102" s="11">
        <v>0.65809233891425667</v>
      </c>
      <c r="D102" s="11">
        <v>0.75841834256290686</v>
      </c>
      <c r="E102" s="11">
        <v>0.80825803944428254</v>
      </c>
      <c r="F102" s="11">
        <v>0.8290294374817837</v>
      </c>
      <c r="G102" s="11">
        <v>0.81917808219178079</v>
      </c>
      <c r="H102" s="11">
        <v>0.80011658408627218</v>
      </c>
      <c r="I102" s="11">
        <v>0.79230545030603328</v>
      </c>
      <c r="J102" s="11">
        <v>0.7517341882832993</v>
      </c>
      <c r="K102" s="11">
        <v>0.57359900373599004</v>
      </c>
      <c r="L102" s="11">
        <v>0.60712951432129514</v>
      </c>
      <c r="M102" s="11">
        <v>0.53862079701120802</v>
      </c>
      <c r="N102" s="11">
        <v>0.54213885429638853</v>
      </c>
      <c r="O102" s="11">
        <v>0.54508094645080951</v>
      </c>
      <c r="P102" s="11">
        <v>0.52475093399750938</v>
      </c>
      <c r="Q102" s="11">
        <v>0.52784869240348697</v>
      </c>
      <c r="R102" s="11">
        <v>0.49537671232876712</v>
      </c>
      <c r="S102" s="11">
        <v>0.49746264009962637</v>
      </c>
      <c r="T102" s="11">
        <v>0.45247509339975095</v>
      </c>
      <c r="U102" s="11">
        <v>0.46699875466998753</v>
      </c>
      <c r="V102" s="11">
        <v>0.46776151930261517</v>
      </c>
      <c r="W102" s="11">
        <v>0.42584059775840599</v>
      </c>
      <c r="X102" s="11">
        <v>0.33775768054262534</v>
      </c>
      <c r="Y102" s="11">
        <v>0.3559914882298178</v>
      </c>
      <c r="Z102" s="11">
        <v>0.37195105732145234</v>
      </c>
      <c r="AA102" s="11">
        <v>0.41351243516425057</v>
      </c>
      <c r="AB102" s="11">
        <v>0.42054794520547945</v>
      </c>
      <c r="AC102" s="11">
        <v>0.49458281444582813</v>
      </c>
      <c r="AD102" s="11">
        <v>0.4889</v>
      </c>
      <c r="AE102" s="11">
        <v>0.53269999999999995</v>
      </c>
      <c r="AF102" s="11">
        <v>0.53380000000000005</v>
      </c>
      <c r="AG102" s="11">
        <v>0.54010000000000002</v>
      </c>
      <c r="AH102" s="11">
        <v>0.53939999999999999</v>
      </c>
      <c r="AI102" s="11">
        <v>0.53339999999999999</v>
      </c>
      <c r="AJ102" s="11">
        <v>0.51659999999999995</v>
      </c>
      <c r="AK102" s="11">
        <v>0.50700000000000001</v>
      </c>
      <c r="AL102" s="11">
        <v>0.54700000000000004</v>
      </c>
      <c r="AM102" s="11">
        <v>0.58130000000000004</v>
      </c>
      <c r="AN102" s="11">
        <v>0.62070000000000003</v>
      </c>
      <c r="AO102" s="11">
        <v>0.65659999999999996</v>
      </c>
      <c r="AP102" s="11">
        <v>0.69979999999999998</v>
      </c>
      <c r="AQ102" s="11">
        <v>0.71440000000000003</v>
      </c>
      <c r="AR102" s="11"/>
    </row>
    <row r="103" spans="1:44" x14ac:dyDescent="0.25">
      <c r="A103" s="8"/>
      <c r="B103" s="6" t="s">
        <v>121</v>
      </c>
      <c r="C103" s="9">
        <v>905</v>
      </c>
      <c r="D103" s="9">
        <v>845</v>
      </c>
      <c r="E103" s="9">
        <v>890</v>
      </c>
      <c r="F103" s="9">
        <v>1019</v>
      </c>
      <c r="G103" s="9">
        <v>1039</v>
      </c>
      <c r="H103" s="9">
        <v>923</v>
      </c>
      <c r="I103" s="9">
        <v>1163</v>
      </c>
      <c r="J103" s="9">
        <v>1047</v>
      </c>
      <c r="K103" s="9">
        <v>1129</v>
      </c>
      <c r="L103" s="9">
        <v>1165</v>
      </c>
      <c r="M103" s="9">
        <v>975</v>
      </c>
      <c r="N103" s="9">
        <v>1108</v>
      </c>
      <c r="O103" s="9">
        <v>1019</v>
      </c>
      <c r="P103" s="9">
        <v>1146</v>
      </c>
      <c r="Q103" s="9">
        <v>1177</v>
      </c>
      <c r="R103" s="9">
        <v>1175</v>
      </c>
      <c r="S103" s="9">
        <v>1282</v>
      </c>
      <c r="T103" s="9">
        <v>1352</v>
      </c>
      <c r="U103" s="9">
        <v>1267</v>
      </c>
      <c r="V103" s="9">
        <v>1331</v>
      </c>
      <c r="W103" s="9">
        <v>1268</v>
      </c>
      <c r="X103" s="9">
        <v>1361</v>
      </c>
      <c r="Y103" s="9">
        <v>1334</v>
      </c>
      <c r="Z103" s="9">
        <v>1334</v>
      </c>
      <c r="AA103" s="9">
        <v>1294</v>
      </c>
      <c r="AB103" s="9">
        <v>1286</v>
      </c>
      <c r="AC103" s="9">
        <v>1254</v>
      </c>
      <c r="AD103" s="9">
        <v>1236</v>
      </c>
      <c r="AE103" s="9">
        <v>1293</v>
      </c>
      <c r="AF103" s="9">
        <v>1362</v>
      </c>
      <c r="AG103" s="9">
        <v>1410</v>
      </c>
      <c r="AH103" s="9">
        <v>1449</v>
      </c>
      <c r="AI103" s="9">
        <v>1427</v>
      </c>
      <c r="AJ103" s="9">
        <v>1117</v>
      </c>
      <c r="AK103" s="9">
        <v>1117</v>
      </c>
      <c r="AL103" s="9">
        <v>1715</v>
      </c>
      <c r="AM103" s="9">
        <v>1775</v>
      </c>
      <c r="AN103" s="9">
        <v>1783</v>
      </c>
      <c r="AO103" s="9">
        <v>1886</v>
      </c>
      <c r="AP103" s="9">
        <v>1345</v>
      </c>
      <c r="AQ103" s="9">
        <v>1351</v>
      </c>
      <c r="AR103" s="9"/>
    </row>
    <row r="104" spans="1:44" x14ac:dyDescent="0.25">
      <c r="A104" s="6">
        <v>72</v>
      </c>
      <c r="B104" s="6" t="s">
        <v>71</v>
      </c>
      <c r="C104" s="15"/>
    </row>
    <row r="105" spans="1:44" x14ac:dyDescent="0.25">
      <c r="A105" s="8"/>
      <c r="B105" s="6" t="s">
        <v>116</v>
      </c>
      <c r="C105" s="9">
        <v>24</v>
      </c>
      <c r="D105" s="9">
        <v>24</v>
      </c>
      <c r="E105" s="9">
        <v>24</v>
      </c>
      <c r="F105" s="9">
        <v>24</v>
      </c>
      <c r="G105" s="9">
        <v>23</v>
      </c>
      <c r="H105" s="9">
        <v>22</v>
      </c>
      <c r="I105" s="9">
        <v>22</v>
      </c>
      <c r="J105" s="9">
        <v>22</v>
      </c>
      <c r="K105" s="6" t="s">
        <v>174</v>
      </c>
      <c r="M105" s="6" t="s">
        <v>216</v>
      </c>
      <c r="N105" s="6" t="s">
        <v>216</v>
      </c>
      <c r="O105" s="6" t="s">
        <v>216</v>
      </c>
      <c r="P105" s="6" t="s">
        <v>216</v>
      </c>
      <c r="Q105" s="6" t="s">
        <v>216</v>
      </c>
      <c r="R105" s="6" t="s">
        <v>216</v>
      </c>
      <c r="S105" s="6" t="s">
        <v>216</v>
      </c>
      <c r="T105" s="6" t="s">
        <v>216</v>
      </c>
      <c r="U105" s="6" t="s">
        <v>216</v>
      </c>
      <c r="V105" s="6" t="s">
        <v>216</v>
      </c>
      <c r="W105" s="6" t="s">
        <v>216</v>
      </c>
      <c r="X105" s="6" t="s">
        <v>216</v>
      </c>
      <c r="Y105" s="6" t="s">
        <v>216</v>
      </c>
      <c r="Z105" s="6" t="s">
        <v>216</v>
      </c>
      <c r="AA105" s="6" t="s">
        <v>216</v>
      </c>
      <c r="AB105" s="6" t="s">
        <v>216</v>
      </c>
      <c r="AC105" s="6" t="s">
        <v>216</v>
      </c>
      <c r="AD105" s="6" t="s">
        <v>216</v>
      </c>
      <c r="AE105" s="6" t="s">
        <v>216</v>
      </c>
      <c r="AF105" s="6" t="s">
        <v>216</v>
      </c>
      <c r="AG105" s="6" t="s">
        <v>216</v>
      </c>
      <c r="AH105" s="6" t="s">
        <v>216</v>
      </c>
      <c r="AI105" s="6" t="s">
        <v>216</v>
      </c>
      <c r="AJ105" s="6" t="s">
        <v>216</v>
      </c>
      <c r="AK105" s="6" t="s">
        <v>216</v>
      </c>
      <c r="AL105" s="6" t="s">
        <v>216</v>
      </c>
      <c r="AM105" s="6" t="s">
        <v>216</v>
      </c>
      <c r="AN105" s="6" t="s">
        <v>216</v>
      </c>
      <c r="AO105" s="6" t="s">
        <v>216</v>
      </c>
      <c r="AP105" s="6" t="s">
        <v>216</v>
      </c>
      <c r="AQ105" s="6" t="s">
        <v>216</v>
      </c>
    </row>
    <row r="106" spans="1:44" x14ac:dyDescent="0.25">
      <c r="A106" s="8"/>
      <c r="B106" s="6" t="s">
        <v>117</v>
      </c>
      <c r="C106" s="9">
        <v>26</v>
      </c>
      <c r="D106" s="9">
        <v>26</v>
      </c>
      <c r="E106" s="9">
        <v>26</v>
      </c>
      <c r="F106" s="9">
        <v>24</v>
      </c>
      <c r="G106" s="9">
        <v>26</v>
      </c>
      <c r="H106" s="9">
        <v>23</v>
      </c>
      <c r="I106" s="9">
        <v>23</v>
      </c>
      <c r="J106" s="9">
        <v>23</v>
      </c>
    </row>
    <row r="107" spans="1:44" x14ac:dyDescent="0.25">
      <c r="A107" s="8"/>
      <c r="B107" s="6" t="s">
        <v>118</v>
      </c>
      <c r="C107" s="9">
        <v>1299</v>
      </c>
      <c r="D107" s="9">
        <v>1194</v>
      </c>
      <c r="E107" s="9">
        <v>1163</v>
      </c>
      <c r="F107" s="9">
        <v>1088</v>
      </c>
      <c r="G107" s="9">
        <v>998</v>
      </c>
      <c r="H107" s="9">
        <v>1087</v>
      </c>
      <c r="I107" s="9">
        <v>807</v>
      </c>
      <c r="J107" s="9">
        <v>586</v>
      </c>
    </row>
    <row r="108" spans="1:44" x14ac:dyDescent="0.25">
      <c r="A108" s="8"/>
      <c r="B108" s="6" t="s">
        <v>119</v>
      </c>
      <c r="C108" s="9">
        <v>3141</v>
      </c>
      <c r="D108" s="9">
        <v>2762</v>
      </c>
      <c r="E108" s="9">
        <v>2367</v>
      </c>
      <c r="F108" s="9">
        <v>2137</v>
      </c>
      <c r="G108" s="9">
        <v>1679</v>
      </c>
      <c r="H108" s="9">
        <v>1843</v>
      </c>
      <c r="I108" s="9">
        <v>1536</v>
      </c>
      <c r="J108" s="9">
        <v>905</v>
      </c>
    </row>
    <row r="109" spans="1:44" x14ac:dyDescent="0.25">
      <c r="A109" s="8"/>
      <c r="B109" s="6" t="s">
        <v>120</v>
      </c>
      <c r="C109" s="10">
        <v>2.4180138568129332</v>
      </c>
      <c r="D109" s="10">
        <v>2.3132328308207706</v>
      </c>
      <c r="E109" s="10">
        <v>2.0352536543422186</v>
      </c>
      <c r="F109" s="10">
        <v>1.9641544117647058</v>
      </c>
      <c r="G109" s="10">
        <v>1.6823647294589179</v>
      </c>
      <c r="H109" s="10">
        <v>1.6954921803127876</v>
      </c>
      <c r="I109" s="10">
        <v>1.9033457249070631</v>
      </c>
      <c r="J109" s="10">
        <v>1.5443686006825939</v>
      </c>
    </row>
    <row r="110" spans="1:44" x14ac:dyDescent="0.25">
      <c r="A110" s="8"/>
      <c r="B110" s="6" t="s">
        <v>115</v>
      </c>
      <c r="C110" s="11">
        <v>0.33097997892518438</v>
      </c>
      <c r="D110" s="11">
        <v>0.29104320337197048</v>
      </c>
      <c r="E110" s="11">
        <v>0.2494204425711275</v>
      </c>
      <c r="F110" s="11">
        <v>0.24394977168949772</v>
      </c>
      <c r="G110" s="11">
        <v>0.17692307692307693</v>
      </c>
      <c r="H110" s="11">
        <v>0.21953543776057177</v>
      </c>
      <c r="I110" s="11">
        <v>0.18296605122096485</v>
      </c>
      <c r="J110" s="11">
        <v>0.10780226325193568</v>
      </c>
    </row>
    <row r="111" spans="1:44" x14ac:dyDescent="0.25">
      <c r="A111" s="8"/>
      <c r="B111" s="6" t="s">
        <v>121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44" x14ac:dyDescent="0.25">
      <c r="A112" s="6">
        <v>165</v>
      </c>
      <c r="B112" s="6" t="s">
        <v>37</v>
      </c>
      <c r="C112" s="15"/>
    </row>
    <row r="113" spans="1:44" x14ac:dyDescent="0.25">
      <c r="A113" s="8"/>
      <c r="B113" s="6" t="s">
        <v>116</v>
      </c>
      <c r="C113" s="9">
        <v>28</v>
      </c>
      <c r="D113" s="9">
        <v>28</v>
      </c>
      <c r="E113" s="9">
        <v>28</v>
      </c>
      <c r="F113" s="9">
        <v>28</v>
      </c>
      <c r="G113" s="9">
        <v>28</v>
      </c>
      <c r="H113" s="9">
        <v>28</v>
      </c>
      <c r="I113" s="9">
        <v>34</v>
      </c>
      <c r="J113" s="9">
        <v>28</v>
      </c>
      <c r="K113" s="9">
        <v>34</v>
      </c>
      <c r="L113" s="9">
        <v>34</v>
      </c>
      <c r="M113" s="9">
        <v>34</v>
      </c>
      <c r="N113" s="9">
        <v>34</v>
      </c>
      <c r="O113" s="9">
        <v>33</v>
      </c>
      <c r="P113" s="9">
        <v>34</v>
      </c>
      <c r="Q113" s="9">
        <v>34</v>
      </c>
      <c r="R113" s="9">
        <v>34</v>
      </c>
      <c r="S113" s="9">
        <v>34</v>
      </c>
      <c r="T113" s="9">
        <v>34</v>
      </c>
      <c r="U113" s="9">
        <v>34</v>
      </c>
      <c r="V113" s="9">
        <v>34</v>
      </c>
      <c r="W113" s="9">
        <v>34</v>
      </c>
      <c r="X113" s="9">
        <v>34</v>
      </c>
      <c r="Y113" s="9">
        <v>34</v>
      </c>
      <c r="Z113" s="9">
        <v>34</v>
      </c>
      <c r="AA113" s="9">
        <v>34</v>
      </c>
      <c r="AB113" s="9">
        <v>34</v>
      </c>
      <c r="AC113" s="9">
        <v>34</v>
      </c>
      <c r="AD113" s="9">
        <v>34</v>
      </c>
      <c r="AE113" s="9">
        <v>34</v>
      </c>
      <c r="AF113" s="9">
        <v>34</v>
      </c>
      <c r="AG113" s="9">
        <v>35</v>
      </c>
      <c r="AH113" s="9">
        <v>35</v>
      </c>
      <c r="AI113" s="9">
        <v>35</v>
      </c>
      <c r="AJ113" s="9">
        <v>35</v>
      </c>
      <c r="AK113" s="9">
        <v>35</v>
      </c>
      <c r="AL113" s="9">
        <v>35</v>
      </c>
      <c r="AM113" s="9">
        <v>35</v>
      </c>
      <c r="AN113" s="9">
        <v>35</v>
      </c>
      <c r="AO113" s="9">
        <v>35</v>
      </c>
      <c r="AP113" s="9">
        <v>35</v>
      </c>
      <c r="AQ113" s="9">
        <v>35</v>
      </c>
      <c r="AR113" s="9">
        <v>25</v>
      </c>
    </row>
    <row r="114" spans="1:44" x14ac:dyDescent="0.25">
      <c r="A114" s="8"/>
      <c r="B114" s="6" t="s">
        <v>117</v>
      </c>
      <c r="C114" s="9">
        <v>28</v>
      </c>
      <c r="D114" s="9">
        <v>28</v>
      </c>
      <c r="E114" s="9">
        <v>28</v>
      </c>
      <c r="F114" s="9">
        <v>28</v>
      </c>
      <c r="G114" s="9">
        <v>15</v>
      </c>
      <c r="H114" s="9">
        <v>28</v>
      </c>
      <c r="I114" s="9">
        <v>30</v>
      </c>
      <c r="J114" s="9">
        <v>28</v>
      </c>
      <c r="K114" s="9">
        <v>30</v>
      </c>
      <c r="L114" s="9">
        <v>34</v>
      </c>
      <c r="M114" s="9">
        <v>34</v>
      </c>
      <c r="N114" s="9">
        <v>34</v>
      </c>
      <c r="O114" s="9">
        <v>33</v>
      </c>
      <c r="P114" s="9">
        <v>34</v>
      </c>
      <c r="Q114" s="9">
        <v>33</v>
      </c>
      <c r="R114" s="9">
        <v>33</v>
      </c>
      <c r="S114" s="9">
        <v>33</v>
      </c>
      <c r="T114" s="9">
        <v>33</v>
      </c>
      <c r="U114" s="9">
        <v>33</v>
      </c>
      <c r="V114" s="9">
        <v>33</v>
      </c>
      <c r="W114" s="9">
        <v>33</v>
      </c>
      <c r="X114" s="9">
        <v>33</v>
      </c>
      <c r="Y114" s="9">
        <v>33</v>
      </c>
      <c r="Z114" s="9">
        <v>33</v>
      </c>
      <c r="AA114" s="9">
        <v>34</v>
      </c>
      <c r="AB114" s="9">
        <v>34</v>
      </c>
      <c r="AC114" s="9">
        <v>34</v>
      </c>
      <c r="AD114" s="9">
        <v>34</v>
      </c>
      <c r="AE114" s="9">
        <v>34</v>
      </c>
      <c r="AF114" s="9">
        <v>25</v>
      </c>
      <c r="AG114" s="9">
        <v>25</v>
      </c>
      <c r="AH114" s="9">
        <v>25</v>
      </c>
      <c r="AI114" s="9">
        <v>25</v>
      </c>
      <c r="AJ114" s="9">
        <v>25</v>
      </c>
      <c r="AK114" s="9">
        <v>25</v>
      </c>
      <c r="AL114" s="9">
        <v>25</v>
      </c>
      <c r="AM114" s="9">
        <v>25</v>
      </c>
      <c r="AN114" s="9">
        <v>25</v>
      </c>
      <c r="AO114" s="9">
        <v>25</v>
      </c>
      <c r="AP114" s="9">
        <v>25</v>
      </c>
      <c r="AQ114" s="9">
        <v>25</v>
      </c>
      <c r="AR114" s="9">
        <v>25</v>
      </c>
    </row>
    <row r="115" spans="1:44" x14ac:dyDescent="0.25">
      <c r="A115" s="8"/>
      <c r="B115" s="6" t="s">
        <v>118</v>
      </c>
      <c r="C115" s="9">
        <v>852</v>
      </c>
      <c r="D115" s="9">
        <v>917</v>
      </c>
      <c r="E115" s="9">
        <v>870</v>
      </c>
      <c r="F115" s="9">
        <v>858</v>
      </c>
      <c r="G115" s="9">
        <v>889</v>
      </c>
      <c r="H115" s="9">
        <v>878</v>
      </c>
      <c r="I115" s="9">
        <v>859</v>
      </c>
      <c r="J115" s="9">
        <v>831</v>
      </c>
      <c r="K115" s="9">
        <v>557</v>
      </c>
      <c r="L115" s="9">
        <v>523</v>
      </c>
      <c r="M115" s="9">
        <v>562</v>
      </c>
      <c r="N115" s="9">
        <v>556</v>
      </c>
      <c r="O115" s="9">
        <v>660</v>
      </c>
      <c r="P115" s="9">
        <v>555</v>
      </c>
      <c r="Q115" s="9">
        <v>553</v>
      </c>
      <c r="R115" s="9">
        <v>676</v>
      </c>
      <c r="S115" s="9">
        <v>612</v>
      </c>
      <c r="T115" s="9">
        <v>650</v>
      </c>
      <c r="U115" s="9">
        <v>680</v>
      </c>
      <c r="V115" s="9">
        <v>693</v>
      </c>
      <c r="W115" s="9">
        <v>648</v>
      </c>
      <c r="X115" s="9">
        <v>623</v>
      </c>
      <c r="Y115" s="9">
        <v>609</v>
      </c>
      <c r="Z115" s="9">
        <v>607</v>
      </c>
      <c r="AA115" s="9">
        <v>607</v>
      </c>
      <c r="AB115" s="9">
        <v>648</v>
      </c>
      <c r="AC115" s="9">
        <v>648</v>
      </c>
      <c r="AD115" s="9">
        <v>686</v>
      </c>
      <c r="AE115" s="9">
        <v>618</v>
      </c>
      <c r="AF115" s="9">
        <v>439</v>
      </c>
      <c r="AG115" s="9">
        <v>341</v>
      </c>
      <c r="AH115" s="9">
        <v>371</v>
      </c>
      <c r="AI115" s="9">
        <v>415</v>
      </c>
      <c r="AJ115" s="9">
        <v>367</v>
      </c>
      <c r="AK115" s="9">
        <v>374</v>
      </c>
      <c r="AL115" s="9">
        <v>336</v>
      </c>
      <c r="AM115" s="9">
        <v>331</v>
      </c>
      <c r="AN115" s="9">
        <v>324</v>
      </c>
      <c r="AO115" s="9">
        <v>326</v>
      </c>
      <c r="AP115" s="9">
        <v>201</v>
      </c>
      <c r="AQ115" s="9">
        <v>232</v>
      </c>
      <c r="AR115" s="9">
        <v>224</v>
      </c>
    </row>
    <row r="116" spans="1:44" x14ac:dyDescent="0.25">
      <c r="A116" s="8"/>
      <c r="B116" s="6" t="s">
        <v>119</v>
      </c>
      <c r="C116" s="9">
        <v>3344</v>
      </c>
      <c r="D116" s="9">
        <v>3466</v>
      </c>
      <c r="E116" s="9">
        <v>3143</v>
      </c>
      <c r="F116" s="9">
        <v>2935</v>
      </c>
      <c r="G116" s="9">
        <v>3262</v>
      </c>
      <c r="H116" s="9">
        <v>3349</v>
      </c>
      <c r="I116" s="9">
        <v>3277</v>
      </c>
      <c r="J116" s="9">
        <v>2997</v>
      </c>
      <c r="K116" s="9">
        <v>1687</v>
      </c>
      <c r="L116" s="9">
        <v>2296</v>
      </c>
      <c r="M116" s="9">
        <v>2842</v>
      </c>
      <c r="N116" s="9">
        <v>2843</v>
      </c>
      <c r="O116" s="9">
        <v>2952</v>
      </c>
      <c r="P116" s="9">
        <v>3303</v>
      </c>
      <c r="Q116" s="9">
        <v>2974</v>
      </c>
      <c r="R116" s="9">
        <v>3240</v>
      </c>
      <c r="S116" s="9">
        <v>3153</v>
      </c>
      <c r="T116" s="9">
        <v>3322</v>
      </c>
      <c r="U116" s="9">
        <v>3170</v>
      </c>
      <c r="V116" s="9">
        <v>3005</v>
      </c>
      <c r="W116" s="9">
        <v>2812</v>
      </c>
      <c r="X116" s="9">
        <v>2607</v>
      </c>
      <c r="Y116" s="9">
        <v>2720</v>
      </c>
      <c r="Z116" s="9">
        <v>2911</v>
      </c>
      <c r="AA116" s="9">
        <v>2869</v>
      </c>
      <c r="AB116" s="9">
        <v>3376</v>
      </c>
      <c r="AC116" s="9">
        <v>3316</v>
      </c>
      <c r="AD116" s="9">
        <v>3427</v>
      </c>
      <c r="AE116" s="9">
        <v>3248</v>
      </c>
      <c r="AF116" s="9">
        <v>1928</v>
      </c>
      <c r="AG116" s="9">
        <v>889</v>
      </c>
      <c r="AH116" s="9">
        <v>1459</v>
      </c>
      <c r="AI116" s="9">
        <v>996</v>
      </c>
      <c r="AJ116" s="9">
        <v>981</v>
      </c>
      <c r="AK116" s="9">
        <v>1054</v>
      </c>
      <c r="AL116" s="9">
        <v>943</v>
      </c>
      <c r="AM116" s="9">
        <v>925</v>
      </c>
      <c r="AN116" s="9">
        <v>782</v>
      </c>
      <c r="AO116" s="9">
        <v>752</v>
      </c>
      <c r="AP116" s="9">
        <v>700</v>
      </c>
      <c r="AQ116" s="9">
        <v>785</v>
      </c>
      <c r="AR116" s="9">
        <v>737</v>
      </c>
    </row>
    <row r="117" spans="1:44" x14ac:dyDescent="0.25">
      <c r="A117" s="8"/>
      <c r="B117" s="6" t="s">
        <v>120</v>
      </c>
      <c r="C117" s="10">
        <v>3.924882629107981</v>
      </c>
      <c r="D117" s="10">
        <v>3.7797164667393677</v>
      </c>
      <c r="E117" s="10">
        <v>3.6126436781609197</v>
      </c>
      <c r="F117" s="10">
        <v>3.4207459207459205</v>
      </c>
      <c r="G117" s="10">
        <v>3.6692913385826773</v>
      </c>
      <c r="H117" s="10">
        <v>3.8143507972665147</v>
      </c>
      <c r="I117" s="10">
        <v>3.8149010477299186</v>
      </c>
      <c r="J117" s="10">
        <v>3.6064981949458486</v>
      </c>
      <c r="K117" s="10">
        <v>3.0287253141831241</v>
      </c>
      <c r="L117" s="10">
        <v>4.3900573613766731</v>
      </c>
      <c r="M117" s="10">
        <v>5.0569395017793592</v>
      </c>
      <c r="N117" s="10">
        <v>5.1133093525179856</v>
      </c>
      <c r="O117" s="10">
        <v>4.4727272727272727</v>
      </c>
      <c r="P117" s="10">
        <v>5.9513513513513514</v>
      </c>
      <c r="Q117" s="10">
        <v>5.3779385171790235</v>
      </c>
      <c r="R117" s="10">
        <v>4.7928994082840237</v>
      </c>
      <c r="S117" s="10">
        <v>5.1519607843137258</v>
      </c>
      <c r="T117" s="10">
        <v>5.1107692307692307</v>
      </c>
      <c r="U117" s="10">
        <v>4.6617647058823533</v>
      </c>
      <c r="V117" s="10">
        <v>4.3362193362193366</v>
      </c>
      <c r="W117" s="10">
        <v>4.3395061728395063</v>
      </c>
      <c r="X117" s="10">
        <v>4.184590690208668</v>
      </c>
      <c r="Y117" s="10">
        <v>4.4663382594417076</v>
      </c>
      <c r="Z117" s="10">
        <v>4.7957166392092256</v>
      </c>
      <c r="AA117" s="10">
        <v>4.7265238879736406</v>
      </c>
      <c r="AB117" s="10">
        <v>5.2098765432098766</v>
      </c>
      <c r="AC117" s="10">
        <f>+AC116/AC115</f>
        <v>5.117283950617284</v>
      </c>
      <c r="AD117" s="10">
        <f>+AD116/AD115</f>
        <v>4.9956268221574343</v>
      </c>
      <c r="AE117" s="10">
        <f>+AE116/AE115</f>
        <v>5.2556634304207117</v>
      </c>
      <c r="AF117" s="10">
        <v>4.3899999999999997</v>
      </c>
      <c r="AG117" s="10">
        <v>2.61</v>
      </c>
      <c r="AH117" s="10">
        <v>2.4700000000000002</v>
      </c>
      <c r="AI117" s="10">
        <v>2.4</v>
      </c>
      <c r="AJ117" s="10">
        <v>2.67</v>
      </c>
      <c r="AK117" s="10">
        <v>2.82</v>
      </c>
      <c r="AL117" s="10">
        <v>2.81</v>
      </c>
      <c r="AM117" s="10">
        <v>2.79</v>
      </c>
      <c r="AN117" s="10">
        <v>2.41</v>
      </c>
      <c r="AO117" s="10">
        <v>2.31</v>
      </c>
      <c r="AP117" s="10">
        <v>3.48</v>
      </c>
      <c r="AQ117" s="32">
        <v>3.38</v>
      </c>
      <c r="AR117" s="32">
        <v>3.29</v>
      </c>
    </row>
    <row r="118" spans="1:44" x14ac:dyDescent="0.25">
      <c r="A118" s="8"/>
      <c r="B118" s="6" t="s">
        <v>115</v>
      </c>
      <c r="C118" s="11">
        <v>0.32720156555772995</v>
      </c>
      <c r="D118" s="11">
        <v>0.33913894324853228</v>
      </c>
      <c r="E118" s="11">
        <v>0.30753424657534245</v>
      </c>
      <c r="F118" s="11">
        <v>0.28718199608610567</v>
      </c>
      <c r="G118" s="11">
        <v>0.59579908675799087</v>
      </c>
      <c r="H118" s="11">
        <v>0.32769080234833659</v>
      </c>
      <c r="I118" s="11">
        <v>0.29926940639269406</v>
      </c>
      <c r="J118" s="11">
        <v>0.29324853228962816</v>
      </c>
      <c r="K118" s="11">
        <v>0.15406392694063928</v>
      </c>
      <c r="L118" s="11">
        <v>0.18501208702659147</v>
      </c>
      <c r="M118" s="11">
        <v>0.22900886381950039</v>
      </c>
      <c r="N118" s="11">
        <v>0.2290894439967768</v>
      </c>
      <c r="O118" s="11">
        <v>0.24508094645080947</v>
      </c>
      <c r="P118" s="11">
        <v>0.26615632554391622</v>
      </c>
      <c r="Q118" s="11">
        <v>0.24690743046907432</v>
      </c>
      <c r="R118" s="11">
        <v>0.26899128268991285</v>
      </c>
      <c r="S118" s="11">
        <v>0.26176836861768371</v>
      </c>
      <c r="T118" s="11">
        <v>0.27579908675799086</v>
      </c>
      <c r="U118" s="11">
        <v>0.26317974263179744</v>
      </c>
      <c r="V118" s="11">
        <v>0.24948111249481111</v>
      </c>
      <c r="W118" s="11">
        <v>0.23345786633457866</v>
      </c>
      <c r="X118" s="11">
        <v>0.21643835616438356</v>
      </c>
      <c r="Y118" s="11">
        <v>0.22581984225819843</v>
      </c>
      <c r="Z118" s="11">
        <v>0.24167704441677043</v>
      </c>
      <c r="AA118" s="11">
        <v>0.28070000000000001</v>
      </c>
      <c r="AB118" s="11">
        <v>0.33029999999999998</v>
      </c>
      <c r="AC118" s="11">
        <v>0.32450000000000001</v>
      </c>
      <c r="AD118" s="11">
        <v>0.36109999999999998</v>
      </c>
      <c r="AE118" s="11">
        <v>0.34229999999999999</v>
      </c>
      <c r="AF118" s="11">
        <v>0.48020000000000002</v>
      </c>
      <c r="AG118" s="11">
        <v>0.22140000000000001</v>
      </c>
      <c r="AH118" s="11">
        <v>0.2286</v>
      </c>
      <c r="AI118" s="11">
        <v>0.24809999999999999</v>
      </c>
      <c r="AJ118" s="11">
        <v>0.24429999999999999</v>
      </c>
      <c r="AK118" s="11">
        <v>0.26250000000000001</v>
      </c>
      <c r="AL118" s="11">
        <v>0.2349</v>
      </c>
      <c r="AM118" s="11">
        <v>0.23039999999999999</v>
      </c>
      <c r="AN118" s="11">
        <v>0.1948</v>
      </c>
      <c r="AO118" s="11">
        <v>0.18729999999999999</v>
      </c>
      <c r="AP118" s="11">
        <v>0.17430000000000001</v>
      </c>
      <c r="AQ118" s="11">
        <v>0.19550000000000001</v>
      </c>
      <c r="AR118" s="11">
        <v>0.18360000000000001</v>
      </c>
    </row>
    <row r="119" spans="1:44" x14ac:dyDescent="0.25">
      <c r="A119" s="8"/>
      <c r="B119" s="6" t="s">
        <v>121</v>
      </c>
      <c r="C119" s="6">
        <v>95</v>
      </c>
      <c r="D119" s="6">
        <v>106</v>
      </c>
      <c r="E119" s="6">
        <v>101</v>
      </c>
      <c r="F119" s="6">
        <v>123</v>
      </c>
      <c r="G119" s="6">
        <v>100</v>
      </c>
      <c r="H119" s="6">
        <v>98</v>
      </c>
      <c r="I119" s="6">
        <v>71</v>
      </c>
      <c r="J119" s="6">
        <v>107</v>
      </c>
      <c r="K119" s="6">
        <v>73</v>
      </c>
      <c r="L119" s="6">
        <v>61</v>
      </c>
      <c r="M119" s="6">
        <v>60</v>
      </c>
      <c r="N119" s="6">
        <v>72</v>
      </c>
      <c r="O119" s="6">
        <v>81</v>
      </c>
      <c r="P119" s="6">
        <v>125</v>
      </c>
      <c r="Q119" s="6">
        <v>77</v>
      </c>
      <c r="R119" s="6">
        <v>113</v>
      </c>
      <c r="S119" s="6">
        <v>92</v>
      </c>
      <c r="T119" s="6">
        <v>106</v>
      </c>
      <c r="U119" s="6">
        <v>121</v>
      </c>
      <c r="V119" s="6">
        <v>120</v>
      </c>
      <c r="W119" s="6">
        <v>111</v>
      </c>
      <c r="X119" s="6">
        <v>105</v>
      </c>
      <c r="Y119" s="6">
        <v>96</v>
      </c>
      <c r="Z119" s="6">
        <v>63</v>
      </c>
      <c r="AA119" s="6">
        <v>87</v>
      </c>
      <c r="AB119" s="6">
        <v>63</v>
      </c>
      <c r="AC119" s="9">
        <v>77</v>
      </c>
      <c r="AD119" s="9">
        <v>86</v>
      </c>
      <c r="AE119" s="9">
        <v>84</v>
      </c>
      <c r="AF119" s="9">
        <v>99</v>
      </c>
      <c r="AG119" s="9">
        <v>93</v>
      </c>
      <c r="AH119" s="9">
        <v>122</v>
      </c>
      <c r="AI119" s="9">
        <v>110</v>
      </c>
      <c r="AJ119" s="9">
        <v>122</v>
      </c>
      <c r="AK119" s="9">
        <v>98</v>
      </c>
      <c r="AL119" s="9">
        <v>104</v>
      </c>
      <c r="AM119" s="9">
        <v>97</v>
      </c>
      <c r="AN119" s="9">
        <v>91</v>
      </c>
      <c r="AO119" s="9">
        <v>82</v>
      </c>
      <c r="AP119" s="9">
        <v>114</v>
      </c>
      <c r="AQ119" s="9">
        <v>95</v>
      </c>
      <c r="AR119" s="9">
        <v>106</v>
      </c>
    </row>
    <row r="120" spans="1:44" x14ac:dyDescent="0.25">
      <c r="A120" s="6">
        <v>205</v>
      </c>
      <c r="B120" s="6" t="s">
        <v>51</v>
      </c>
    </row>
    <row r="121" spans="1:44" x14ac:dyDescent="0.25">
      <c r="B121" s="6" t="s">
        <v>116</v>
      </c>
      <c r="Z121" s="6" t="s">
        <v>175</v>
      </c>
      <c r="AB121" s="9">
        <v>16</v>
      </c>
      <c r="AC121" s="6">
        <v>21</v>
      </c>
      <c r="AD121" s="6">
        <v>21</v>
      </c>
      <c r="AE121" s="6">
        <v>20</v>
      </c>
      <c r="AF121" s="6">
        <v>21</v>
      </c>
      <c r="AG121" s="6">
        <v>20</v>
      </c>
      <c r="AH121" s="6">
        <v>20</v>
      </c>
      <c r="AI121" s="6">
        <v>20</v>
      </c>
      <c r="AJ121" s="6">
        <v>20</v>
      </c>
      <c r="AK121" s="6">
        <v>20</v>
      </c>
      <c r="AM121" s="6">
        <v>20</v>
      </c>
      <c r="AN121" s="6">
        <v>20</v>
      </c>
      <c r="AO121" s="6">
        <v>20</v>
      </c>
      <c r="AP121" s="29">
        <v>20</v>
      </c>
      <c r="AQ121" s="29">
        <v>20</v>
      </c>
      <c r="AR121" s="29">
        <v>20</v>
      </c>
    </row>
    <row r="122" spans="1:44" x14ac:dyDescent="0.25">
      <c r="B122" s="6" t="s">
        <v>117</v>
      </c>
      <c r="AB122" s="9">
        <v>16</v>
      </c>
      <c r="AC122" s="6">
        <v>16</v>
      </c>
      <c r="AD122" s="6">
        <v>16</v>
      </c>
      <c r="AE122" s="6">
        <v>20</v>
      </c>
      <c r="AF122" s="6">
        <v>20</v>
      </c>
      <c r="AG122" s="6">
        <v>20</v>
      </c>
      <c r="AH122" s="6">
        <v>20</v>
      </c>
      <c r="AI122" s="6">
        <v>20</v>
      </c>
      <c r="AJ122" s="6">
        <v>20</v>
      </c>
      <c r="AK122" s="6">
        <v>20</v>
      </c>
      <c r="AM122" s="6">
        <v>20</v>
      </c>
      <c r="AN122" s="6">
        <v>20</v>
      </c>
      <c r="AO122" s="6">
        <v>20</v>
      </c>
      <c r="AP122" s="29">
        <v>20</v>
      </c>
      <c r="AQ122" s="29">
        <v>20</v>
      </c>
      <c r="AR122" s="29">
        <v>20</v>
      </c>
    </row>
    <row r="123" spans="1:44" x14ac:dyDescent="0.25">
      <c r="B123" s="6" t="s">
        <v>118</v>
      </c>
      <c r="AB123" s="9">
        <v>1033</v>
      </c>
      <c r="AC123" s="14">
        <v>1013</v>
      </c>
      <c r="AD123" s="14">
        <v>1106</v>
      </c>
      <c r="AE123" s="14">
        <v>1147</v>
      </c>
      <c r="AF123" s="14">
        <v>1195</v>
      </c>
      <c r="AG123" s="14">
        <v>1113</v>
      </c>
      <c r="AH123" s="14">
        <v>822</v>
      </c>
      <c r="AI123" s="14">
        <v>800</v>
      </c>
      <c r="AJ123" s="14">
        <v>901</v>
      </c>
      <c r="AK123" s="14">
        <v>917</v>
      </c>
      <c r="AL123" s="14"/>
      <c r="AM123" s="14">
        <v>695</v>
      </c>
      <c r="AN123" s="14">
        <v>475</v>
      </c>
      <c r="AO123" s="14">
        <v>282</v>
      </c>
      <c r="AP123" s="14">
        <v>293</v>
      </c>
      <c r="AQ123" s="14">
        <v>419</v>
      </c>
      <c r="AR123" s="14">
        <v>623</v>
      </c>
    </row>
    <row r="124" spans="1:44" x14ac:dyDescent="0.25">
      <c r="B124" s="6" t="s">
        <v>119</v>
      </c>
      <c r="AB124" s="9">
        <v>3233</v>
      </c>
      <c r="AC124" s="14">
        <v>3057</v>
      </c>
      <c r="AD124" s="14">
        <v>3093</v>
      </c>
      <c r="AE124" s="14">
        <v>3358</v>
      </c>
      <c r="AF124" s="14">
        <v>3388</v>
      </c>
      <c r="AG124" s="14">
        <v>3143</v>
      </c>
      <c r="AH124" s="14">
        <v>2972</v>
      </c>
      <c r="AI124" s="14">
        <v>2864</v>
      </c>
      <c r="AJ124" s="14">
        <v>3132</v>
      </c>
      <c r="AK124" s="14">
        <v>3326</v>
      </c>
      <c r="AL124" s="14"/>
      <c r="AM124" s="14">
        <v>2719</v>
      </c>
      <c r="AN124" s="14">
        <v>2215</v>
      </c>
      <c r="AO124" s="14">
        <v>2314</v>
      </c>
      <c r="AP124" s="14">
        <v>2473</v>
      </c>
      <c r="AQ124" s="14">
        <v>2947</v>
      </c>
      <c r="AR124" s="14">
        <v>2942</v>
      </c>
    </row>
    <row r="125" spans="1:44" x14ac:dyDescent="0.25">
      <c r="B125" s="6" t="s">
        <v>120</v>
      </c>
      <c r="AB125" s="10">
        <v>3.1297192642787994</v>
      </c>
      <c r="AC125" s="10">
        <f>+AC124/AC123</f>
        <v>3.0177690029615003</v>
      </c>
      <c r="AD125" s="10">
        <f>+AD124/AD123</f>
        <v>2.7965641952983726</v>
      </c>
      <c r="AE125" s="10">
        <f>+AE124/AE123</f>
        <v>2.9276373147340888</v>
      </c>
      <c r="AF125" s="10">
        <v>2.84</v>
      </c>
      <c r="AG125" s="10">
        <v>2.82</v>
      </c>
      <c r="AH125" s="10">
        <v>3.62</v>
      </c>
      <c r="AI125" s="10">
        <v>3.58</v>
      </c>
      <c r="AJ125" s="10">
        <v>3.48</v>
      </c>
      <c r="AK125" s="10">
        <v>3.63</v>
      </c>
      <c r="AL125" s="10"/>
      <c r="AM125" s="10">
        <v>3.91</v>
      </c>
      <c r="AN125" s="10">
        <v>4.66</v>
      </c>
      <c r="AO125" s="10">
        <v>8.2100000000000009</v>
      </c>
      <c r="AP125" s="10">
        <v>8.44</v>
      </c>
      <c r="AQ125" s="10">
        <v>7.03</v>
      </c>
      <c r="AR125" s="10">
        <v>4.72</v>
      </c>
    </row>
    <row r="126" spans="1:44" x14ac:dyDescent="0.25">
      <c r="B126" s="6" t="s">
        <v>115</v>
      </c>
      <c r="AB126" s="11">
        <v>0.55359589041095891</v>
      </c>
      <c r="AC126" s="11">
        <f>+AC124/(AC122*365)</f>
        <v>0.52345890410958906</v>
      </c>
      <c r="AD126" s="11">
        <f>+AD124/(AD122*365)</f>
        <v>0.5296232876712329</v>
      </c>
      <c r="AE126" s="11">
        <f>+AE124/(AE122*365)</f>
        <v>0.46</v>
      </c>
      <c r="AF126" s="11">
        <v>0.46410000000000001</v>
      </c>
      <c r="AG126" s="11">
        <v>0.43049999999999999</v>
      </c>
      <c r="AH126" s="11">
        <v>0.40710000000000002</v>
      </c>
      <c r="AI126" s="11">
        <v>0.39229999999999998</v>
      </c>
      <c r="AJ126" s="11">
        <v>0.42899999999999999</v>
      </c>
      <c r="AK126" s="11">
        <v>0.4556</v>
      </c>
      <c r="AL126" s="11"/>
      <c r="AM126" s="11">
        <v>0.3725</v>
      </c>
      <c r="AN126" s="11">
        <v>0.3034</v>
      </c>
      <c r="AO126" s="11">
        <v>0.317</v>
      </c>
      <c r="AP126" s="11">
        <v>0.33879999999999999</v>
      </c>
      <c r="AQ126" s="11">
        <v>0.4037</v>
      </c>
      <c r="AR126" s="11">
        <v>0.40300000000000002</v>
      </c>
    </row>
    <row r="127" spans="1:44" x14ac:dyDescent="0.25">
      <c r="B127" s="6" t="s">
        <v>121</v>
      </c>
      <c r="AB127" s="9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M127" s="6">
        <v>0</v>
      </c>
      <c r="AN127" s="6">
        <v>0</v>
      </c>
      <c r="AO127" s="6">
        <v>0</v>
      </c>
      <c r="AP127" s="29">
        <v>0</v>
      </c>
      <c r="AQ127" s="29">
        <v>0</v>
      </c>
      <c r="AR127" s="29">
        <v>0</v>
      </c>
    </row>
    <row r="128" spans="1:44" x14ac:dyDescent="0.25">
      <c r="A128" s="16" t="s">
        <v>125</v>
      </c>
      <c r="AB128" s="9"/>
    </row>
    <row r="129" spans="1:44" x14ac:dyDescent="0.25">
      <c r="B129" s="6" t="s">
        <v>116</v>
      </c>
      <c r="C129" s="9">
        <f t="shared" ref="C129:AL129" si="57">+C89 +C97+C113+C121</f>
        <v>221</v>
      </c>
      <c r="D129" s="9">
        <f t="shared" si="57"/>
        <v>200</v>
      </c>
      <c r="E129" s="9">
        <f t="shared" si="57"/>
        <v>200</v>
      </c>
      <c r="F129" s="9">
        <f t="shared" si="57"/>
        <v>200</v>
      </c>
      <c r="G129" s="9">
        <f t="shared" si="57"/>
        <v>200</v>
      </c>
      <c r="H129" s="9">
        <f t="shared" si="57"/>
        <v>200</v>
      </c>
      <c r="I129" s="9">
        <f t="shared" si="57"/>
        <v>208</v>
      </c>
      <c r="J129" s="9">
        <f t="shared" si="57"/>
        <v>202</v>
      </c>
      <c r="K129" s="9">
        <f t="shared" si="57"/>
        <v>243</v>
      </c>
      <c r="L129" s="9">
        <f t="shared" si="57"/>
        <v>243</v>
      </c>
      <c r="M129" s="9">
        <f t="shared" si="57"/>
        <v>243</v>
      </c>
      <c r="N129" s="9">
        <f t="shared" si="57"/>
        <v>243</v>
      </c>
      <c r="O129" s="9">
        <f t="shared" si="57"/>
        <v>242</v>
      </c>
      <c r="P129" s="9">
        <f t="shared" si="57"/>
        <v>243</v>
      </c>
      <c r="Q129" s="9">
        <f t="shared" si="57"/>
        <v>243</v>
      </c>
      <c r="R129" s="9">
        <f t="shared" si="57"/>
        <v>243</v>
      </c>
      <c r="S129" s="9">
        <f t="shared" si="57"/>
        <v>243</v>
      </c>
      <c r="T129" s="9">
        <f t="shared" si="57"/>
        <v>243</v>
      </c>
      <c r="U129" s="9">
        <f t="shared" si="57"/>
        <v>243</v>
      </c>
      <c r="V129" s="9">
        <f t="shared" si="57"/>
        <v>243</v>
      </c>
      <c r="W129" s="9">
        <f t="shared" si="57"/>
        <v>243</v>
      </c>
      <c r="X129" s="9">
        <f t="shared" si="57"/>
        <v>261</v>
      </c>
      <c r="Y129" s="9">
        <f t="shared" si="57"/>
        <v>273</v>
      </c>
      <c r="Z129" s="9" t="e">
        <f t="shared" si="57"/>
        <v>#VALUE!</v>
      </c>
      <c r="AA129" s="9">
        <f t="shared" si="57"/>
        <v>273</v>
      </c>
      <c r="AB129" s="9">
        <f t="shared" si="57"/>
        <v>268</v>
      </c>
      <c r="AC129" s="9">
        <f t="shared" si="57"/>
        <v>273</v>
      </c>
      <c r="AD129" s="9">
        <f t="shared" si="57"/>
        <v>273</v>
      </c>
      <c r="AE129" s="9">
        <f t="shared" si="57"/>
        <v>272</v>
      </c>
      <c r="AF129" s="9">
        <f t="shared" si="57"/>
        <v>273</v>
      </c>
      <c r="AG129" s="9">
        <f t="shared" si="57"/>
        <v>273</v>
      </c>
      <c r="AH129" s="9">
        <f t="shared" si="57"/>
        <v>273</v>
      </c>
      <c r="AI129" s="9">
        <f t="shared" si="57"/>
        <v>273</v>
      </c>
      <c r="AJ129" s="9">
        <f t="shared" si="57"/>
        <v>273</v>
      </c>
      <c r="AK129" s="9">
        <f t="shared" si="57"/>
        <v>273</v>
      </c>
      <c r="AL129" s="9">
        <f t="shared" si="57"/>
        <v>253</v>
      </c>
      <c r="AM129" s="9">
        <f t="shared" ref="AM129:AR129" si="58">+AM89 +AM97+AM113+AM121</f>
        <v>273</v>
      </c>
      <c r="AN129" s="9">
        <f t="shared" si="58"/>
        <v>265</v>
      </c>
      <c r="AO129" s="9">
        <f t="shared" si="58"/>
        <v>265</v>
      </c>
      <c r="AP129" s="9">
        <f t="shared" si="58"/>
        <v>265</v>
      </c>
      <c r="AQ129" s="9">
        <f t="shared" si="58"/>
        <v>265</v>
      </c>
      <c r="AR129" s="9">
        <f t="shared" si="58"/>
        <v>45</v>
      </c>
    </row>
    <row r="130" spans="1:44" x14ac:dyDescent="0.25">
      <c r="B130" s="6" t="s">
        <v>117</v>
      </c>
      <c r="C130" s="9">
        <f t="shared" ref="C130:AL130" si="59">+C90 +C98+C106+C114+C122</f>
        <v>236</v>
      </c>
      <c r="D130" s="9">
        <f t="shared" si="59"/>
        <v>215</v>
      </c>
      <c r="E130" s="9">
        <f t="shared" si="59"/>
        <v>215</v>
      </c>
      <c r="F130" s="9">
        <f t="shared" si="59"/>
        <v>213</v>
      </c>
      <c r="G130" s="9">
        <f t="shared" si="59"/>
        <v>203</v>
      </c>
      <c r="H130" s="9">
        <f t="shared" si="59"/>
        <v>213</v>
      </c>
      <c r="I130" s="9">
        <f t="shared" si="59"/>
        <v>215</v>
      </c>
      <c r="J130" s="9">
        <f t="shared" si="59"/>
        <v>213</v>
      </c>
      <c r="K130" s="9">
        <f t="shared" si="59"/>
        <v>232</v>
      </c>
      <c r="L130" s="9">
        <f t="shared" si="59"/>
        <v>236</v>
      </c>
      <c r="M130" s="9">
        <f t="shared" si="59"/>
        <v>236</v>
      </c>
      <c r="N130" s="9">
        <f t="shared" si="59"/>
        <v>236</v>
      </c>
      <c r="O130" s="9">
        <f t="shared" si="59"/>
        <v>235</v>
      </c>
      <c r="P130" s="9">
        <f t="shared" si="59"/>
        <v>243</v>
      </c>
      <c r="Q130" s="9">
        <f t="shared" si="59"/>
        <v>242</v>
      </c>
      <c r="R130" s="9">
        <f t="shared" si="59"/>
        <v>242</v>
      </c>
      <c r="S130" s="9">
        <f t="shared" si="59"/>
        <v>242</v>
      </c>
      <c r="T130" s="9">
        <f t="shared" si="59"/>
        <v>242</v>
      </c>
      <c r="U130" s="9">
        <f t="shared" si="59"/>
        <v>242</v>
      </c>
      <c r="V130" s="9">
        <f t="shared" si="59"/>
        <v>242</v>
      </c>
      <c r="W130" s="9">
        <f t="shared" si="59"/>
        <v>242</v>
      </c>
      <c r="X130" s="9">
        <f t="shared" si="59"/>
        <v>260</v>
      </c>
      <c r="Y130" s="9">
        <f t="shared" si="59"/>
        <v>272</v>
      </c>
      <c r="Z130" s="9">
        <f t="shared" si="59"/>
        <v>272</v>
      </c>
      <c r="AA130" s="9">
        <f t="shared" si="59"/>
        <v>273</v>
      </c>
      <c r="AB130" s="9">
        <f t="shared" si="59"/>
        <v>268</v>
      </c>
      <c r="AC130" s="9">
        <f t="shared" si="59"/>
        <v>268</v>
      </c>
      <c r="AD130" s="9">
        <f t="shared" si="59"/>
        <v>268</v>
      </c>
      <c r="AE130" s="9">
        <f t="shared" si="59"/>
        <v>266</v>
      </c>
      <c r="AF130" s="9">
        <f t="shared" si="59"/>
        <v>257</v>
      </c>
      <c r="AG130" s="9">
        <f t="shared" si="59"/>
        <v>257</v>
      </c>
      <c r="AH130" s="9">
        <f t="shared" si="59"/>
        <v>257</v>
      </c>
      <c r="AI130" s="9">
        <f t="shared" si="59"/>
        <v>257</v>
      </c>
      <c r="AJ130" s="9">
        <f t="shared" si="59"/>
        <v>258</v>
      </c>
      <c r="AK130" s="9">
        <f t="shared" si="59"/>
        <v>251</v>
      </c>
      <c r="AL130" s="9">
        <f t="shared" si="59"/>
        <v>232</v>
      </c>
      <c r="AM130" s="9">
        <f t="shared" ref="AM130:AN132" si="60">+AM90 +AM98+AM106+AM114+AM122</f>
        <v>252</v>
      </c>
      <c r="AN130" s="9">
        <f t="shared" si="60"/>
        <v>252</v>
      </c>
      <c r="AO130" s="9">
        <f t="shared" ref="AO130:AP132" si="61">+AO90 +AO98+AO106+AO114+AO122</f>
        <v>252</v>
      </c>
      <c r="AP130" s="9">
        <f t="shared" si="61"/>
        <v>252</v>
      </c>
      <c r="AQ130" s="9">
        <f t="shared" ref="AQ130:AR130" si="62">+AQ90 +AQ98+AQ106+AQ114+AQ122</f>
        <v>252</v>
      </c>
      <c r="AR130" s="9">
        <f t="shared" si="62"/>
        <v>45</v>
      </c>
    </row>
    <row r="131" spans="1:44" x14ac:dyDescent="0.25">
      <c r="B131" s="6" t="s">
        <v>118</v>
      </c>
      <c r="C131" s="9">
        <f t="shared" ref="C131:AL131" si="63">+C91 +C99+C107+C115+C123</f>
        <v>11352</v>
      </c>
      <c r="D131" s="9">
        <f t="shared" si="63"/>
        <v>10623</v>
      </c>
      <c r="E131" s="9">
        <f t="shared" si="63"/>
        <v>10356</v>
      </c>
      <c r="F131" s="9">
        <f t="shared" si="63"/>
        <v>10498</v>
      </c>
      <c r="G131" s="9">
        <f t="shared" si="63"/>
        <v>10701</v>
      </c>
      <c r="H131" s="9">
        <f t="shared" si="63"/>
        <v>11024</v>
      </c>
      <c r="I131" s="9">
        <f t="shared" si="63"/>
        <v>11238</v>
      </c>
      <c r="J131" s="9">
        <f t="shared" si="63"/>
        <v>11213</v>
      </c>
      <c r="K131" s="9">
        <f t="shared" si="63"/>
        <v>9536</v>
      </c>
      <c r="L131" s="9">
        <f t="shared" si="63"/>
        <v>9420</v>
      </c>
      <c r="M131" s="9">
        <f t="shared" si="63"/>
        <v>8636</v>
      </c>
      <c r="N131" s="9">
        <f t="shared" si="63"/>
        <v>8650</v>
      </c>
      <c r="O131" s="9">
        <f t="shared" si="63"/>
        <v>9061</v>
      </c>
      <c r="P131" s="9">
        <f t="shared" si="63"/>
        <v>9044</v>
      </c>
      <c r="Q131" s="9">
        <f t="shared" si="63"/>
        <v>9072</v>
      </c>
      <c r="R131" s="9">
        <f t="shared" si="63"/>
        <v>8971</v>
      </c>
      <c r="S131" s="9">
        <f t="shared" si="63"/>
        <v>8878</v>
      </c>
      <c r="T131" s="9">
        <f t="shared" si="63"/>
        <v>8604</v>
      </c>
      <c r="U131" s="9">
        <f t="shared" si="63"/>
        <v>8752</v>
      </c>
      <c r="V131" s="9">
        <f t="shared" si="63"/>
        <v>9063</v>
      </c>
      <c r="W131" s="9">
        <f t="shared" si="63"/>
        <v>8868</v>
      </c>
      <c r="X131" s="9">
        <f t="shared" si="63"/>
        <v>8966</v>
      </c>
      <c r="Y131" s="9">
        <f t="shared" si="63"/>
        <v>8707</v>
      </c>
      <c r="Z131" s="9">
        <f t="shared" si="63"/>
        <v>9140</v>
      </c>
      <c r="AA131" s="9">
        <f t="shared" si="63"/>
        <v>10750</v>
      </c>
      <c r="AB131" s="9">
        <f t="shared" si="63"/>
        <v>11667</v>
      </c>
      <c r="AC131" s="9">
        <f t="shared" si="63"/>
        <v>11450</v>
      </c>
      <c r="AD131" s="9">
        <f t="shared" si="63"/>
        <v>11850</v>
      </c>
      <c r="AE131" s="9">
        <f t="shared" si="63"/>
        <v>11230</v>
      </c>
      <c r="AF131" s="9">
        <f t="shared" si="63"/>
        <v>11399</v>
      </c>
      <c r="AG131" s="9">
        <f t="shared" si="63"/>
        <v>11344</v>
      </c>
      <c r="AH131" s="9">
        <f t="shared" si="63"/>
        <v>10648</v>
      </c>
      <c r="AI131" s="9">
        <f t="shared" si="63"/>
        <v>10012</v>
      </c>
      <c r="AJ131" s="9">
        <f t="shared" si="63"/>
        <v>10429</v>
      </c>
      <c r="AK131" s="9">
        <f t="shared" si="63"/>
        <v>10514</v>
      </c>
      <c r="AL131" s="9">
        <f t="shared" si="63"/>
        <v>10333</v>
      </c>
      <c r="AM131" s="9">
        <f t="shared" si="60"/>
        <v>11008</v>
      </c>
      <c r="AN131" s="9">
        <f t="shared" si="60"/>
        <v>10976</v>
      </c>
      <c r="AO131" s="9">
        <f t="shared" si="61"/>
        <v>11655</v>
      </c>
      <c r="AP131" s="9">
        <f t="shared" si="61"/>
        <v>11446</v>
      </c>
      <c r="AQ131" s="9">
        <f t="shared" ref="AQ131:AR131" si="64">+AQ91 +AQ99+AQ107+AQ115+AQ123</f>
        <v>12087</v>
      </c>
      <c r="AR131" s="9">
        <f t="shared" si="64"/>
        <v>847</v>
      </c>
    </row>
    <row r="132" spans="1:44" x14ac:dyDescent="0.25">
      <c r="B132" s="6" t="s">
        <v>119</v>
      </c>
      <c r="C132" s="9">
        <f t="shared" ref="C132:AL132" si="65">+C92 +C100+C108+C116+C124</f>
        <v>47711</v>
      </c>
      <c r="D132" s="9">
        <f t="shared" si="65"/>
        <v>47445</v>
      </c>
      <c r="E132" s="9">
        <f t="shared" si="65"/>
        <v>49599</v>
      </c>
      <c r="F132" s="9">
        <f t="shared" si="65"/>
        <v>49687</v>
      </c>
      <c r="G132" s="9">
        <f t="shared" si="65"/>
        <v>49210</v>
      </c>
      <c r="H132" s="9">
        <f t="shared" si="65"/>
        <v>50512</v>
      </c>
      <c r="I132" s="9">
        <f t="shared" si="65"/>
        <v>49405</v>
      </c>
      <c r="J132" s="9">
        <f t="shared" si="65"/>
        <v>46149</v>
      </c>
      <c r="K132" s="9">
        <f t="shared" si="65"/>
        <v>42407</v>
      </c>
      <c r="L132" s="9">
        <f t="shared" si="65"/>
        <v>45269</v>
      </c>
      <c r="M132" s="9">
        <f t="shared" si="65"/>
        <v>40604</v>
      </c>
      <c r="N132" s="9">
        <f t="shared" si="65"/>
        <v>42022</v>
      </c>
      <c r="O132" s="9">
        <f t="shared" si="65"/>
        <v>41633</v>
      </c>
      <c r="P132" s="9">
        <f t="shared" si="65"/>
        <v>40204</v>
      </c>
      <c r="Q132" s="9">
        <f t="shared" si="65"/>
        <v>40632</v>
      </c>
      <c r="R132" s="9">
        <f t="shared" si="65"/>
        <v>38923</v>
      </c>
      <c r="S132" s="9">
        <f t="shared" si="65"/>
        <v>39921</v>
      </c>
      <c r="T132" s="9">
        <f t="shared" si="65"/>
        <v>35802</v>
      </c>
      <c r="U132" s="9">
        <f t="shared" si="65"/>
        <v>35686</v>
      </c>
      <c r="V132" s="9">
        <f t="shared" si="65"/>
        <v>35188</v>
      </c>
      <c r="W132" s="9">
        <f t="shared" si="65"/>
        <v>33157</v>
      </c>
      <c r="X132" s="9">
        <f t="shared" si="65"/>
        <v>31823</v>
      </c>
      <c r="Y132" s="9">
        <f t="shared" si="65"/>
        <v>32748</v>
      </c>
      <c r="Z132" s="9">
        <f t="shared" si="65"/>
        <v>34235</v>
      </c>
      <c r="AA132" s="9">
        <f t="shared" si="65"/>
        <v>36013</v>
      </c>
      <c r="AB132" s="9">
        <f t="shared" si="65"/>
        <v>38584</v>
      </c>
      <c r="AC132" s="9">
        <f t="shared" si="65"/>
        <v>38465</v>
      </c>
      <c r="AD132" s="9">
        <f t="shared" si="65"/>
        <v>38263</v>
      </c>
      <c r="AE132" s="9">
        <f t="shared" si="65"/>
        <v>41194</v>
      </c>
      <c r="AF132" s="9">
        <f t="shared" si="65"/>
        <v>39894</v>
      </c>
      <c r="AG132" s="9">
        <f t="shared" si="65"/>
        <v>39000</v>
      </c>
      <c r="AH132" s="9">
        <f t="shared" si="65"/>
        <v>39332</v>
      </c>
      <c r="AI132" s="9">
        <f t="shared" si="65"/>
        <v>38406</v>
      </c>
      <c r="AJ132" s="9">
        <f t="shared" si="65"/>
        <v>37581</v>
      </c>
      <c r="AK132" s="9">
        <f t="shared" si="65"/>
        <v>37154</v>
      </c>
      <c r="AL132" s="9">
        <f t="shared" si="65"/>
        <v>36384</v>
      </c>
      <c r="AM132" s="9">
        <f t="shared" si="60"/>
        <v>41226</v>
      </c>
      <c r="AN132" s="9">
        <f t="shared" si="60"/>
        <v>43138</v>
      </c>
      <c r="AO132" s="9">
        <f t="shared" si="61"/>
        <v>45533</v>
      </c>
      <c r="AP132" s="9">
        <f t="shared" si="61"/>
        <v>48374</v>
      </c>
      <c r="AQ132" s="9">
        <f t="shared" ref="AQ132:AR132" si="66">+AQ92 +AQ100+AQ108+AQ116+AQ124</f>
        <v>49787</v>
      </c>
      <c r="AR132" s="9">
        <f t="shared" si="66"/>
        <v>3679</v>
      </c>
    </row>
    <row r="133" spans="1:44" x14ac:dyDescent="0.25">
      <c r="B133" s="6" t="s">
        <v>120</v>
      </c>
      <c r="C133" s="10">
        <f t="shared" ref="C133:AL133" si="67">+C132/C131</f>
        <v>4.2028717406624381</v>
      </c>
      <c r="D133" s="10">
        <f t="shared" si="67"/>
        <v>4.4662524710533749</v>
      </c>
      <c r="E133" s="10">
        <f t="shared" si="67"/>
        <v>4.7893974507531869</v>
      </c>
      <c r="F133" s="10">
        <f t="shared" si="67"/>
        <v>4.7329967612878647</v>
      </c>
      <c r="G133" s="10">
        <f t="shared" si="67"/>
        <v>4.598635641528829</v>
      </c>
      <c r="H133" s="10">
        <f t="shared" si="67"/>
        <v>4.5820029027576199</v>
      </c>
      <c r="I133" s="10">
        <f t="shared" si="67"/>
        <v>4.3962448834312156</v>
      </c>
      <c r="J133" s="10">
        <f t="shared" si="67"/>
        <v>4.1156693124052435</v>
      </c>
      <c r="K133" s="10">
        <f t="shared" si="67"/>
        <v>4.447042785234899</v>
      </c>
      <c r="L133" s="10">
        <f t="shared" si="67"/>
        <v>4.8056263269639068</v>
      </c>
      <c r="M133" s="10">
        <f t="shared" si="67"/>
        <v>4.7017137563686893</v>
      </c>
      <c r="N133" s="10">
        <f t="shared" si="67"/>
        <v>4.858034682080925</v>
      </c>
      <c r="O133" s="10">
        <f t="shared" si="67"/>
        <v>4.5947467166979363</v>
      </c>
      <c r="P133" s="10">
        <f t="shared" si="67"/>
        <v>4.4453781512605044</v>
      </c>
      <c r="Q133" s="10">
        <f t="shared" si="67"/>
        <v>4.4788359788359786</v>
      </c>
      <c r="R133" s="10">
        <f t="shared" si="67"/>
        <v>4.3387582209341211</v>
      </c>
      <c r="S133" s="10">
        <f t="shared" si="67"/>
        <v>4.4966208605541791</v>
      </c>
      <c r="T133" s="10">
        <f t="shared" si="67"/>
        <v>4.1610878661087867</v>
      </c>
      <c r="U133" s="10">
        <f t="shared" si="67"/>
        <v>4.0774680073126142</v>
      </c>
      <c r="V133" s="10">
        <f t="shared" si="67"/>
        <v>3.8825995807127884</v>
      </c>
      <c r="W133" s="10">
        <f t="shared" si="67"/>
        <v>3.7389490302210193</v>
      </c>
      <c r="X133" s="10">
        <f t="shared" si="67"/>
        <v>3.5492973455275485</v>
      </c>
      <c r="Y133" s="10">
        <f t="shared" si="67"/>
        <v>3.7611117491673367</v>
      </c>
      <c r="Z133" s="10">
        <f t="shared" si="67"/>
        <v>3.7456236323851204</v>
      </c>
      <c r="AA133" s="10">
        <f t="shared" si="67"/>
        <v>3.350046511627907</v>
      </c>
      <c r="AB133" s="10">
        <f t="shared" si="67"/>
        <v>3.3071055112711067</v>
      </c>
      <c r="AC133" s="10">
        <f t="shared" si="67"/>
        <v>3.3593886462882097</v>
      </c>
      <c r="AD133" s="10">
        <f t="shared" si="67"/>
        <v>3.2289451476793247</v>
      </c>
      <c r="AE133" s="10">
        <f t="shared" si="67"/>
        <v>3.6682101513802317</v>
      </c>
      <c r="AF133" s="10">
        <f t="shared" si="67"/>
        <v>3.4997806825160103</v>
      </c>
      <c r="AG133" s="10">
        <f t="shared" si="67"/>
        <v>3.4379407616361073</v>
      </c>
      <c r="AH133" s="10">
        <f t="shared" si="67"/>
        <v>3.6938392186326072</v>
      </c>
      <c r="AI133" s="10">
        <f t="shared" si="67"/>
        <v>3.8359968038353975</v>
      </c>
      <c r="AJ133" s="10">
        <f t="shared" si="67"/>
        <v>3.6035094448173361</v>
      </c>
      <c r="AK133" s="10">
        <f t="shared" si="67"/>
        <v>3.5337645044702302</v>
      </c>
      <c r="AL133" s="10">
        <f t="shared" si="67"/>
        <v>3.5211458434143035</v>
      </c>
      <c r="AM133" s="10">
        <f t="shared" ref="AM133:AR133" si="68">+AM132/AM131</f>
        <v>3.7450944767441858</v>
      </c>
      <c r="AN133" s="10">
        <f t="shared" si="68"/>
        <v>3.9302113702623909</v>
      </c>
      <c r="AO133" s="10">
        <f t="shared" si="68"/>
        <v>3.9067353067353068</v>
      </c>
      <c r="AP133" s="10">
        <f t="shared" si="68"/>
        <v>4.2262799231172465</v>
      </c>
      <c r="AQ133" s="10">
        <f t="shared" si="68"/>
        <v>4.1190535285844296</v>
      </c>
      <c r="AR133" s="10">
        <f t="shared" si="68"/>
        <v>4.3435655253837071</v>
      </c>
    </row>
    <row r="134" spans="1:44" x14ac:dyDescent="0.25">
      <c r="B134" s="6" t="s">
        <v>115</v>
      </c>
      <c r="C134" s="11">
        <f t="shared" ref="C134:AL134" si="69">+C132/(C130*365)</f>
        <v>0.55387740886928261</v>
      </c>
      <c r="D134" s="11">
        <f t="shared" si="69"/>
        <v>0.60458744823192101</v>
      </c>
      <c r="E134" s="11">
        <f t="shared" si="69"/>
        <v>0.63203568015291489</v>
      </c>
      <c r="F134" s="11">
        <f t="shared" si="69"/>
        <v>0.63910219306707827</v>
      </c>
      <c r="G134" s="11">
        <f t="shared" si="69"/>
        <v>0.66414737836561166</v>
      </c>
      <c r="H134" s="11">
        <f t="shared" si="69"/>
        <v>0.64971380796192679</v>
      </c>
      <c r="I134" s="11">
        <f t="shared" si="69"/>
        <v>0.62956355527237973</v>
      </c>
      <c r="J134" s="11">
        <f t="shared" si="69"/>
        <v>0.59359444337256417</v>
      </c>
      <c r="K134" s="11">
        <f t="shared" si="69"/>
        <v>0.50079121398205007</v>
      </c>
      <c r="L134" s="11">
        <f t="shared" si="69"/>
        <v>0.52552820989087534</v>
      </c>
      <c r="M134" s="11">
        <f t="shared" si="69"/>
        <v>0.47137218481541676</v>
      </c>
      <c r="N134" s="11">
        <f t="shared" si="69"/>
        <v>0.48783375899698167</v>
      </c>
      <c r="O134" s="11">
        <f t="shared" si="69"/>
        <v>0.48537452637714951</v>
      </c>
      <c r="P134" s="11">
        <f t="shared" si="69"/>
        <v>0.45328372512542986</v>
      </c>
      <c r="Q134" s="11">
        <f t="shared" si="69"/>
        <v>0.46000226423638629</v>
      </c>
      <c r="R134" s="11">
        <f t="shared" si="69"/>
        <v>0.44065436431563454</v>
      </c>
      <c r="S134" s="11">
        <f t="shared" si="69"/>
        <v>0.45195290388316539</v>
      </c>
      <c r="T134" s="11">
        <f t="shared" si="69"/>
        <v>0.40532095550775499</v>
      </c>
      <c r="U134" s="11">
        <f t="shared" si="69"/>
        <v>0.40400769840371337</v>
      </c>
      <c r="V134" s="11">
        <f t="shared" si="69"/>
        <v>0.39836974980187934</v>
      </c>
      <c r="W134" s="11">
        <f t="shared" si="69"/>
        <v>0.37537642929921883</v>
      </c>
      <c r="X134" s="11">
        <f t="shared" si="69"/>
        <v>0.33533192834562697</v>
      </c>
      <c r="Y134" s="11">
        <f t="shared" si="69"/>
        <v>0.32985495568090251</v>
      </c>
      <c r="Z134" s="11">
        <f t="shared" si="69"/>
        <v>0.34483279613215151</v>
      </c>
      <c r="AA134" s="11">
        <f t="shared" si="69"/>
        <v>0.36141301620753674</v>
      </c>
      <c r="AB134" s="11">
        <f t="shared" si="69"/>
        <v>0.394438765078716</v>
      </c>
      <c r="AC134" s="11">
        <f t="shared" si="69"/>
        <v>0.39322224493968516</v>
      </c>
      <c r="AD134" s="11">
        <f t="shared" si="69"/>
        <v>0.39115722756082599</v>
      </c>
      <c r="AE134" s="11">
        <f t="shared" si="69"/>
        <v>0.42428674425790502</v>
      </c>
      <c r="AF134" s="11">
        <f t="shared" si="69"/>
        <v>0.42528649858749534</v>
      </c>
      <c r="AG134" s="11">
        <f t="shared" si="69"/>
        <v>0.41575608976067374</v>
      </c>
      <c r="AH134" s="11">
        <f t="shared" si="69"/>
        <v>0.41929534672991847</v>
      </c>
      <c r="AI134" s="11">
        <f t="shared" si="69"/>
        <v>0.40942380470124196</v>
      </c>
      <c r="AJ134" s="11">
        <f t="shared" si="69"/>
        <v>0.39907613889773813</v>
      </c>
      <c r="AK134" s="11">
        <f t="shared" si="69"/>
        <v>0.40554494351361675</v>
      </c>
      <c r="AL134" s="11">
        <f t="shared" si="69"/>
        <v>0.42966461974492204</v>
      </c>
      <c r="AM134" s="11">
        <f t="shared" ref="AM134:AR134" si="70">+AM132/(AM130*365)</f>
        <v>0.44820613176777563</v>
      </c>
      <c r="AN134" s="11">
        <f t="shared" si="70"/>
        <v>0.46899325940421832</v>
      </c>
      <c r="AO134" s="11">
        <f t="shared" si="70"/>
        <v>0.49503152859317245</v>
      </c>
      <c r="AP134" s="11">
        <f t="shared" si="70"/>
        <v>0.52591867797347247</v>
      </c>
      <c r="AQ134" s="11">
        <f t="shared" si="70"/>
        <v>0.54128071319852145</v>
      </c>
      <c r="AR134" s="11">
        <f t="shared" si="70"/>
        <v>0.22398782343987825</v>
      </c>
    </row>
    <row r="135" spans="1:44" x14ac:dyDescent="0.25">
      <c r="B135" s="6" t="s">
        <v>121</v>
      </c>
      <c r="C135" s="9">
        <f t="shared" ref="C135:AL135" si="71">+C95 +C103+C111+C119+C127</f>
        <v>1037</v>
      </c>
      <c r="D135" s="9">
        <f t="shared" si="71"/>
        <v>990</v>
      </c>
      <c r="E135" s="9">
        <f t="shared" si="71"/>
        <v>1055</v>
      </c>
      <c r="F135" s="9">
        <f t="shared" si="71"/>
        <v>1209</v>
      </c>
      <c r="G135" s="9">
        <f t="shared" si="71"/>
        <v>1203</v>
      </c>
      <c r="H135" s="9">
        <f t="shared" si="71"/>
        <v>1085</v>
      </c>
      <c r="I135" s="9">
        <f t="shared" si="71"/>
        <v>1293</v>
      </c>
      <c r="J135" s="9">
        <f t="shared" si="71"/>
        <v>1210</v>
      </c>
      <c r="K135" s="9">
        <f t="shared" si="71"/>
        <v>1238</v>
      </c>
      <c r="L135" s="9">
        <f t="shared" si="71"/>
        <v>1226</v>
      </c>
      <c r="M135" s="9">
        <f t="shared" si="71"/>
        <v>1035</v>
      </c>
      <c r="N135" s="9">
        <f t="shared" si="71"/>
        <v>1180</v>
      </c>
      <c r="O135" s="9">
        <f t="shared" si="71"/>
        <v>1100</v>
      </c>
      <c r="P135" s="9">
        <f t="shared" si="71"/>
        <v>1271</v>
      </c>
      <c r="Q135" s="9">
        <f t="shared" si="71"/>
        <v>1254</v>
      </c>
      <c r="R135" s="9">
        <f t="shared" si="71"/>
        <v>1288</v>
      </c>
      <c r="S135" s="9">
        <f t="shared" si="71"/>
        <v>1374</v>
      </c>
      <c r="T135" s="9">
        <f t="shared" si="71"/>
        <v>1458</v>
      </c>
      <c r="U135" s="9">
        <f t="shared" si="71"/>
        <v>1388</v>
      </c>
      <c r="V135" s="9">
        <f t="shared" si="71"/>
        <v>1451</v>
      </c>
      <c r="W135" s="9">
        <f t="shared" si="71"/>
        <v>1379</v>
      </c>
      <c r="X135" s="9">
        <f t="shared" si="71"/>
        <v>1466</v>
      </c>
      <c r="Y135" s="9">
        <f t="shared" si="71"/>
        <v>1430</v>
      </c>
      <c r="Z135" s="9">
        <f t="shared" si="71"/>
        <v>1397</v>
      </c>
      <c r="AA135" s="9">
        <f t="shared" si="71"/>
        <v>1381</v>
      </c>
      <c r="AB135" s="9">
        <f t="shared" si="71"/>
        <v>1349</v>
      </c>
      <c r="AC135" s="9">
        <f t="shared" si="71"/>
        <v>1331</v>
      </c>
      <c r="AD135" s="9">
        <f t="shared" si="71"/>
        <v>1322</v>
      </c>
      <c r="AE135" s="9">
        <f t="shared" si="71"/>
        <v>1377</v>
      </c>
      <c r="AF135" s="9">
        <f t="shared" si="71"/>
        <v>1461</v>
      </c>
      <c r="AG135" s="9">
        <f t="shared" si="71"/>
        <v>1503</v>
      </c>
      <c r="AH135" s="9">
        <f t="shared" si="71"/>
        <v>1571</v>
      </c>
      <c r="AI135" s="9">
        <f t="shared" si="71"/>
        <v>1537</v>
      </c>
      <c r="AJ135" s="9">
        <f t="shared" si="71"/>
        <v>1239</v>
      </c>
      <c r="AK135" s="9">
        <f t="shared" si="71"/>
        <v>1215</v>
      </c>
      <c r="AL135" s="9">
        <f t="shared" si="71"/>
        <v>1819</v>
      </c>
      <c r="AM135" s="9">
        <f t="shared" ref="AM135:AR135" si="72">+AM95 +AM103+AM111+AM119+AM127</f>
        <v>1872</v>
      </c>
      <c r="AN135" s="9">
        <f t="shared" si="72"/>
        <v>1874</v>
      </c>
      <c r="AO135" s="9">
        <f t="shared" si="72"/>
        <v>1968</v>
      </c>
      <c r="AP135" s="9">
        <f t="shared" si="72"/>
        <v>1459</v>
      </c>
      <c r="AQ135" s="9">
        <f t="shared" si="72"/>
        <v>1446</v>
      </c>
      <c r="AR135" s="9">
        <f t="shared" si="72"/>
        <v>106</v>
      </c>
    </row>
    <row r="136" spans="1:44" x14ac:dyDescent="0.25">
      <c r="A136" s="15" t="s">
        <v>88</v>
      </c>
      <c r="B136" s="2"/>
      <c r="C136" s="15"/>
    </row>
    <row r="137" spans="1:44" x14ac:dyDescent="0.25">
      <c r="A137" s="6">
        <v>54</v>
      </c>
      <c r="B137" s="6" t="s">
        <v>7</v>
      </c>
    </row>
    <row r="138" spans="1:44" x14ac:dyDescent="0.25">
      <c r="A138" s="8"/>
      <c r="B138" s="6" t="s">
        <v>116</v>
      </c>
      <c r="C138" s="9">
        <v>34</v>
      </c>
      <c r="D138" s="9">
        <v>34</v>
      </c>
      <c r="E138" s="9">
        <v>34</v>
      </c>
      <c r="F138" s="9">
        <v>34</v>
      </c>
      <c r="G138" s="9">
        <v>34</v>
      </c>
      <c r="H138" s="9">
        <v>34</v>
      </c>
      <c r="I138" s="9">
        <v>34</v>
      </c>
      <c r="J138" s="9">
        <v>34</v>
      </c>
      <c r="K138" s="9">
        <v>34</v>
      </c>
      <c r="L138" s="9">
        <v>37</v>
      </c>
      <c r="M138" s="9">
        <v>37</v>
      </c>
      <c r="N138" s="9">
        <v>37</v>
      </c>
      <c r="O138" s="9">
        <v>37</v>
      </c>
      <c r="P138" s="9">
        <v>37</v>
      </c>
      <c r="Q138" s="9">
        <v>37</v>
      </c>
      <c r="R138" s="9">
        <v>37</v>
      </c>
      <c r="S138" s="9">
        <v>37</v>
      </c>
      <c r="T138" s="9">
        <v>53</v>
      </c>
      <c r="U138" s="9">
        <v>53</v>
      </c>
      <c r="V138" s="9">
        <v>53</v>
      </c>
      <c r="W138" s="9">
        <v>53</v>
      </c>
      <c r="X138" s="9">
        <v>53</v>
      </c>
      <c r="Y138" s="9">
        <v>53</v>
      </c>
      <c r="Z138" s="9">
        <v>53</v>
      </c>
      <c r="AA138" s="9">
        <v>53</v>
      </c>
      <c r="AB138" s="9">
        <v>53</v>
      </c>
      <c r="AC138" s="9">
        <v>45</v>
      </c>
      <c r="AD138" s="9">
        <v>45</v>
      </c>
      <c r="AE138" s="9">
        <v>45</v>
      </c>
      <c r="AF138" s="9">
        <v>45</v>
      </c>
      <c r="AG138" s="9">
        <v>45</v>
      </c>
      <c r="AH138" s="9">
        <v>45</v>
      </c>
      <c r="AI138" s="9">
        <v>45</v>
      </c>
      <c r="AJ138" s="9"/>
      <c r="AK138" s="9"/>
      <c r="AL138" s="9">
        <v>45</v>
      </c>
      <c r="AM138" s="9">
        <v>45</v>
      </c>
      <c r="AN138" s="9">
        <v>45</v>
      </c>
      <c r="AO138" s="9">
        <v>45</v>
      </c>
      <c r="AP138" s="9">
        <v>45</v>
      </c>
      <c r="AQ138" s="9">
        <v>45</v>
      </c>
      <c r="AR138" s="9">
        <v>45</v>
      </c>
    </row>
    <row r="139" spans="1:44" x14ac:dyDescent="0.25">
      <c r="A139" s="8"/>
      <c r="B139" s="6" t="s">
        <v>117</v>
      </c>
      <c r="C139" s="9">
        <v>30</v>
      </c>
      <c r="D139" s="9">
        <v>25</v>
      </c>
      <c r="E139" s="9">
        <v>25</v>
      </c>
      <c r="F139" s="9">
        <v>23</v>
      </c>
      <c r="G139" s="9">
        <v>23</v>
      </c>
      <c r="H139" s="9">
        <v>23</v>
      </c>
      <c r="I139" s="9">
        <v>23</v>
      </c>
      <c r="J139" s="9">
        <v>23</v>
      </c>
      <c r="K139" s="9">
        <v>23</v>
      </c>
      <c r="L139" s="9">
        <v>37</v>
      </c>
      <c r="M139" s="9">
        <v>37</v>
      </c>
      <c r="N139" s="9">
        <v>37</v>
      </c>
      <c r="O139" s="9">
        <v>37</v>
      </c>
      <c r="P139" s="9">
        <v>37</v>
      </c>
      <c r="Q139" s="9">
        <v>37</v>
      </c>
      <c r="R139" s="9">
        <v>37</v>
      </c>
      <c r="S139" s="9">
        <v>37</v>
      </c>
      <c r="T139" s="9">
        <v>53</v>
      </c>
      <c r="U139" s="9">
        <v>53</v>
      </c>
      <c r="V139" s="9">
        <v>53</v>
      </c>
      <c r="W139" s="9">
        <v>53</v>
      </c>
      <c r="X139" s="9">
        <v>53</v>
      </c>
      <c r="Y139" s="9">
        <v>53</v>
      </c>
      <c r="Z139" s="9">
        <v>53</v>
      </c>
      <c r="AA139" s="9">
        <v>53</v>
      </c>
      <c r="AB139" s="9">
        <v>53</v>
      </c>
      <c r="AC139" s="9">
        <v>45</v>
      </c>
      <c r="AD139" s="9">
        <v>45</v>
      </c>
      <c r="AE139" s="9">
        <v>45</v>
      </c>
      <c r="AF139" s="9">
        <v>45</v>
      </c>
      <c r="AG139" s="9">
        <v>45</v>
      </c>
      <c r="AH139" s="9">
        <v>45</v>
      </c>
      <c r="AI139" s="9">
        <v>45</v>
      </c>
      <c r="AJ139" s="9"/>
      <c r="AK139" s="9"/>
      <c r="AL139" s="9">
        <v>45</v>
      </c>
      <c r="AM139" s="9">
        <v>45</v>
      </c>
      <c r="AN139" s="9">
        <v>45</v>
      </c>
      <c r="AO139" s="9">
        <v>45</v>
      </c>
      <c r="AP139" s="9">
        <v>37</v>
      </c>
      <c r="AQ139" s="9">
        <v>37</v>
      </c>
      <c r="AR139" s="9">
        <v>37</v>
      </c>
    </row>
    <row r="140" spans="1:44" x14ac:dyDescent="0.25">
      <c r="A140" s="8"/>
      <c r="B140" s="6" t="s">
        <v>118</v>
      </c>
      <c r="C140" s="9">
        <v>963</v>
      </c>
      <c r="D140" s="9">
        <v>821</v>
      </c>
      <c r="E140" s="9">
        <v>787</v>
      </c>
      <c r="F140" s="9">
        <v>656</v>
      </c>
      <c r="G140" s="9">
        <v>567</v>
      </c>
      <c r="H140" s="9">
        <v>534</v>
      </c>
      <c r="I140" s="9">
        <v>538</v>
      </c>
      <c r="J140" s="9">
        <v>425</v>
      </c>
      <c r="K140" s="9">
        <v>413</v>
      </c>
      <c r="L140" s="9">
        <v>409</v>
      </c>
      <c r="M140" s="9">
        <v>383</v>
      </c>
      <c r="N140" s="9">
        <v>390</v>
      </c>
      <c r="O140" s="9">
        <v>416</v>
      </c>
      <c r="P140" s="9">
        <v>492</v>
      </c>
      <c r="Q140" s="9">
        <v>536</v>
      </c>
      <c r="R140" s="9">
        <v>493</v>
      </c>
      <c r="S140" s="9">
        <v>540</v>
      </c>
      <c r="T140" s="9">
        <v>448</v>
      </c>
      <c r="U140" s="9">
        <v>383</v>
      </c>
      <c r="V140" s="9">
        <v>383</v>
      </c>
      <c r="W140" s="9">
        <v>349</v>
      </c>
      <c r="X140" s="9">
        <v>337</v>
      </c>
      <c r="Y140" s="9">
        <v>400</v>
      </c>
      <c r="Z140" s="9">
        <v>290</v>
      </c>
      <c r="AA140" s="9">
        <v>388</v>
      </c>
      <c r="AB140" s="9">
        <v>488</v>
      </c>
      <c r="AC140" s="9">
        <v>470</v>
      </c>
      <c r="AD140" s="9">
        <v>479</v>
      </c>
      <c r="AE140" s="9">
        <v>456</v>
      </c>
      <c r="AF140" s="9">
        <v>482</v>
      </c>
      <c r="AG140" s="9">
        <v>484</v>
      </c>
      <c r="AH140" s="9">
        <v>413</v>
      </c>
      <c r="AI140" s="9">
        <v>411</v>
      </c>
      <c r="AJ140" s="9"/>
      <c r="AK140" s="9"/>
      <c r="AL140" s="9">
        <v>255</v>
      </c>
      <c r="AM140" s="9">
        <v>406</v>
      </c>
      <c r="AN140" s="9">
        <v>292</v>
      </c>
      <c r="AO140" s="9">
        <v>296</v>
      </c>
      <c r="AP140" s="9">
        <v>249</v>
      </c>
      <c r="AQ140" s="9">
        <v>268</v>
      </c>
      <c r="AR140" s="9">
        <v>206</v>
      </c>
    </row>
    <row r="141" spans="1:44" x14ac:dyDescent="0.25">
      <c r="A141" s="8"/>
      <c r="B141" s="6" t="s">
        <v>119</v>
      </c>
      <c r="C141" s="9">
        <v>2945</v>
      </c>
      <c r="D141" s="9">
        <v>2302</v>
      </c>
      <c r="E141" s="9">
        <v>2207</v>
      </c>
      <c r="F141" s="9">
        <v>1796</v>
      </c>
      <c r="G141" s="9">
        <v>1711</v>
      </c>
      <c r="H141" s="9">
        <v>1474</v>
      </c>
      <c r="I141" s="9">
        <v>1649</v>
      </c>
      <c r="J141" s="9">
        <v>1227</v>
      </c>
      <c r="K141" s="9">
        <v>1097</v>
      </c>
      <c r="L141" s="9">
        <v>1256</v>
      </c>
      <c r="M141" s="9">
        <v>1043</v>
      </c>
      <c r="N141" s="9">
        <v>1267</v>
      </c>
      <c r="O141" s="9">
        <v>1279</v>
      </c>
      <c r="P141" s="9">
        <v>1499</v>
      </c>
      <c r="Q141" s="9">
        <v>1988</v>
      </c>
      <c r="R141" s="9">
        <v>1538</v>
      </c>
      <c r="S141" s="9">
        <v>1758</v>
      </c>
      <c r="T141" s="9">
        <v>1420</v>
      </c>
      <c r="U141" s="9">
        <v>1374</v>
      </c>
      <c r="V141" s="9">
        <v>1417</v>
      </c>
      <c r="W141" s="9">
        <v>1166</v>
      </c>
      <c r="X141" s="9">
        <v>1052</v>
      </c>
      <c r="Y141" s="9">
        <v>1350</v>
      </c>
      <c r="Z141" s="9">
        <v>1290</v>
      </c>
      <c r="AA141" s="9">
        <v>1435</v>
      </c>
      <c r="AB141" s="9">
        <v>1213</v>
      </c>
      <c r="AC141" s="9">
        <v>1297</v>
      </c>
      <c r="AD141" s="9">
        <v>1259</v>
      </c>
      <c r="AE141" s="9">
        <v>1299</v>
      </c>
      <c r="AF141" s="9">
        <v>1386</v>
      </c>
      <c r="AG141" s="9">
        <v>1388</v>
      </c>
      <c r="AH141" s="9">
        <v>1144</v>
      </c>
      <c r="AI141" s="9">
        <v>1040</v>
      </c>
      <c r="AJ141" s="9"/>
      <c r="AK141" s="9"/>
      <c r="AL141" s="9">
        <v>816</v>
      </c>
      <c r="AM141" s="9">
        <v>1171</v>
      </c>
      <c r="AN141" s="9">
        <v>858</v>
      </c>
      <c r="AO141" s="9">
        <v>926</v>
      </c>
      <c r="AP141" s="9">
        <v>821</v>
      </c>
      <c r="AQ141" s="9">
        <v>796</v>
      </c>
      <c r="AR141" s="9">
        <v>662</v>
      </c>
    </row>
    <row r="142" spans="1:44" x14ac:dyDescent="0.25">
      <c r="A142" s="8"/>
      <c r="B142" s="6" t="s">
        <v>120</v>
      </c>
      <c r="C142" s="10">
        <v>3.0581516095534789</v>
      </c>
      <c r="D142" s="10">
        <v>2.8038976857490865</v>
      </c>
      <c r="E142" s="10">
        <v>2.8043202033036847</v>
      </c>
      <c r="F142" s="10">
        <v>2.7378048780487805</v>
      </c>
      <c r="G142" s="10">
        <v>3.0176366843033509</v>
      </c>
      <c r="H142" s="10">
        <v>2.7602996254681647</v>
      </c>
      <c r="I142" s="10">
        <v>3.0650557620817844</v>
      </c>
      <c r="J142" s="10">
        <v>2.8870588235294119</v>
      </c>
      <c r="K142" s="10">
        <v>2.6561743341404358</v>
      </c>
      <c r="L142" s="10">
        <v>3.0709046454767726</v>
      </c>
      <c r="M142" s="10">
        <v>2.7232375979112273</v>
      </c>
      <c r="N142" s="10">
        <v>3.2487179487179487</v>
      </c>
      <c r="O142" s="10">
        <v>3.0745192307692308</v>
      </c>
      <c r="P142" s="10">
        <v>3.0467479674796749</v>
      </c>
      <c r="Q142" s="10">
        <v>3.7089552238805972</v>
      </c>
      <c r="R142" s="10">
        <v>3.1196754563894524</v>
      </c>
      <c r="S142" s="10">
        <v>3.2555555555555555</v>
      </c>
      <c r="T142" s="10">
        <v>3.1696428571428572</v>
      </c>
      <c r="U142" s="10">
        <v>3.5874673629242819</v>
      </c>
      <c r="V142" s="10">
        <v>3.6997389033942558</v>
      </c>
      <c r="W142" s="10">
        <v>3.3409742120343839</v>
      </c>
      <c r="X142" s="10">
        <v>3.1216617210682491</v>
      </c>
      <c r="Y142" s="10">
        <v>3.375</v>
      </c>
      <c r="Z142" s="10">
        <v>4.4482758620689653</v>
      </c>
      <c r="AA142" s="10">
        <v>3.6984536082474229</v>
      </c>
      <c r="AB142" s="10">
        <v>2.485655737704918</v>
      </c>
      <c r="AC142" s="10">
        <v>2.7595744680851064</v>
      </c>
      <c r="AD142" s="10">
        <v>2.63</v>
      </c>
      <c r="AE142" s="10">
        <v>2.85</v>
      </c>
      <c r="AF142" s="10">
        <v>2.88</v>
      </c>
      <c r="AG142" s="10">
        <v>2.87</v>
      </c>
      <c r="AH142" s="10">
        <v>2.77</v>
      </c>
      <c r="AI142" s="10">
        <v>2.5299999999999998</v>
      </c>
      <c r="AJ142" s="10"/>
      <c r="AK142" s="10"/>
      <c r="AL142" s="10">
        <v>3.2</v>
      </c>
      <c r="AM142" s="10">
        <v>2.88</v>
      </c>
      <c r="AN142" s="10">
        <v>2.94</v>
      </c>
      <c r="AO142" s="10">
        <v>3.13</v>
      </c>
      <c r="AP142" s="10">
        <v>3.3</v>
      </c>
      <c r="AQ142" s="10">
        <v>2.97</v>
      </c>
      <c r="AR142" s="10">
        <v>3.21</v>
      </c>
    </row>
    <row r="143" spans="1:44" x14ac:dyDescent="0.25">
      <c r="A143" s="8"/>
      <c r="B143" s="6" t="s">
        <v>115</v>
      </c>
      <c r="C143" s="11">
        <v>0.26894977168949774</v>
      </c>
      <c r="D143" s="11">
        <v>0.2522739726027397</v>
      </c>
      <c r="E143" s="11">
        <v>0.24186301369863014</v>
      </c>
      <c r="F143" s="11">
        <v>0.21393686718284693</v>
      </c>
      <c r="G143" s="11">
        <v>0.20381179273377009</v>
      </c>
      <c r="H143" s="11">
        <v>0.17558070279928528</v>
      </c>
      <c r="I143" s="11">
        <v>0.19642644431209053</v>
      </c>
      <c r="J143" s="11">
        <v>0.14615842763549733</v>
      </c>
      <c r="K143" s="11">
        <v>0.13067301965455627</v>
      </c>
      <c r="L143" s="11">
        <v>9.3002591632728615E-2</v>
      </c>
      <c r="M143" s="11">
        <v>7.7230655312847091E-2</v>
      </c>
      <c r="N143" s="11">
        <v>9.3817104776008881E-2</v>
      </c>
      <c r="O143" s="11">
        <v>9.4705664568678266E-2</v>
      </c>
      <c r="P143" s="11">
        <v>0.1109959274342836</v>
      </c>
      <c r="Q143" s="11">
        <v>0.14720473898556091</v>
      </c>
      <c r="R143" s="11">
        <v>0.11388374676045909</v>
      </c>
      <c r="S143" s="11">
        <v>0.13017400962606443</v>
      </c>
      <c r="T143" s="11">
        <v>7.3403980356681317E-2</v>
      </c>
      <c r="U143" s="11">
        <v>7.1026104936676146E-2</v>
      </c>
      <c r="V143" s="11">
        <v>7.3248901524941845E-2</v>
      </c>
      <c r="W143" s="11">
        <v>6.0273972602739728E-2</v>
      </c>
      <c r="X143" s="11">
        <v>5.4380976996639956E-2</v>
      </c>
      <c r="Y143" s="11">
        <v>6.9785474282760399E-2</v>
      </c>
      <c r="Z143" s="11">
        <v>6.6683897647971058E-2</v>
      </c>
      <c r="AA143" s="11">
        <v>7.4179374515378649E-2</v>
      </c>
      <c r="AB143" s="11">
        <v>6.2703540966658047E-2</v>
      </c>
      <c r="AC143" s="11">
        <v>0.14213698630136987</v>
      </c>
      <c r="AD143" s="11">
        <v>0.13800000000000001</v>
      </c>
      <c r="AE143" s="11">
        <v>0.1424</v>
      </c>
      <c r="AF143" s="11">
        <v>0.15190000000000001</v>
      </c>
      <c r="AG143" s="11">
        <v>0.15210000000000001</v>
      </c>
      <c r="AH143" s="11">
        <v>0.12540000000000001</v>
      </c>
      <c r="AI143" s="11">
        <v>0.114</v>
      </c>
      <c r="AJ143" s="11"/>
      <c r="AK143" s="11"/>
      <c r="AL143" s="11">
        <v>8.9399999999999993E-2</v>
      </c>
      <c r="AM143" s="11">
        <v>0.1283</v>
      </c>
      <c r="AN143" s="11">
        <v>9.4E-2</v>
      </c>
      <c r="AO143" s="11">
        <v>0.10150000000000001</v>
      </c>
      <c r="AP143" s="11">
        <v>0.09</v>
      </c>
      <c r="AQ143" s="11">
        <v>8.72E-2</v>
      </c>
      <c r="AR143" s="11">
        <v>7.2499999999999995E-2</v>
      </c>
    </row>
    <row r="144" spans="1:44" x14ac:dyDescent="0.25">
      <c r="A144" s="8"/>
      <c r="B144" s="6" t="s">
        <v>121</v>
      </c>
      <c r="C144" s="9">
        <v>142</v>
      </c>
      <c r="D144" s="9">
        <v>138</v>
      </c>
      <c r="E144" s="9">
        <v>159</v>
      </c>
      <c r="F144" s="9">
        <v>138</v>
      </c>
      <c r="G144" s="9">
        <v>115</v>
      </c>
      <c r="H144" s="9">
        <v>112</v>
      </c>
      <c r="I144" s="9">
        <v>107</v>
      </c>
      <c r="J144" s="9">
        <v>51</v>
      </c>
      <c r="K144" s="9">
        <v>76</v>
      </c>
      <c r="L144" s="9">
        <v>79</v>
      </c>
      <c r="M144" s="9">
        <v>80</v>
      </c>
      <c r="N144" s="9">
        <v>81</v>
      </c>
      <c r="O144" s="9">
        <v>83</v>
      </c>
      <c r="P144" s="9">
        <v>86</v>
      </c>
      <c r="Q144" s="9">
        <v>87</v>
      </c>
      <c r="R144" s="9">
        <v>77</v>
      </c>
      <c r="S144" s="9">
        <v>62</v>
      </c>
      <c r="T144" s="9">
        <v>50</v>
      </c>
      <c r="U144" s="9">
        <v>4</v>
      </c>
      <c r="V144" s="9">
        <v>5</v>
      </c>
      <c r="W144" s="9">
        <v>23</v>
      </c>
      <c r="X144" s="9">
        <v>77</v>
      </c>
      <c r="Y144" s="9">
        <v>58</v>
      </c>
      <c r="Z144" s="9">
        <v>87</v>
      </c>
      <c r="AA144" s="9">
        <v>82</v>
      </c>
      <c r="AB144" s="9">
        <v>91</v>
      </c>
      <c r="AC144" s="9">
        <v>86</v>
      </c>
      <c r="AD144" s="9">
        <v>106</v>
      </c>
      <c r="AE144" s="9">
        <v>112</v>
      </c>
      <c r="AF144" s="9">
        <v>106</v>
      </c>
      <c r="AG144" s="9">
        <v>121</v>
      </c>
      <c r="AH144" s="9">
        <v>121</v>
      </c>
      <c r="AI144" s="9">
        <v>103</v>
      </c>
      <c r="AJ144" s="9"/>
      <c r="AK144" s="9"/>
      <c r="AL144" s="9">
        <v>50</v>
      </c>
      <c r="AM144" s="9">
        <v>83</v>
      </c>
      <c r="AN144" s="9">
        <v>67</v>
      </c>
      <c r="AO144" s="9">
        <v>62</v>
      </c>
      <c r="AP144" s="9">
        <v>72</v>
      </c>
      <c r="AQ144" s="9">
        <v>51</v>
      </c>
      <c r="AR144" s="9">
        <v>5</v>
      </c>
    </row>
    <row r="145" spans="1:44" x14ac:dyDescent="0.25">
      <c r="A145" s="6">
        <v>38</v>
      </c>
      <c r="B145" s="6" t="s">
        <v>5</v>
      </c>
    </row>
    <row r="146" spans="1:44" x14ac:dyDescent="0.25">
      <c r="B146" s="6" t="s">
        <v>116</v>
      </c>
      <c r="C146" s="9">
        <v>86</v>
      </c>
      <c r="D146" s="9">
        <v>86</v>
      </c>
      <c r="E146" s="9">
        <v>86</v>
      </c>
      <c r="F146" s="9">
        <v>86</v>
      </c>
      <c r="G146" s="9">
        <v>86</v>
      </c>
      <c r="H146" s="9">
        <v>86</v>
      </c>
      <c r="I146" s="9">
        <v>126</v>
      </c>
      <c r="J146" s="9">
        <v>126</v>
      </c>
      <c r="K146" s="9">
        <v>126</v>
      </c>
      <c r="L146" s="9">
        <v>126</v>
      </c>
      <c r="M146" s="9">
        <v>126</v>
      </c>
      <c r="N146" s="9">
        <v>126</v>
      </c>
      <c r="O146" s="9">
        <v>126</v>
      </c>
      <c r="P146" s="9">
        <v>126</v>
      </c>
      <c r="Q146" s="9">
        <v>126</v>
      </c>
      <c r="R146" s="9">
        <v>126</v>
      </c>
      <c r="S146" s="9">
        <v>126</v>
      </c>
      <c r="T146" s="9">
        <v>126</v>
      </c>
      <c r="U146" s="9">
        <v>126</v>
      </c>
      <c r="V146" s="9">
        <v>126</v>
      </c>
      <c r="W146" s="9">
        <v>126</v>
      </c>
      <c r="X146" s="9">
        <v>126</v>
      </c>
      <c r="Y146" s="9">
        <v>126</v>
      </c>
      <c r="Z146" s="9">
        <v>126</v>
      </c>
      <c r="AA146" s="9">
        <v>126</v>
      </c>
      <c r="AB146" s="9">
        <v>126</v>
      </c>
      <c r="AC146" s="9">
        <v>126</v>
      </c>
      <c r="AD146" s="9">
        <v>126</v>
      </c>
      <c r="AE146" s="9">
        <v>126</v>
      </c>
      <c r="AF146" s="9">
        <v>126</v>
      </c>
      <c r="AG146" s="9">
        <v>126</v>
      </c>
      <c r="AH146" s="9">
        <v>126</v>
      </c>
      <c r="AI146" s="9">
        <v>126</v>
      </c>
      <c r="AJ146" s="9">
        <v>126</v>
      </c>
      <c r="AK146" s="9">
        <v>126</v>
      </c>
      <c r="AL146" s="9">
        <v>126</v>
      </c>
      <c r="AM146" s="9">
        <v>126</v>
      </c>
      <c r="AN146" s="9">
        <v>126</v>
      </c>
      <c r="AO146" s="9">
        <v>126</v>
      </c>
      <c r="AP146" s="9">
        <v>126</v>
      </c>
      <c r="AQ146" s="9">
        <v>126</v>
      </c>
      <c r="AR146" s="9">
        <v>126</v>
      </c>
    </row>
    <row r="147" spans="1:44" x14ac:dyDescent="0.25">
      <c r="A147" s="8"/>
      <c r="B147" s="6" t="s">
        <v>117</v>
      </c>
      <c r="C147" s="9">
        <v>86</v>
      </c>
      <c r="D147" s="9">
        <v>86</v>
      </c>
      <c r="E147" s="9">
        <v>86</v>
      </c>
      <c r="F147" s="9">
        <v>86</v>
      </c>
      <c r="G147" s="9">
        <v>86</v>
      </c>
      <c r="H147" s="9">
        <v>86</v>
      </c>
      <c r="I147" s="9">
        <v>126</v>
      </c>
      <c r="J147" s="9">
        <v>126</v>
      </c>
      <c r="K147" s="9">
        <v>126</v>
      </c>
      <c r="L147" s="9">
        <v>126</v>
      </c>
      <c r="M147" s="9">
        <v>126</v>
      </c>
      <c r="N147" s="9">
        <v>126</v>
      </c>
      <c r="O147" s="9">
        <v>126</v>
      </c>
      <c r="P147" s="9">
        <v>89</v>
      </c>
      <c r="Q147" s="9">
        <v>89</v>
      </c>
      <c r="R147" s="9">
        <v>126</v>
      </c>
      <c r="S147" s="9">
        <v>126</v>
      </c>
      <c r="T147" s="9">
        <v>118</v>
      </c>
      <c r="U147" s="9">
        <v>126</v>
      </c>
      <c r="V147" s="9">
        <v>126</v>
      </c>
      <c r="W147" s="9">
        <v>126</v>
      </c>
      <c r="X147" s="9">
        <v>126</v>
      </c>
      <c r="Y147" s="9">
        <v>78</v>
      </c>
      <c r="Z147" s="9">
        <v>79</v>
      </c>
      <c r="AA147" s="9">
        <v>79</v>
      </c>
      <c r="AB147" s="9">
        <v>85</v>
      </c>
      <c r="AC147" s="9">
        <v>86</v>
      </c>
      <c r="AD147" s="9">
        <v>86</v>
      </c>
      <c r="AE147" s="9">
        <v>79</v>
      </c>
      <c r="AF147" s="9">
        <v>79</v>
      </c>
      <c r="AG147" s="9">
        <v>79</v>
      </c>
      <c r="AH147" s="9">
        <v>79</v>
      </c>
      <c r="AI147" s="9">
        <v>78</v>
      </c>
      <c r="AJ147" s="9">
        <v>78</v>
      </c>
      <c r="AK147" s="9">
        <v>78</v>
      </c>
      <c r="AL147" s="9">
        <v>78</v>
      </c>
      <c r="AM147" s="9">
        <v>78</v>
      </c>
      <c r="AN147" s="9">
        <v>78</v>
      </c>
      <c r="AO147" s="9">
        <v>67</v>
      </c>
      <c r="AP147" s="9">
        <v>67</v>
      </c>
      <c r="AQ147" s="9">
        <v>67</v>
      </c>
      <c r="AR147" s="9">
        <v>67</v>
      </c>
    </row>
    <row r="148" spans="1:44" x14ac:dyDescent="0.25">
      <c r="A148" s="8"/>
      <c r="B148" s="6" t="s">
        <v>118</v>
      </c>
      <c r="C148" s="9">
        <v>5267</v>
      </c>
      <c r="D148" s="9">
        <v>5489</v>
      </c>
      <c r="E148" s="9">
        <v>6025</v>
      </c>
      <c r="F148" s="9">
        <v>6496</v>
      </c>
      <c r="G148" s="9">
        <v>6394</v>
      </c>
      <c r="H148" s="9">
        <v>6611</v>
      </c>
      <c r="I148" s="9">
        <v>6778</v>
      </c>
      <c r="J148" s="9">
        <v>6639</v>
      </c>
      <c r="K148" s="9">
        <v>5731</v>
      </c>
      <c r="L148" s="9">
        <v>5227</v>
      </c>
      <c r="M148" s="9">
        <v>5276</v>
      </c>
      <c r="N148" s="9">
        <v>5223</v>
      </c>
      <c r="O148" s="9">
        <v>5240</v>
      </c>
      <c r="P148" s="9">
        <v>5363</v>
      </c>
      <c r="Q148" s="9">
        <v>5034</v>
      </c>
      <c r="R148" s="9">
        <v>4846</v>
      </c>
      <c r="S148" s="9">
        <v>4817</v>
      </c>
      <c r="T148" s="9">
        <v>4547</v>
      </c>
      <c r="U148" s="9">
        <v>4829</v>
      </c>
      <c r="V148" s="9">
        <v>4886</v>
      </c>
      <c r="W148" s="9">
        <v>4895</v>
      </c>
      <c r="X148" s="9">
        <v>4777</v>
      </c>
      <c r="Y148" s="9">
        <v>4820</v>
      </c>
      <c r="Z148" s="9">
        <v>4964</v>
      </c>
      <c r="AA148" s="9">
        <v>5392</v>
      </c>
      <c r="AB148" s="9">
        <v>5385</v>
      </c>
      <c r="AC148" s="9">
        <v>5389</v>
      </c>
      <c r="AD148" s="9">
        <v>5476</v>
      </c>
      <c r="AE148" s="9">
        <v>5336</v>
      </c>
      <c r="AF148" s="9">
        <v>5003</v>
      </c>
      <c r="AG148" s="9">
        <v>4569</v>
      </c>
      <c r="AH148" s="9">
        <v>4451</v>
      </c>
      <c r="AI148" s="9">
        <v>4506</v>
      </c>
      <c r="AJ148" s="9">
        <v>4801</v>
      </c>
      <c r="AK148" s="9">
        <v>4753</v>
      </c>
      <c r="AL148" s="9">
        <v>4291</v>
      </c>
      <c r="AM148" s="9">
        <v>4253</v>
      </c>
      <c r="AN148" s="9">
        <v>4449</v>
      </c>
      <c r="AO148" s="9">
        <v>4301</v>
      </c>
      <c r="AP148" s="9">
        <v>4373</v>
      </c>
      <c r="AQ148" s="9">
        <v>4379</v>
      </c>
      <c r="AR148" s="9">
        <v>4217</v>
      </c>
    </row>
    <row r="149" spans="1:44" x14ac:dyDescent="0.25">
      <c r="A149" s="8"/>
      <c r="B149" s="6" t="s">
        <v>119</v>
      </c>
      <c r="C149" s="9">
        <v>23330</v>
      </c>
      <c r="D149" s="9">
        <v>23395</v>
      </c>
      <c r="E149" s="9">
        <v>26347</v>
      </c>
      <c r="F149" s="9">
        <v>29136</v>
      </c>
      <c r="G149" s="9">
        <v>28597</v>
      </c>
      <c r="H149" s="9">
        <v>27626</v>
      </c>
      <c r="I149" s="9">
        <v>26756</v>
      </c>
      <c r="J149" s="9">
        <v>23278</v>
      </c>
      <c r="K149" s="9">
        <v>21620</v>
      </c>
      <c r="L149" s="9">
        <v>19435</v>
      </c>
      <c r="M149" s="9">
        <v>20547</v>
      </c>
      <c r="N149" s="9">
        <v>20891</v>
      </c>
      <c r="O149" s="9">
        <v>21234</v>
      </c>
      <c r="P149" s="9">
        <v>22087</v>
      </c>
      <c r="Q149" s="9">
        <v>20217</v>
      </c>
      <c r="R149" s="9">
        <v>19730</v>
      </c>
      <c r="S149" s="9">
        <v>18259</v>
      </c>
      <c r="T149" s="9">
        <v>16505</v>
      </c>
      <c r="U149" s="9">
        <v>16599</v>
      </c>
      <c r="V149" s="9">
        <v>16725</v>
      </c>
      <c r="W149" s="9">
        <v>15994</v>
      </c>
      <c r="X149" s="9">
        <v>15080</v>
      </c>
      <c r="Y149" s="9">
        <v>15344</v>
      </c>
      <c r="Z149" s="9">
        <v>15722</v>
      </c>
      <c r="AA149" s="9">
        <v>17345</v>
      </c>
      <c r="AB149" s="9">
        <v>17682</v>
      </c>
      <c r="AC149" s="9">
        <v>17008</v>
      </c>
      <c r="AD149" s="9">
        <v>17475</v>
      </c>
      <c r="AE149" s="9">
        <v>17331</v>
      </c>
      <c r="AF149" s="9">
        <v>17300</v>
      </c>
      <c r="AG149" s="9">
        <v>16595</v>
      </c>
      <c r="AH149" s="9">
        <v>16213</v>
      </c>
      <c r="AI149" s="9">
        <v>15269</v>
      </c>
      <c r="AJ149" s="9">
        <v>16069</v>
      </c>
      <c r="AK149" s="9">
        <v>16233</v>
      </c>
      <c r="AL149" s="9">
        <v>14263</v>
      </c>
      <c r="AM149" s="9">
        <v>14556</v>
      </c>
      <c r="AN149" s="9">
        <v>14330</v>
      </c>
      <c r="AO149" s="9">
        <v>14573</v>
      </c>
      <c r="AP149" s="9">
        <v>14549</v>
      </c>
      <c r="AQ149" s="9">
        <v>14414</v>
      </c>
      <c r="AR149" s="9">
        <v>14536</v>
      </c>
    </row>
    <row r="150" spans="1:44" x14ac:dyDescent="0.25">
      <c r="A150" s="8"/>
      <c r="B150" s="6" t="s">
        <v>120</v>
      </c>
      <c r="C150" s="10">
        <v>4.4294664894626923</v>
      </c>
      <c r="D150" s="10">
        <v>4.2621606850063767</v>
      </c>
      <c r="E150" s="10">
        <v>4.3729460580912862</v>
      </c>
      <c r="F150" s="10">
        <v>4.485221674876847</v>
      </c>
      <c r="G150" s="10">
        <v>4.4724741945573978</v>
      </c>
      <c r="H150" s="10">
        <v>4.1787929208894266</v>
      </c>
      <c r="I150" s="10">
        <v>3.947477131897315</v>
      </c>
      <c r="J150" s="10">
        <v>3.5062509414068384</v>
      </c>
      <c r="K150" s="10">
        <v>3.7724655383004713</v>
      </c>
      <c r="L150" s="10">
        <v>3.7181939927300554</v>
      </c>
      <c r="M150" s="10">
        <v>3.8944275966641393</v>
      </c>
      <c r="N150" s="10">
        <v>3.9998085391537432</v>
      </c>
      <c r="O150" s="10">
        <v>4.0522900763358782</v>
      </c>
      <c r="P150" s="10">
        <v>4.1184038784262542</v>
      </c>
      <c r="Q150" s="10">
        <v>4.0160905840286052</v>
      </c>
      <c r="R150" s="10">
        <v>4.0713990920346674</v>
      </c>
      <c r="S150" s="10">
        <v>3.7905335270915508</v>
      </c>
      <c r="T150" s="10">
        <v>3.6298658456124917</v>
      </c>
      <c r="U150" s="10">
        <v>3.4373576309794989</v>
      </c>
      <c r="V150" s="10">
        <v>3.4230454359394189</v>
      </c>
      <c r="W150" s="10">
        <v>3.2674157303370785</v>
      </c>
      <c r="X150" s="10">
        <v>3.1567929662968388</v>
      </c>
      <c r="Y150" s="10">
        <v>3.1834024896265558</v>
      </c>
      <c r="Z150" s="10">
        <v>3.1672038678485093</v>
      </c>
      <c r="AA150" s="10">
        <v>3.2168026706231454</v>
      </c>
      <c r="AB150" s="10">
        <v>3.2835654596100277</v>
      </c>
      <c r="AC150" s="10">
        <v>3.1560586379662277</v>
      </c>
      <c r="AD150" s="10">
        <v>3.19</v>
      </c>
      <c r="AE150" s="10">
        <v>3.25</v>
      </c>
      <c r="AF150" s="10">
        <v>3.46</v>
      </c>
      <c r="AG150" s="10">
        <v>3.63</v>
      </c>
      <c r="AH150" s="10">
        <v>3.64</v>
      </c>
      <c r="AI150" s="10">
        <v>3.39</v>
      </c>
      <c r="AJ150" s="10">
        <v>3.35</v>
      </c>
      <c r="AK150" s="10">
        <v>3.42</v>
      </c>
      <c r="AL150" s="10">
        <v>3.32</v>
      </c>
      <c r="AM150" s="10">
        <v>3.42</v>
      </c>
      <c r="AN150" s="10">
        <v>3.22</v>
      </c>
      <c r="AO150" s="10">
        <v>3.39</v>
      </c>
      <c r="AP150" s="10">
        <v>3.33</v>
      </c>
      <c r="AQ150" s="10">
        <v>3.29</v>
      </c>
      <c r="AR150" s="10">
        <v>3.45</v>
      </c>
    </row>
    <row r="151" spans="1:44" x14ac:dyDescent="0.25">
      <c r="A151" s="8"/>
      <c r="B151" s="6" t="s">
        <v>115</v>
      </c>
      <c r="C151" s="11">
        <v>0.74323032812997769</v>
      </c>
      <c r="D151" s="11">
        <v>0.74530105129021984</v>
      </c>
      <c r="E151" s="11">
        <v>0.83934374004460022</v>
      </c>
      <c r="F151" s="11">
        <v>0.92819369225868109</v>
      </c>
      <c r="G151" s="11">
        <v>0.91102261866836576</v>
      </c>
      <c r="H151" s="11">
        <v>0.88008920038228733</v>
      </c>
      <c r="I151" s="11">
        <v>0.5817786475320722</v>
      </c>
      <c r="J151" s="11">
        <v>0.50615351163296374</v>
      </c>
      <c r="K151" s="11">
        <v>0.47010219612959336</v>
      </c>
      <c r="L151" s="11">
        <v>0.42259186779734725</v>
      </c>
      <c r="M151" s="11">
        <v>0.44677103718199607</v>
      </c>
      <c r="N151" s="11">
        <v>0.4542509241139378</v>
      </c>
      <c r="O151" s="11">
        <v>0.46170906718851923</v>
      </c>
      <c r="P151" s="11">
        <v>0.6799138063721718</v>
      </c>
      <c r="Q151" s="11">
        <v>0.6223487763583192</v>
      </c>
      <c r="R151" s="11">
        <v>0.42900630571863446</v>
      </c>
      <c r="S151" s="11">
        <v>0.3970210915416395</v>
      </c>
      <c r="T151" s="11">
        <v>0.38321337357789642</v>
      </c>
      <c r="U151" s="11">
        <v>0.36092628832354862</v>
      </c>
      <c r="V151" s="11">
        <v>0.36366601435094587</v>
      </c>
      <c r="W151" s="11">
        <v>0.34777125462056968</v>
      </c>
      <c r="X151" s="11">
        <v>0.32789736899325939</v>
      </c>
      <c r="Y151" s="11">
        <v>0.53895328415876365</v>
      </c>
      <c r="Z151" s="11">
        <v>0.54524015952835092</v>
      </c>
      <c r="AA151" s="11">
        <v>0.60152592335703137</v>
      </c>
      <c r="AB151" s="11">
        <v>0.56992747784045128</v>
      </c>
      <c r="AC151" s="11">
        <v>0.54182860783689069</v>
      </c>
      <c r="AD151" s="11">
        <v>0.55669999999999997</v>
      </c>
      <c r="AE151" s="11">
        <v>0.60099999999999998</v>
      </c>
      <c r="AF151" s="11">
        <v>0.6</v>
      </c>
      <c r="AG151" s="11">
        <v>0.57550000000000001</v>
      </c>
      <c r="AH151" s="11">
        <v>0.56230000000000002</v>
      </c>
      <c r="AI151" s="11">
        <v>0.5363</v>
      </c>
      <c r="AJ151" s="11">
        <v>0.56440000000000001</v>
      </c>
      <c r="AK151" s="11">
        <v>0.57020000000000004</v>
      </c>
      <c r="AL151" s="11">
        <v>0.501</v>
      </c>
      <c r="AM151" s="11">
        <v>0.51129999999999998</v>
      </c>
      <c r="AN151" s="11">
        <v>0.50329999999999997</v>
      </c>
      <c r="AO151" s="11">
        <v>0.59589999999999999</v>
      </c>
      <c r="AP151" s="11">
        <v>0.59489999999999998</v>
      </c>
      <c r="AQ151" s="11">
        <v>0.58940000000000003</v>
      </c>
      <c r="AR151" s="11">
        <v>0.59440000000000004</v>
      </c>
    </row>
    <row r="152" spans="1:44" x14ac:dyDescent="0.25">
      <c r="A152" s="8"/>
      <c r="B152" s="6" t="s">
        <v>121</v>
      </c>
      <c r="C152" s="9">
        <v>552</v>
      </c>
      <c r="D152" s="9">
        <v>528</v>
      </c>
      <c r="E152" s="9">
        <v>661</v>
      </c>
      <c r="F152" s="9">
        <v>731</v>
      </c>
      <c r="G152" s="9">
        <v>674</v>
      </c>
      <c r="H152" s="9">
        <v>667</v>
      </c>
      <c r="I152" s="9">
        <v>639</v>
      </c>
      <c r="J152" s="9">
        <v>767</v>
      </c>
      <c r="K152" s="9">
        <v>659</v>
      </c>
      <c r="L152" s="9">
        <v>632</v>
      </c>
      <c r="M152" s="9">
        <v>660</v>
      </c>
      <c r="N152" s="9">
        <v>607</v>
      </c>
      <c r="O152" s="9">
        <v>625</v>
      </c>
      <c r="P152" s="9">
        <v>646</v>
      </c>
      <c r="Q152" s="9">
        <v>619</v>
      </c>
      <c r="R152" s="9">
        <v>567</v>
      </c>
      <c r="S152" s="9">
        <v>617</v>
      </c>
      <c r="T152" s="9">
        <v>536</v>
      </c>
      <c r="U152" s="9">
        <v>632</v>
      </c>
      <c r="V152" s="9">
        <v>651</v>
      </c>
      <c r="W152" s="9">
        <v>614</v>
      </c>
      <c r="X152" s="9">
        <v>579</v>
      </c>
      <c r="Y152" s="9">
        <v>522</v>
      </c>
      <c r="Z152" s="9">
        <v>506</v>
      </c>
      <c r="AA152" s="9">
        <v>470</v>
      </c>
      <c r="AB152" s="9">
        <v>443</v>
      </c>
      <c r="AC152" s="9">
        <v>466</v>
      </c>
      <c r="AD152" s="9">
        <v>448</v>
      </c>
      <c r="AE152" s="9">
        <v>459</v>
      </c>
      <c r="AF152" s="9">
        <v>476</v>
      </c>
      <c r="AG152" s="9">
        <v>473</v>
      </c>
      <c r="AH152" s="9">
        <v>483</v>
      </c>
      <c r="AI152" s="9">
        <v>483</v>
      </c>
      <c r="AJ152" s="9">
        <v>490</v>
      </c>
      <c r="AK152" s="9">
        <v>490</v>
      </c>
      <c r="AL152" s="9">
        <v>511</v>
      </c>
      <c r="AM152" s="9">
        <v>453</v>
      </c>
      <c r="AN152" s="9">
        <v>495</v>
      </c>
      <c r="AO152" s="9">
        <v>466</v>
      </c>
      <c r="AP152" s="9">
        <v>448</v>
      </c>
      <c r="AQ152" s="9">
        <v>487</v>
      </c>
      <c r="AR152" s="9">
        <v>481</v>
      </c>
    </row>
    <row r="153" spans="1:44" x14ac:dyDescent="0.25">
      <c r="A153" s="16" t="s">
        <v>126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44" x14ac:dyDescent="0.25">
      <c r="A154" s="8"/>
      <c r="B154" s="6" t="s">
        <v>116</v>
      </c>
      <c r="C154" s="9">
        <f t="shared" ref="C154:AL154" si="73">+C138+C146</f>
        <v>120</v>
      </c>
      <c r="D154" s="9">
        <f t="shared" si="73"/>
        <v>120</v>
      </c>
      <c r="E154" s="9">
        <f t="shared" si="73"/>
        <v>120</v>
      </c>
      <c r="F154" s="9">
        <f t="shared" si="73"/>
        <v>120</v>
      </c>
      <c r="G154" s="9">
        <f t="shared" si="73"/>
        <v>120</v>
      </c>
      <c r="H154" s="9">
        <f t="shared" si="73"/>
        <v>120</v>
      </c>
      <c r="I154" s="9">
        <f t="shared" si="73"/>
        <v>160</v>
      </c>
      <c r="J154" s="9">
        <f t="shared" si="73"/>
        <v>160</v>
      </c>
      <c r="K154" s="9">
        <f t="shared" si="73"/>
        <v>160</v>
      </c>
      <c r="L154" s="9">
        <f t="shared" si="73"/>
        <v>163</v>
      </c>
      <c r="M154" s="9">
        <f t="shared" si="73"/>
        <v>163</v>
      </c>
      <c r="N154" s="9">
        <f t="shared" si="73"/>
        <v>163</v>
      </c>
      <c r="O154" s="9">
        <f t="shared" si="73"/>
        <v>163</v>
      </c>
      <c r="P154" s="9">
        <f t="shared" si="73"/>
        <v>163</v>
      </c>
      <c r="Q154" s="9">
        <f t="shared" si="73"/>
        <v>163</v>
      </c>
      <c r="R154" s="9">
        <f t="shared" si="73"/>
        <v>163</v>
      </c>
      <c r="S154" s="9">
        <f t="shared" si="73"/>
        <v>163</v>
      </c>
      <c r="T154" s="9">
        <f t="shared" si="73"/>
        <v>179</v>
      </c>
      <c r="U154" s="9">
        <f t="shared" si="73"/>
        <v>179</v>
      </c>
      <c r="V154" s="9">
        <f t="shared" si="73"/>
        <v>179</v>
      </c>
      <c r="W154" s="9">
        <f t="shared" si="73"/>
        <v>179</v>
      </c>
      <c r="X154" s="9">
        <f t="shared" si="73"/>
        <v>179</v>
      </c>
      <c r="Y154" s="9">
        <f t="shared" si="73"/>
        <v>179</v>
      </c>
      <c r="Z154" s="9">
        <f t="shared" si="73"/>
        <v>179</v>
      </c>
      <c r="AA154" s="9">
        <f t="shared" si="73"/>
        <v>179</v>
      </c>
      <c r="AB154" s="9">
        <f t="shared" si="73"/>
        <v>179</v>
      </c>
      <c r="AC154" s="9">
        <f t="shared" si="73"/>
        <v>171</v>
      </c>
      <c r="AD154" s="9">
        <f t="shared" si="73"/>
        <v>171</v>
      </c>
      <c r="AE154" s="9">
        <f t="shared" si="73"/>
        <v>171</v>
      </c>
      <c r="AF154" s="9">
        <f t="shared" si="73"/>
        <v>171</v>
      </c>
      <c r="AG154" s="9">
        <f t="shared" si="73"/>
        <v>171</v>
      </c>
      <c r="AH154" s="9">
        <f t="shared" si="73"/>
        <v>171</v>
      </c>
      <c r="AI154" s="9">
        <f t="shared" si="73"/>
        <v>171</v>
      </c>
      <c r="AJ154" s="9">
        <f t="shared" si="73"/>
        <v>126</v>
      </c>
      <c r="AK154" s="9">
        <f t="shared" si="73"/>
        <v>126</v>
      </c>
      <c r="AL154" s="9">
        <f t="shared" si="73"/>
        <v>171</v>
      </c>
      <c r="AM154" s="9">
        <f t="shared" ref="AM154:AN157" si="74">+AM138+AM146</f>
        <v>171</v>
      </c>
      <c r="AN154" s="9">
        <f t="shared" si="74"/>
        <v>171</v>
      </c>
      <c r="AO154" s="9">
        <f t="shared" ref="AO154:AP157" si="75">+AO138+AO146</f>
        <v>171</v>
      </c>
      <c r="AP154" s="9">
        <f t="shared" si="75"/>
        <v>171</v>
      </c>
      <c r="AQ154" s="9">
        <f t="shared" ref="AQ154:AR154" si="76">+AQ138+AQ146</f>
        <v>171</v>
      </c>
      <c r="AR154" s="9">
        <f t="shared" si="76"/>
        <v>171</v>
      </c>
    </row>
    <row r="155" spans="1:44" x14ac:dyDescent="0.25">
      <c r="A155" s="8"/>
      <c r="B155" s="6" t="s">
        <v>117</v>
      </c>
      <c r="C155" s="9">
        <f t="shared" ref="C155:AL155" si="77">+C139+C147</f>
        <v>116</v>
      </c>
      <c r="D155" s="9">
        <f t="shared" si="77"/>
        <v>111</v>
      </c>
      <c r="E155" s="9">
        <f t="shared" si="77"/>
        <v>111</v>
      </c>
      <c r="F155" s="9">
        <f t="shared" si="77"/>
        <v>109</v>
      </c>
      <c r="G155" s="9">
        <f t="shared" si="77"/>
        <v>109</v>
      </c>
      <c r="H155" s="9">
        <f t="shared" si="77"/>
        <v>109</v>
      </c>
      <c r="I155" s="9">
        <f t="shared" si="77"/>
        <v>149</v>
      </c>
      <c r="J155" s="9">
        <f t="shared" si="77"/>
        <v>149</v>
      </c>
      <c r="K155" s="9">
        <f t="shared" si="77"/>
        <v>149</v>
      </c>
      <c r="L155" s="9">
        <f t="shared" si="77"/>
        <v>163</v>
      </c>
      <c r="M155" s="9">
        <f t="shared" si="77"/>
        <v>163</v>
      </c>
      <c r="N155" s="9">
        <f t="shared" si="77"/>
        <v>163</v>
      </c>
      <c r="O155" s="9">
        <f t="shared" si="77"/>
        <v>163</v>
      </c>
      <c r="P155" s="9">
        <f t="shared" si="77"/>
        <v>126</v>
      </c>
      <c r="Q155" s="9">
        <f t="shared" si="77"/>
        <v>126</v>
      </c>
      <c r="R155" s="9">
        <f t="shared" si="77"/>
        <v>163</v>
      </c>
      <c r="S155" s="9">
        <f t="shared" si="77"/>
        <v>163</v>
      </c>
      <c r="T155" s="9">
        <f t="shared" si="77"/>
        <v>171</v>
      </c>
      <c r="U155" s="9">
        <f t="shared" si="77"/>
        <v>179</v>
      </c>
      <c r="V155" s="9">
        <f t="shared" si="77"/>
        <v>179</v>
      </c>
      <c r="W155" s="9">
        <f t="shared" si="77"/>
        <v>179</v>
      </c>
      <c r="X155" s="9">
        <f t="shared" si="77"/>
        <v>179</v>
      </c>
      <c r="Y155" s="9">
        <f t="shared" si="77"/>
        <v>131</v>
      </c>
      <c r="Z155" s="9">
        <f t="shared" si="77"/>
        <v>132</v>
      </c>
      <c r="AA155" s="9">
        <f t="shared" si="77"/>
        <v>132</v>
      </c>
      <c r="AB155" s="9">
        <f t="shared" si="77"/>
        <v>138</v>
      </c>
      <c r="AC155" s="9">
        <f t="shared" si="77"/>
        <v>131</v>
      </c>
      <c r="AD155" s="9">
        <f t="shared" si="77"/>
        <v>131</v>
      </c>
      <c r="AE155" s="9">
        <f t="shared" si="77"/>
        <v>124</v>
      </c>
      <c r="AF155" s="9">
        <f t="shared" si="77"/>
        <v>124</v>
      </c>
      <c r="AG155" s="9">
        <f t="shared" si="77"/>
        <v>124</v>
      </c>
      <c r="AH155" s="9">
        <f t="shared" si="77"/>
        <v>124</v>
      </c>
      <c r="AI155" s="9">
        <f t="shared" si="77"/>
        <v>123</v>
      </c>
      <c r="AJ155" s="9">
        <f t="shared" si="77"/>
        <v>78</v>
      </c>
      <c r="AK155" s="9">
        <f t="shared" si="77"/>
        <v>78</v>
      </c>
      <c r="AL155" s="9">
        <f t="shared" si="77"/>
        <v>123</v>
      </c>
      <c r="AM155" s="9">
        <f t="shared" si="74"/>
        <v>123</v>
      </c>
      <c r="AN155" s="9">
        <f t="shared" si="74"/>
        <v>123</v>
      </c>
      <c r="AO155" s="9">
        <f t="shared" si="75"/>
        <v>112</v>
      </c>
      <c r="AP155" s="9">
        <f t="shared" si="75"/>
        <v>104</v>
      </c>
      <c r="AQ155" s="9">
        <f t="shared" ref="AQ155:AR155" si="78">+AQ139+AQ147</f>
        <v>104</v>
      </c>
      <c r="AR155" s="9">
        <f t="shared" si="78"/>
        <v>104</v>
      </c>
    </row>
    <row r="156" spans="1:44" x14ac:dyDescent="0.25">
      <c r="A156" s="8"/>
      <c r="B156" s="6" t="s">
        <v>118</v>
      </c>
      <c r="C156" s="9">
        <f t="shared" ref="C156:AL156" si="79">+C140+C148</f>
        <v>6230</v>
      </c>
      <c r="D156" s="9">
        <f t="shared" si="79"/>
        <v>6310</v>
      </c>
      <c r="E156" s="9">
        <f t="shared" si="79"/>
        <v>6812</v>
      </c>
      <c r="F156" s="9">
        <f t="shared" si="79"/>
        <v>7152</v>
      </c>
      <c r="G156" s="9">
        <f t="shared" si="79"/>
        <v>6961</v>
      </c>
      <c r="H156" s="9">
        <f t="shared" si="79"/>
        <v>7145</v>
      </c>
      <c r="I156" s="9">
        <f t="shared" si="79"/>
        <v>7316</v>
      </c>
      <c r="J156" s="9">
        <f t="shared" si="79"/>
        <v>7064</v>
      </c>
      <c r="K156" s="9">
        <f t="shared" si="79"/>
        <v>6144</v>
      </c>
      <c r="L156" s="9">
        <f t="shared" si="79"/>
        <v>5636</v>
      </c>
      <c r="M156" s="9">
        <f t="shared" si="79"/>
        <v>5659</v>
      </c>
      <c r="N156" s="9">
        <f t="shared" si="79"/>
        <v>5613</v>
      </c>
      <c r="O156" s="9">
        <f t="shared" si="79"/>
        <v>5656</v>
      </c>
      <c r="P156" s="9">
        <f t="shared" si="79"/>
        <v>5855</v>
      </c>
      <c r="Q156" s="9">
        <f t="shared" si="79"/>
        <v>5570</v>
      </c>
      <c r="R156" s="9">
        <f t="shared" si="79"/>
        <v>5339</v>
      </c>
      <c r="S156" s="9">
        <f t="shared" si="79"/>
        <v>5357</v>
      </c>
      <c r="T156" s="9">
        <f t="shared" si="79"/>
        <v>4995</v>
      </c>
      <c r="U156" s="9">
        <f t="shared" si="79"/>
        <v>5212</v>
      </c>
      <c r="V156" s="9">
        <f t="shared" si="79"/>
        <v>5269</v>
      </c>
      <c r="W156" s="9">
        <f t="shared" si="79"/>
        <v>5244</v>
      </c>
      <c r="X156" s="9">
        <f t="shared" si="79"/>
        <v>5114</v>
      </c>
      <c r="Y156" s="9">
        <f t="shared" si="79"/>
        <v>5220</v>
      </c>
      <c r="Z156" s="9">
        <f t="shared" si="79"/>
        <v>5254</v>
      </c>
      <c r="AA156" s="9">
        <f t="shared" si="79"/>
        <v>5780</v>
      </c>
      <c r="AB156" s="9">
        <f t="shared" si="79"/>
        <v>5873</v>
      </c>
      <c r="AC156" s="9">
        <f t="shared" si="79"/>
        <v>5859</v>
      </c>
      <c r="AD156" s="9">
        <f t="shared" si="79"/>
        <v>5955</v>
      </c>
      <c r="AE156" s="9">
        <f t="shared" si="79"/>
        <v>5792</v>
      </c>
      <c r="AF156" s="9">
        <f t="shared" si="79"/>
        <v>5485</v>
      </c>
      <c r="AG156" s="9">
        <f t="shared" si="79"/>
        <v>5053</v>
      </c>
      <c r="AH156" s="9">
        <f t="shared" si="79"/>
        <v>4864</v>
      </c>
      <c r="AI156" s="9">
        <f t="shared" si="79"/>
        <v>4917</v>
      </c>
      <c r="AJ156" s="9">
        <f t="shared" si="79"/>
        <v>4801</v>
      </c>
      <c r="AK156" s="9">
        <f t="shared" si="79"/>
        <v>4753</v>
      </c>
      <c r="AL156" s="9">
        <f t="shared" si="79"/>
        <v>4546</v>
      </c>
      <c r="AM156" s="9">
        <f t="shared" si="74"/>
        <v>4659</v>
      </c>
      <c r="AN156" s="9">
        <f t="shared" si="74"/>
        <v>4741</v>
      </c>
      <c r="AO156" s="9">
        <f t="shared" si="75"/>
        <v>4597</v>
      </c>
      <c r="AP156" s="9">
        <f t="shared" si="75"/>
        <v>4622</v>
      </c>
      <c r="AQ156" s="9">
        <f t="shared" ref="AQ156:AR156" si="80">+AQ140+AQ148</f>
        <v>4647</v>
      </c>
      <c r="AR156" s="9">
        <f t="shared" si="80"/>
        <v>4423</v>
      </c>
    </row>
    <row r="157" spans="1:44" x14ac:dyDescent="0.25">
      <c r="A157" s="8"/>
      <c r="B157" s="6" t="s">
        <v>119</v>
      </c>
      <c r="C157" s="9">
        <f t="shared" ref="C157:AL157" si="81">+C141+C149</f>
        <v>26275</v>
      </c>
      <c r="D157" s="9">
        <f t="shared" si="81"/>
        <v>25697</v>
      </c>
      <c r="E157" s="9">
        <f t="shared" si="81"/>
        <v>28554</v>
      </c>
      <c r="F157" s="9">
        <f t="shared" si="81"/>
        <v>30932</v>
      </c>
      <c r="G157" s="9">
        <f t="shared" si="81"/>
        <v>30308</v>
      </c>
      <c r="H157" s="9">
        <f t="shared" si="81"/>
        <v>29100</v>
      </c>
      <c r="I157" s="9">
        <f t="shared" si="81"/>
        <v>28405</v>
      </c>
      <c r="J157" s="9">
        <f t="shared" si="81"/>
        <v>24505</v>
      </c>
      <c r="K157" s="9">
        <f t="shared" si="81"/>
        <v>22717</v>
      </c>
      <c r="L157" s="9">
        <f t="shared" si="81"/>
        <v>20691</v>
      </c>
      <c r="M157" s="9">
        <f t="shared" si="81"/>
        <v>21590</v>
      </c>
      <c r="N157" s="9">
        <f t="shared" si="81"/>
        <v>22158</v>
      </c>
      <c r="O157" s="9">
        <f t="shared" si="81"/>
        <v>22513</v>
      </c>
      <c r="P157" s="9">
        <f t="shared" si="81"/>
        <v>23586</v>
      </c>
      <c r="Q157" s="9">
        <f t="shared" si="81"/>
        <v>22205</v>
      </c>
      <c r="R157" s="9">
        <f t="shared" si="81"/>
        <v>21268</v>
      </c>
      <c r="S157" s="9">
        <f t="shared" si="81"/>
        <v>20017</v>
      </c>
      <c r="T157" s="9">
        <f t="shared" si="81"/>
        <v>17925</v>
      </c>
      <c r="U157" s="9">
        <f t="shared" si="81"/>
        <v>17973</v>
      </c>
      <c r="V157" s="9">
        <f t="shared" si="81"/>
        <v>18142</v>
      </c>
      <c r="W157" s="9">
        <f t="shared" si="81"/>
        <v>17160</v>
      </c>
      <c r="X157" s="9">
        <f t="shared" si="81"/>
        <v>16132</v>
      </c>
      <c r="Y157" s="9">
        <f t="shared" si="81"/>
        <v>16694</v>
      </c>
      <c r="Z157" s="9">
        <f t="shared" si="81"/>
        <v>17012</v>
      </c>
      <c r="AA157" s="9">
        <f t="shared" si="81"/>
        <v>18780</v>
      </c>
      <c r="AB157" s="9">
        <f t="shared" si="81"/>
        <v>18895</v>
      </c>
      <c r="AC157" s="9">
        <f t="shared" si="81"/>
        <v>18305</v>
      </c>
      <c r="AD157" s="9">
        <f t="shared" si="81"/>
        <v>18734</v>
      </c>
      <c r="AE157" s="9">
        <f t="shared" si="81"/>
        <v>18630</v>
      </c>
      <c r="AF157" s="9">
        <f t="shared" si="81"/>
        <v>18686</v>
      </c>
      <c r="AG157" s="9">
        <f t="shared" si="81"/>
        <v>17983</v>
      </c>
      <c r="AH157" s="9">
        <f t="shared" si="81"/>
        <v>17357</v>
      </c>
      <c r="AI157" s="9">
        <f t="shared" si="81"/>
        <v>16309</v>
      </c>
      <c r="AJ157" s="9">
        <f t="shared" si="81"/>
        <v>16069</v>
      </c>
      <c r="AK157" s="9">
        <f t="shared" si="81"/>
        <v>16233</v>
      </c>
      <c r="AL157" s="9">
        <f t="shared" si="81"/>
        <v>15079</v>
      </c>
      <c r="AM157" s="9">
        <f t="shared" si="74"/>
        <v>15727</v>
      </c>
      <c r="AN157" s="9">
        <f t="shared" si="74"/>
        <v>15188</v>
      </c>
      <c r="AO157" s="9">
        <f t="shared" si="75"/>
        <v>15499</v>
      </c>
      <c r="AP157" s="9">
        <f t="shared" si="75"/>
        <v>15370</v>
      </c>
      <c r="AQ157" s="9">
        <f t="shared" ref="AQ157:AR157" si="82">+AQ141+AQ149</f>
        <v>15210</v>
      </c>
      <c r="AR157" s="9">
        <f t="shared" si="82"/>
        <v>15198</v>
      </c>
    </row>
    <row r="158" spans="1:44" x14ac:dyDescent="0.25">
      <c r="A158" s="8"/>
      <c r="B158" s="6" t="s">
        <v>120</v>
      </c>
      <c r="C158" s="10">
        <f t="shared" ref="C158:AL158" si="83">+C157/C156</f>
        <v>4.2174959871589088</v>
      </c>
      <c r="D158" s="10">
        <f t="shared" si="83"/>
        <v>4.0724247226624408</v>
      </c>
      <c r="E158" s="10">
        <f t="shared" si="83"/>
        <v>4.1917204932472112</v>
      </c>
      <c r="F158" s="10">
        <f t="shared" si="83"/>
        <v>4.3249440715883667</v>
      </c>
      <c r="G158" s="10">
        <f t="shared" si="83"/>
        <v>4.3539721304410284</v>
      </c>
      <c r="H158" s="10">
        <f t="shared" si="83"/>
        <v>4.0727781665500347</v>
      </c>
      <c r="I158" s="10">
        <f t="shared" si="83"/>
        <v>3.8825861126298524</v>
      </c>
      <c r="J158" s="10">
        <f t="shared" si="83"/>
        <v>3.4689977349943373</v>
      </c>
      <c r="K158" s="10">
        <f t="shared" si="83"/>
        <v>3.6974283854166665</v>
      </c>
      <c r="L158" s="10">
        <f t="shared" si="83"/>
        <v>3.671220723917672</v>
      </c>
      <c r="M158" s="10">
        <f t="shared" si="83"/>
        <v>3.8151616893444071</v>
      </c>
      <c r="N158" s="10">
        <f t="shared" si="83"/>
        <v>3.94762159273116</v>
      </c>
      <c r="O158" s="10">
        <f t="shared" si="83"/>
        <v>3.9803748231966054</v>
      </c>
      <c r="P158" s="10">
        <f t="shared" si="83"/>
        <v>4.028351836037575</v>
      </c>
      <c r="Q158" s="10">
        <f t="shared" si="83"/>
        <v>3.9865350089766607</v>
      </c>
      <c r="R158" s="10">
        <f t="shared" si="83"/>
        <v>3.9835175126428171</v>
      </c>
      <c r="S158" s="10">
        <f t="shared" si="83"/>
        <v>3.7366063095015867</v>
      </c>
      <c r="T158" s="10">
        <f t="shared" si="83"/>
        <v>3.5885885885885886</v>
      </c>
      <c r="U158" s="10">
        <f t="shared" si="83"/>
        <v>3.4483883346124329</v>
      </c>
      <c r="V158" s="10">
        <f t="shared" si="83"/>
        <v>3.4431580945150881</v>
      </c>
      <c r="W158" s="10">
        <f t="shared" si="83"/>
        <v>3.2723112128146452</v>
      </c>
      <c r="X158" s="10">
        <f t="shared" si="83"/>
        <v>3.154477903793508</v>
      </c>
      <c r="Y158" s="10">
        <f t="shared" si="83"/>
        <v>3.1980842911877394</v>
      </c>
      <c r="Z158" s="10">
        <f t="shared" si="83"/>
        <v>3.2379139703083366</v>
      </c>
      <c r="AA158" s="10">
        <f t="shared" si="83"/>
        <v>3.2491349480968856</v>
      </c>
      <c r="AB158" s="10">
        <f t="shared" si="83"/>
        <v>3.2172654520687893</v>
      </c>
      <c r="AC158" s="10">
        <f t="shared" si="83"/>
        <v>3.1242532855436083</v>
      </c>
      <c r="AD158" s="10">
        <f t="shared" si="83"/>
        <v>3.1459277917716206</v>
      </c>
      <c r="AE158" s="10">
        <f t="shared" si="83"/>
        <v>3.2165055248618786</v>
      </c>
      <c r="AF158" s="10">
        <f t="shared" si="83"/>
        <v>3.4067456700091157</v>
      </c>
      <c r="AG158" s="10">
        <f t="shared" si="83"/>
        <v>3.5588759152978429</v>
      </c>
      <c r="AH158" s="10">
        <f t="shared" si="83"/>
        <v>3.5684621710526314</v>
      </c>
      <c r="AI158" s="10">
        <f t="shared" si="83"/>
        <v>3.3168598739068536</v>
      </c>
      <c r="AJ158" s="10">
        <f t="shared" si="83"/>
        <v>3.3470110393667984</v>
      </c>
      <c r="AK158" s="10">
        <f t="shared" si="83"/>
        <v>3.4153166421207657</v>
      </c>
      <c r="AL158" s="10">
        <f t="shared" si="83"/>
        <v>3.3169819621645402</v>
      </c>
      <c r="AM158" s="10">
        <f t="shared" ref="AM158:AR158" si="84">+AM157/AM156</f>
        <v>3.3756170852114189</v>
      </c>
      <c r="AN158" s="10">
        <f t="shared" si="84"/>
        <v>3.2035435562117698</v>
      </c>
      <c r="AO158" s="10">
        <f t="shared" si="84"/>
        <v>3.371546660865782</v>
      </c>
      <c r="AP158" s="10">
        <f t="shared" si="84"/>
        <v>3.3254002596278669</v>
      </c>
      <c r="AQ158" s="10">
        <f t="shared" si="84"/>
        <v>3.2730794060684314</v>
      </c>
      <c r="AR158" s="10">
        <f t="shared" si="84"/>
        <v>3.4361293239882431</v>
      </c>
    </row>
    <row r="159" spans="1:44" x14ac:dyDescent="0.25">
      <c r="A159" s="8"/>
      <c r="B159" s="6" t="s">
        <v>115</v>
      </c>
      <c r="C159" s="11">
        <f t="shared" ref="C159:AL159" si="85">+C157/(C155*365)</f>
        <v>0.6205715635333019</v>
      </c>
      <c r="D159" s="11">
        <f t="shared" si="85"/>
        <v>0.63425891645069732</v>
      </c>
      <c r="E159" s="11">
        <f t="shared" si="85"/>
        <v>0.70477600888559788</v>
      </c>
      <c r="F159" s="11">
        <f t="shared" si="85"/>
        <v>0.77747894935277118</v>
      </c>
      <c r="G159" s="11">
        <f t="shared" si="85"/>
        <v>0.76179464622345106</v>
      </c>
      <c r="H159" s="11">
        <f t="shared" si="85"/>
        <v>0.73143144401156213</v>
      </c>
      <c r="I159" s="11">
        <f t="shared" si="85"/>
        <v>0.5222947503907327</v>
      </c>
      <c r="J159" s="11">
        <f t="shared" si="85"/>
        <v>0.45058380068033466</v>
      </c>
      <c r="K159" s="11">
        <f t="shared" si="85"/>
        <v>0.4177070883515675</v>
      </c>
      <c r="L159" s="11">
        <f t="shared" si="85"/>
        <v>0.34777712412807799</v>
      </c>
      <c r="M159" s="11">
        <f t="shared" si="85"/>
        <v>0.36288763761660642</v>
      </c>
      <c r="N159" s="11">
        <f t="shared" si="85"/>
        <v>0.37243465837465334</v>
      </c>
      <c r="O159" s="11">
        <f t="shared" si="85"/>
        <v>0.37840154634843265</v>
      </c>
      <c r="P159" s="11">
        <f t="shared" si="85"/>
        <v>0.51285061969993473</v>
      </c>
      <c r="Q159" s="11">
        <f t="shared" si="85"/>
        <v>0.48282235268536638</v>
      </c>
      <c r="R159" s="11">
        <f t="shared" si="85"/>
        <v>0.35747541810236155</v>
      </c>
      <c r="S159" s="11">
        <f t="shared" si="85"/>
        <v>0.33644844104546601</v>
      </c>
      <c r="T159" s="11">
        <f t="shared" si="85"/>
        <v>0.28719057918769525</v>
      </c>
      <c r="U159" s="11">
        <f t="shared" si="85"/>
        <v>0.2750899211754802</v>
      </c>
      <c r="V159" s="11">
        <f t="shared" si="85"/>
        <v>0.27767658988291116</v>
      </c>
      <c r="W159" s="11">
        <f t="shared" si="85"/>
        <v>0.26264636106221778</v>
      </c>
      <c r="X159" s="11">
        <f t="shared" si="85"/>
        <v>0.24691206856967934</v>
      </c>
      <c r="Y159" s="11">
        <f t="shared" si="85"/>
        <v>0.34913730001045695</v>
      </c>
      <c r="Z159" s="11">
        <f t="shared" si="85"/>
        <v>0.35309256953092572</v>
      </c>
      <c r="AA159" s="11">
        <f t="shared" si="85"/>
        <v>0.38978829389788294</v>
      </c>
      <c r="AB159" s="11">
        <f t="shared" si="85"/>
        <v>0.37512408179471907</v>
      </c>
      <c r="AC159" s="11">
        <f t="shared" si="85"/>
        <v>0.38282965596570112</v>
      </c>
      <c r="AD159" s="11">
        <f t="shared" si="85"/>
        <v>0.39180173585694866</v>
      </c>
      <c r="AE159" s="11">
        <f t="shared" si="85"/>
        <v>0.4116217410517013</v>
      </c>
      <c r="AF159" s="11">
        <f t="shared" si="85"/>
        <v>0.41285903667697749</v>
      </c>
      <c r="AG159" s="11">
        <f t="shared" si="85"/>
        <v>0.39732655766681396</v>
      </c>
      <c r="AH159" s="11">
        <f t="shared" si="85"/>
        <v>0.38349536014140523</v>
      </c>
      <c r="AI159" s="11">
        <f t="shared" si="85"/>
        <v>0.36326985187660094</v>
      </c>
      <c r="AJ159" s="11">
        <f t="shared" si="85"/>
        <v>0.5644186863364945</v>
      </c>
      <c r="AK159" s="11">
        <f t="shared" si="85"/>
        <v>0.57017913593256064</v>
      </c>
      <c r="AL159" s="11">
        <f t="shared" si="85"/>
        <v>0.33587259160262833</v>
      </c>
      <c r="AM159" s="11">
        <f t="shared" ref="AM159:AR159" si="86">+AM157/(AM155*365)</f>
        <v>0.35030627018598953</v>
      </c>
      <c r="AN159" s="11">
        <f t="shared" si="86"/>
        <v>0.33830047889519993</v>
      </c>
      <c r="AO159" s="11">
        <f t="shared" si="86"/>
        <v>0.37913405088062624</v>
      </c>
      <c r="AP159" s="11">
        <f t="shared" si="86"/>
        <v>0.40489989462592202</v>
      </c>
      <c r="AQ159" s="11">
        <f t="shared" si="86"/>
        <v>0.40068493150684931</v>
      </c>
      <c r="AR159" s="11">
        <f t="shared" si="86"/>
        <v>0.40036880927291885</v>
      </c>
    </row>
    <row r="160" spans="1:44" x14ac:dyDescent="0.25">
      <c r="A160" s="8"/>
      <c r="B160" s="6" t="s">
        <v>121</v>
      </c>
      <c r="C160" s="9">
        <f t="shared" ref="C160:AL160" si="87">+C144+C152</f>
        <v>694</v>
      </c>
      <c r="D160" s="9">
        <f t="shared" si="87"/>
        <v>666</v>
      </c>
      <c r="E160" s="9">
        <f t="shared" si="87"/>
        <v>820</v>
      </c>
      <c r="F160" s="9">
        <f t="shared" si="87"/>
        <v>869</v>
      </c>
      <c r="G160" s="9">
        <f t="shared" si="87"/>
        <v>789</v>
      </c>
      <c r="H160" s="9">
        <f t="shared" si="87"/>
        <v>779</v>
      </c>
      <c r="I160" s="9">
        <f t="shared" si="87"/>
        <v>746</v>
      </c>
      <c r="J160" s="9">
        <f t="shared" si="87"/>
        <v>818</v>
      </c>
      <c r="K160" s="9">
        <f t="shared" si="87"/>
        <v>735</v>
      </c>
      <c r="L160" s="9">
        <f t="shared" si="87"/>
        <v>711</v>
      </c>
      <c r="M160" s="9">
        <f t="shared" si="87"/>
        <v>740</v>
      </c>
      <c r="N160" s="9">
        <f t="shared" si="87"/>
        <v>688</v>
      </c>
      <c r="O160" s="9">
        <f t="shared" si="87"/>
        <v>708</v>
      </c>
      <c r="P160" s="9">
        <f t="shared" si="87"/>
        <v>732</v>
      </c>
      <c r="Q160" s="9">
        <f t="shared" si="87"/>
        <v>706</v>
      </c>
      <c r="R160" s="9">
        <f t="shared" si="87"/>
        <v>644</v>
      </c>
      <c r="S160" s="9">
        <f t="shared" si="87"/>
        <v>679</v>
      </c>
      <c r="T160" s="9">
        <f t="shared" si="87"/>
        <v>586</v>
      </c>
      <c r="U160" s="9">
        <f t="shared" si="87"/>
        <v>636</v>
      </c>
      <c r="V160" s="9">
        <f t="shared" si="87"/>
        <v>656</v>
      </c>
      <c r="W160" s="9">
        <f t="shared" si="87"/>
        <v>637</v>
      </c>
      <c r="X160" s="9">
        <f t="shared" si="87"/>
        <v>656</v>
      </c>
      <c r="Y160" s="9">
        <f t="shared" si="87"/>
        <v>580</v>
      </c>
      <c r="Z160" s="9">
        <f t="shared" si="87"/>
        <v>593</v>
      </c>
      <c r="AA160" s="9">
        <f t="shared" si="87"/>
        <v>552</v>
      </c>
      <c r="AB160" s="9">
        <f t="shared" si="87"/>
        <v>534</v>
      </c>
      <c r="AC160" s="9">
        <f t="shared" si="87"/>
        <v>552</v>
      </c>
      <c r="AD160" s="9">
        <f t="shared" si="87"/>
        <v>554</v>
      </c>
      <c r="AE160" s="9">
        <f t="shared" si="87"/>
        <v>571</v>
      </c>
      <c r="AF160" s="9">
        <f t="shared" si="87"/>
        <v>582</v>
      </c>
      <c r="AG160" s="9">
        <f t="shared" si="87"/>
        <v>594</v>
      </c>
      <c r="AH160" s="9">
        <f t="shared" si="87"/>
        <v>604</v>
      </c>
      <c r="AI160" s="9">
        <f t="shared" si="87"/>
        <v>586</v>
      </c>
      <c r="AJ160" s="9">
        <f t="shared" si="87"/>
        <v>490</v>
      </c>
      <c r="AK160" s="9">
        <f t="shared" si="87"/>
        <v>490</v>
      </c>
      <c r="AL160" s="9">
        <f t="shared" si="87"/>
        <v>561</v>
      </c>
      <c r="AM160" s="9">
        <f t="shared" ref="AM160:AR160" si="88">+AM144+AM152</f>
        <v>536</v>
      </c>
      <c r="AN160" s="9">
        <f t="shared" si="88"/>
        <v>562</v>
      </c>
      <c r="AO160" s="9">
        <f t="shared" si="88"/>
        <v>528</v>
      </c>
      <c r="AP160" s="9">
        <f t="shared" si="88"/>
        <v>520</v>
      </c>
      <c r="AQ160" s="9">
        <f t="shared" si="88"/>
        <v>538</v>
      </c>
      <c r="AR160" s="9">
        <f t="shared" si="88"/>
        <v>486</v>
      </c>
    </row>
    <row r="161" spans="1:44" x14ac:dyDescent="0.25">
      <c r="A161" s="15" t="s">
        <v>112</v>
      </c>
      <c r="B161" s="19"/>
      <c r="C161" s="15"/>
    </row>
    <row r="162" spans="1:44" x14ac:dyDescent="0.25">
      <c r="A162" s="6">
        <v>170</v>
      </c>
      <c r="B162" s="6" t="s">
        <v>222</v>
      </c>
      <c r="C162" s="15"/>
    </row>
    <row r="163" spans="1:44" x14ac:dyDescent="0.25">
      <c r="A163" s="8"/>
      <c r="B163" s="6" t="s">
        <v>116</v>
      </c>
      <c r="C163" s="9">
        <v>451</v>
      </c>
      <c r="D163" s="9">
        <v>451</v>
      </c>
      <c r="E163" s="9">
        <v>451</v>
      </c>
      <c r="F163" s="9">
        <v>451</v>
      </c>
      <c r="G163" s="9">
        <v>451</v>
      </c>
      <c r="H163" s="9">
        <v>451</v>
      </c>
      <c r="I163" s="9">
        <v>435</v>
      </c>
      <c r="J163" s="9">
        <v>435</v>
      </c>
      <c r="K163" s="9">
        <v>435</v>
      </c>
      <c r="L163" s="9">
        <v>435</v>
      </c>
      <c r="M163" s="9">
        <v>435</v>
      </c>
      <c r="N163" s="9">
        <v>435</v>
      </c>
      <c r="O163" s="9">
        <v>435</v>
      </c>
      <c r="P163" s="9">
        <v>435</v>
      </c>
      <c r="Q163" s="9">
        <v>360</v>
      </c>
      <c r="R163" s="9">
        <v>360</v>
      </c>
      <c r="S163" s="9">
        <v>360</v>
      </c>
      <c r="T163" s="9">
        <v>360</v>
      </c>
      <c r="U163" s="9">
        <v>360</v>
      </c>
      <c r="V163" s="9">
        <v>360</v>
      </c>
      <c r="W163" s="9">
        <v>360</v>
      </c>
      <c r="X163" s="9">
        <v>360</v>
      </c>
      <c r="Y163" s="9">
        <v>360</v>
      </c>
      <c r="Z163" s="9">
        <v>360</v>
      </c>
      <c r="AA163" s="9">
        <v>360</v>
      </c>
      <c r="AB163" s="9">
        <v>360</v>
      </c>
      <c r="AC163" s="9">
        <v>360</v>
      </c>
      <c r="AD163" s="9">
        <v>360</v>
      </c>
      <c r="AE163" s="9">
        <v>360</v>
      </c>
      <c r="AF163" s="9">
        <v>360</v>
      </c>
      <c r="AG163" s="9">
        <v>442</v>
      </c>
      <c r="AH163" s="9">
        <v>442</v>
      </c>
      <c r="AI163" s="9">
        <v>442</v>
      </c>
      <c r="AJ163" s="9">
        <v>442</v>
      </c>
      <c r="AK163" s="9">
        <v>442</v>
      </c>
      <c r="AL163" s="9">
        <v>450</v>
      </c>
      <c r="AM163" s="9">
        <v>450</v>
      </c>
      <c r="AN163" s="9">
        <v>450</v>
      </c>
      <c r="AO163" s="9">
        <v>450</v>
      </c>
      <c r="AP163" s="9">
        <v>450</v>
      </c>
      <c r="AQ163" s="9">
        <v>450</v>
      </c>
      <c r="AR163" s="9">
        <v>450</v>
      </c>
    </row>
    <row r="164" spans="1:44" x14ac:dyDescent="0.25">
      <c r="A164" s="8"/>
      <c r="B164" s="6" t="s">
        <v>117</v>
      </c>
      <c r="C164" s="9">
        <v>398</v>
      </c>
      <c r="D164" s="9">
        <v>398</v>
      </c>
      <c r="E164" s="9">
        <v>374</v>
      </c>
      <c r="F164" s="9">
        <v>389</v>
      </c>
      <c r="G164" s="9">
        <v>355</v>
      </c>
      <c r="H164" s="9">
        <v>333</v>
      </c>
      <c r="I164" s="9">
        <v>355</v>
      </c>
      <c r="J164" s="9">
        <v>332</v>
      </c>
      <c r="K164" s="9">
        <v>354</v>
      </c>
      <c r="L164" s="9">
        <v>338</v>
      </c>
      <c r="M164" s="9">
        <v>333</v>
      </c>
      <c r="N164" s="9">
        <v>310</v>
      </c>
      <c r="O164" s="9">
        <v>310</v>
      </c>
      <c r="P164" s="9">
        <v>290</v>
      </c>
      <c r="Q164" s="9">
        <v>310</v>
      </c>
      <c r="R164" s="9">
        <v>310</v>
      </c>
      <c r="S164" s="9">
        <v>310</v>
      </c>
      <c r="T164" s="9">
        <v>310</v>
      </c>
      <c r="U164" s="9">
        <v>310</v>
      </c>
      <c r="V164" s="9">
        <v>310</v>
      </c>
      <c r="W164" s="9">
        <v>286</v>
      </c>
      <c r="X164" s="9">
        <v>279</v>
      </c>
      <c r="Y164" s="9">
        <v>280</v>
      </c>
      <c r="Z164" s="9">
        <v>295</v>
      </c>
      <c r="AA164" s="9">
        <v>303</v>
      </c>
      <c r="AB164" s="9">
        <v>331</v>
      </c>
      <c r="AC164" s="9">
        <v>333</v>
      </c>
      <c r="AD164" s="9">
        <v>333</v>
      </c>
      <c r="AE164" s="9">
        <v>345</v>
      </c>
      <c r="AF164" s="9">
        <v>341</v>
      </c>
      <c r="AG164" s="9">
        <v>342</v>
      </c>
      <c r="AH164" s="9">
        <v>353</v>
      </c>
      <c r="AI164" s="9">
        <v>368</v>
      </c>
      <c r="AJ164" s="9">
        <v>386</v>
      </c>
      <c r="AK164" s="9">
        <v>386</v>
      </c>
      <c r="AL164" s="9">
        <v>386</v>
      </c>
      <c r="AM164" s="9">
        <v>362</v>
      </c>
      <c r="AN164" s="9">
        <v>362</v>
      </c>
      <c r="AO164" s="9">
        <v>362</v>
      </c>
      <c r="AP164" s="9">
        <v>412</v>
      </c>
      <c r="AQ164" s="9">
        <v>412</v>
      </c>
      <c r="AR164" s="9">
        <v>412</v>
      </c>
    </row>
    <row r="165" spans="1:44" x14ac:dyDescent="0.25">
      <c r="A165" s="8"/>
      <c r="B165" s="6" t="s">
        <v>118</v>
      </c>
      <c r="C165" s="9">
        <v>16980</v>
      </c>
      <c r="D165" s="9">
        <v>15678</v>
      </c>
      <c r="E165" s="9">
        <v>15538</v>
      </c>
      <c r="F165" s="9">
        <v>16534</v>
      </c>
      <c r="G165" s="9">
        <v>16170</v>
      </c>
      <c r="H165" s="9">
        <v>15571</v>
      </c>
      <c r="I165" s="9">
        <v>15221</v>
      </c>
      <c r="J165" s="9">
        <v>14880</v>
      </c>
      <c r="K165" s="9">
        <v>14089</v>
      </c>
      <c r="L165" s="9">
        <v>13904</v>
      </c>
      <c r="M165" s="9">
        <v>12677</v>
      </c>
      <c r="N165" s="9">
        <v>12512</v>
      </c>
      <c r="O165" s="9">
        <v>12493</v>
      </c>
      <c r="P165" s="9">
        <v>12803</v>
      </c>
      <c r="Q165" s="9">
        <v>12860</v>
      </c>
      <c r="R165" s="9">
        <v>13249</v>
      </c>
      <c r="S165" s="9">
        <v>13120</v>
      </c>
      <c r="T165" s="9">
        <v>13627</v>
      </c>
      <c r="U165" s="9">
        <v>14319</v>
      </c>
      <c r="V165" s="9">
        <v>15083</v>
      </c>
      <c r="W165" s="9">
        <v>17234</v>
      </c>
      <c r="X165" s="9">
        <v>18705</v>
      </c>
      <c r="Y165" s="9">
        <v>18355</v>
      </c>
      <c r="Z165" s="9">
        <v>19320</v>
      </c>
      <c r="AA165" s="9">
        <v>21097</v>
      </c>
      <c r="AB165" s="9">
        <v>21478</v>
      </c>
      <c r="AC165" s="9">
        <v>21101</v>
      </c>
      <c r="AD165" s="9">
        <v>22104</v>
      </c>
      <c r="AE165" s="9">
        <v>23522</v>
      </c>
      <c r="AF165" s="9">
        <v>21441</v>
      </c>
      <c r="AG165" s="9">
        <v>20969</v>
      </c>
      <c r="AH165" s="9">
        <v>20544</v>
      </c>
      <c r="AI165" s="9">
        <v>22060</v>
      </c>
      <c r="AJ165" s="9">
        <v>23932</v>
      </c>
      <c r="AK165" s="9">
        <v>12783</v>
      </c>
      <c r="AL165" s="9">
        <v>24744</v>
      </c>
      <c r="AM165" s="9">
        <v>24486</v>
      </c>
      <c r="AN165" s="9">
        <v>21201</v>
      </c>
      <c r="AO165" s="9">
        <v>19378</v>
      </c>
      <c r="AP165" s="9">
        <v>19665</v>
      </c>
      <c r="AQ165" s="9">
        <v>19154</v>
      </c>
      <c r="AR165" s="9">
        <v>19535</v>
      </c>
    </row>
    <row r="166" spans="1:44" x14ac:dyDescent="0.25">
      <c r="A166" s="8"/>
      <c r="B166" s="6" t="s">
        <v>119</v>
      </c>
      <c r="C166" s="9">
        <v>81504</v>
      </c>
      <c r="D166" s="9">
        <v>77960</v>
      </c>
      <c r="E166" s="9">
        <v>77165</v>
      </c>
      <c r="F166" s="9">
        <v>81303</v>
      </c>
      <c r="G166" s="9">
        <v>80943</v>
      </c>
      <c r="H166" s="9">
        <v>73555</v>
      </c>
      <c r="I166" s="9">
        <v>73235</v>
      </c>
      <c r="J166" s="9">
        <v>68006</v>
      </c>
      <c r="K166" s="9">
        <v>64172</v>
      </c>
      <c r="L166" s="9">
        <v>61938</v>
      </c>
      <c r="M166" s="9">
        <v>57429</v>
      </c>
      <c r="N166" s="9">
        <v>56082</v>
      </c>
      <c r="O166" s="9">
        <v>56263</v>
      </c>
      <c r="P166" s="9">
        <v>55767</v>
      </c>
      <c r="Q166" s="9">
        <v>54262</v>
      </c>
      <c r="R166" s="9">
        <v>55735</v>
      </c>
      <c r="S166" s="9">
        <v>53316</v>
      </c>
      <c r="T166" s="9">
        <v>55508</v>
      </c>
      <c r="U166" s="9">
        <v>56017</v>
      </c>
      <c r="V166" s="9">
        <v>54671</v>
      </c>
      <c r="W166" s="9">
        <v>59571</v>
      </c>
      <c r="X166" s="9">
        <v>62190</v>
      </c>
      <c r="Y166" s="9">
        <v>64590</v>
      </c>
      <c r="Z166" s="9">
        <v>68640</v>
      </c>
      <c r="AA166" s="9">
        <v>77496</v>
      </c>
      <c r="AB166" s="9">
        <v>81960</v>
      </c>
      <c r="AC166" s="9">
        <v>80743</v>
      </c>
      <c r="AD166" s="9">
        <v>86671</v>
      </c>
      <c r="AE166" s="9">
        <v>93444</v>
      </c>
      <c r="AF166" s="9">
        <v>89797</v>
      </c>
      <c r="AG166" s="9">
        <v>89044</v>
      </c>
      <c r="AH166" s="9">
        <v>86173</v>
      </c>
      <c r="AI166" s="9">
        <v>89866</v>
      </c>
      <c r="AJ166" s="9">
        <v>92353</v>
      </c>
      <c r="AK166" s="9">
        <v>48655</v>
      </c>
      <c r="AL166" s="9">
        <v>92937</v>
      </c>
      <c r="AM166" s="9">
        <v>97792</v>
      </c>
      <c r="AN166" s="9">
        <v>93663</v>
      </c>
      <c r="AO166" s="9">
        <v>89165</v>
      </c>
      <c r="AP166" s="9">
        <v>90793</v>
      </c>
      <c r="AQ166" s="9">
        <v>90238</v>
      </c>
      <c r="AR166" s="9">
        <v>85437</v>
      </c>
    </row>
    <row r="167" spans="1:44" x14ac:dyDescent="0.25">
      <c r="A167" s="8"/>
      <c r="B167" s="6" t="s">
        <v>120</v>
      </c>
      <c r="C167" s="10">
        <v>4.8</v>
      </c>
      <c r="D167" s="10">
        <v>4.972573032274525</v>
      </c>
      <c r="E167" s="10">
        <v>4.9662118676792382</v>
      </c>
      <c r="F167" s="10">
        <v>4.9173218821821703</v>
      </c>
      <c r="G167" s="10">
        <v>5.0057513914656768</v>
      </c>
      <c r="H167" s="10">
        <v>4.7238456104296445</v>
      </c>
      <c r="I167" s="10">
        <v>4.8114447145391237</v>
      </c>
      <c r="J167" s="10">
        <v>4.5702956989247312</v>
      </c>
      <c r="K167" s="10">
        <v>4.5547590318688336</v>
      </c>
      <c r="L167" s="10">
        <v>4.4546892980437285</v>
      </c>
      <c r="M167" s="10">
        <v>4.5301727538061058</v>
      </c>
      <c r="N167" s="10">
        <v>4.4822570332480822</v>
      </c>
      <c r="O167" s="10">
        <v>4.5035619947170416</v>
      </c>
      <c r="P167" s="10">
        <v>4.3557759900023436</v>
      </c>
      <c r="Q167" s="10">
        <v>4.2194401244167965</v>
      </c>
      <c r="R167" s="10">
        <v>4.2067325835912142</v>
      </c>
      <c r="S167" s="10">
        <v>4.0637195121951217</v>
      </c>
      <c r="T167" s="10">
        <v>4.0733837234901298</v>
      </c>
      <c r="U167" s="10">
        <v>3.9120748655632376</v>
      </c>
      <c r="V167" s="10">
        <v>3.6246767884373137</v>
      </c>
      <c r="W167" s="10">
        <v>3.4565974236973425</v>
      </c>
      <c r="X167" s="10">
        <v>3.3247794707297516</v>
      </c>
      <c r="Y167" s="10">
        <v>3.5189321710705528</v>
      </c>
      <c r="Z167" s="10">
        <v>3.5527950310559007</v>
      </c>
      <c r="AA167" s="10">
        <v>3.673318481300659</v>
      </c>
      <c r="AB167" s="10">
        <v>3.8159977651550423</v>
      </c>
      <c r="AC167" s="10">
        <v>3.8265011136912941</v>
      </c>
      <c r="AD167" s="10">
        <v>3.92</v>
      </c>
      <c r="AE167" s="10">
        <v>3.93</v>
      </c>
      <c r="AF167" s="10">
        <v>4.1900000000000004</v>
      </c>
      <c r="AG167" s="10">
        <v>4.25</v>
      </c>
      <c r="AH167" s="10">
        <v>4.1900000000000004</v>
      </c>
      <c r="AI167" s="10">
        <v>4.07</v>
      </c>
      <c r="AJ167" s="10">
        <v>3.86</v>
      </c>
      <c r="AK167" s="10">
        <v>3.81</v>
      </c>
      <c r="AL167" s="10">
        <v>3.76</v>
      </c>
      <c r="AM167" s="10">
        <v>3.99</v>
      </c>
      <c r="AN167" s="10">
        <v>4.42</v>
      </c>
      <c r="AO167" s="10">
        <v>4.5999999999999996</v>
      </c>
      <c r="AP167" s="10">
        <v>4.62</v>
      </c>
      <c r="AQ167" s="10">
        <v>4.71</v>
      </c>
      <c r="AR167" s="10">
        <v>4.37</v>
      </c>
    </row>
    <row r="168" spans="1:44" x14ac:dyDescent="0.25">
      <c r="A168" s="8"/>
      <c r="B168" s="6" t="s">
        <v>115</v>
      </c>
      <c r="C168" s="11">
        <v>0.56105183451504093</v>
      </c>
      <c r="D168" s="11">
        <v>0.53665588215047844</v>
      </c>
      <c r="E168" s="11">
        <v>0.56526994359387595</v>
      </c>
      <c r="F168" s="11">
        <v>0.5726168257210269</v>
      </c>
      <c r="G168" s="11">
        <v>0.6246806868608914</v>
      </c>
      <c r="H168" s="11">
        <v>0.60516681064626265</v>
      </c>
      <c r="I168" s="11">
        <v>0.56519390314489681</v>
      </c>
      <c r="J168" s="11">
        <v>0.56119821752764487</v>
      </c>
      <c r="K168" s="11">
        <v>0.49664886618682763</v>
      </c>
      <c r="L168" s="11">
        <v>0.50205074167139496</v>
      </c>
      <c r="M168" s="11">
        <v>0.47249166975194373</v>
      </c>
      <c r="N168" s="11">
        <v>0.49564295183384888</v>
      </c>
      <c r="O168" s="11">
        <v>0.49724259832081308</v>
      </c>
      <c r="P168" s="11">
        <v>0.5268493150684932</v>
      </c>
      <c r="Q168" s="11">
        <v>0.4795581087052585</v>
      </c>
      <c r="R168" s="11">
        <v>0.49257622624834291</v>
      </c>
      <c r="S168" s="11">
        <v>0.47119752540874943</v>
      </c>
      <c r="T168" s="11">
        <v>0.49057003977021651</v>
      </c>
      <c r="U168" s="11">
        <v>0.49506849315068491</v>
      </c>
      <c r="V168" s="11">
        <v>0.48317277949624393</v>
      </c>
      <c r="W168" s="11">
        <v>0.57065810901427338</v>
      </c>
      <c r="X168" s="11">
        <v>0.61069376933274411</v>
      </c>
      <c r="Y168" s="11">
        <v>0.63199608610567515</v>
      </c>
      <c r="Z168" s="11">
        <v>0.63747387973067104</v>
      </c>
      <c r="AA168" s="11">
        <v>0.70071883900718834</v>
      </c>
      <c r="AB168" s="11">
        <v>0.67839258370235489</v>
      </c>
      <c r="AC168" s="11">
        <v>0.66430540129170268</v>
      </c>
      <c r="AD168" s="11">
        <v>0.71309999999999996</v>
      </c>
      <c r="AE168" s="11">
        <v>0.74209999999999998</v>
      </c>
      <c r="AF168" s="11">
        <v>0.72150000000000003</v>
      </c>
      <c r="AG168" s="11">
        <v>0.71330000000000005</v>
      </c>
      <c r="AH168" s="11">
        <v>0.66879999999999995</v>
      </c>
      <c r="AI168" s="11">
        <v>0.66900000000000004</v>
      </c>
      <c r="AJ168" s="11">
        <v>0.65549999999999997</v>
      </c>
      <c r="AK168" s="11">
        <v>0.34439999999999998</v>
      </c>
      <c r="AL168" s="11">
        <v>0.65959999999999996</v>
      </c>
      <c r="AM168" s="11">
        <v>0.74009999999999998</v>
      </c>
      <c r="AN168" s="11">
        <v>0.70889999999999997</v>
      </c>
      <c r="AO168" s="11">
        <v>0.67479999999999996</v>
      </c>
      <c r="AP168" s="11">
        <v>0.6038</v>
      </c>
      <c r="AQ168" s="11">
        <v>0.60009999999999997</v>
      </c>
      <c r="AR168" s="11">
        <v>0.56810000000000005</v>
      </c>
    </row>
    <row r="169" spans="1:44" x14ac:dyDescent="0.25">
      <c r="A169" s="8"/>
      <c r="B169" s="6" t="s">
        <v>121</v>
      </c>
      <c r="C169" s="9">
        <v>2122</v>
      </c>
      <c r="D169" s="9">
        <v>2007</v>
      </c>
      <c r="E169" s="9">
        <v>2432</v>
      </c>
      <c r="F169" s="9">
        <v>2443</v>
      </c>
      <c r="G169" s="9">
        <v>2244</v>
      </c>
      <c r="H169" s="9">
        <v>2302</v>
      </c>
      <c r="I169" s="9">
        <v>2148</v>
      </c>
      <c r="J169" s="9">
        <v>2044</v>
      </c>
      <c r="K169" s="9">
        <v>2142</v>
      </c>
      <c r="L169" s="9">
        <v>2181</v>
      </c>
      <c r="M169" s="9">
        <v>2181</v>
      </c>
      <c r="N169" s="9">
        <v>2180</v>
      </c>
      <c r="O169" s="9">
        <v>2259</v>
      </c>
      <c r="P169" s="9">
        <v>2546</v>
      </c>
      <c r="Q169" s="9">
        <v>2540</v>
      </c>
      <c r="R169" s="9">
        <v>2558</v>
      </c>
      <c r="S169" s="9">
        <v>2566</v>
      </c>
      <c r="T169" s="9">
        <v>2651</v>
      </c>
      <c r="U169" s="9">
        <v>2782</v>
      </c>
      <c r="V169" s="9">
        <v>2856</v>
      </c>
      <c r="W169" s="9">
        <v>3613</v>
      </c>
      <c r="X169" s="9">
        <v>4342</v>
      </c>
      <c r="Y169" s="9">
        <v>4397</v>
      </c>
      <c r="Z169" s="9">
        <v>4671</v>
      </c>
      <c r="AA169" s="9">
        <v>4848</v>
      </c>
      <c r="AB169" s="9">
        <v>4783</v>
      </c>
      <c r="AC169" s="9">
        <v>4820</v>
      </c>
      <c r="AD169" s="9">
        <v>5028</v>
      </c>
      <c r="AE169" s="9">
        <v>5029</v>
      </c>
      <c r="AF169" s="9">
        <v>4181</v>
      </c>
      <c r="AG169" s="9">
        <v>4072</v>
      </c>
      <c r="AH169" s="9">
        <v>3848</v>
      </c>
      <c r="AI169" s="9">
        <v>3554</v>
      </c>
      <c r="AJ169" s="9">
        <v>3319</v>
      </c>
      <c r="AK169" s="9">
        <v>1627</v>
      </c>
      <c r="AL169" s="9">
        <v>3046</v>
      </c>
      <c r="AM169" s="9">
        <v>2954</v>
      </c>
      <c r="AN169" s="9">
        <v>2208</v>
      </c>
      <c r="AO169" s="9">
        <v>2204</v>
      </c>
      <c r="AP169" s="9">
        <v>2084</v>
      </c>
      <c r="AQ169" s="9">
        <v>2102</v>
      </c>
      <c r="AR169" s="9">
        <v>1885</v>
      </c>
    </row>
    <row r="170" spans="1:44" x14ac:dyDescent="0.25">
      <c r="A170" s="6">
        <v>208</v>
      </c>
      <c r="B170" s="6" t="s">
        <v>206</v>
      </c>
      <c r="C170" s="15"/>
    </row>
    <row r="171" spans="1:44" x14ac:dyDescent="0.25">
      <c r="A171" s="8"/>
      <c r="B171" s="6" t="s">
        <v>116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>
        <v>165</v>
      </c>
      <c r="AG171" s="9">
        <v>165</v>
      </c>
      <c r="AH171" s="9">
        <v>165</v>
      </c>
      <c r="AI171" s="9">
        <v>183</v>
      </c>
      <c r="AJ171" s="9">
        <v>220</v>
      </c>
      <c r="AK171" s="9">
        <v>220</v>
      </c>
      <c r="AL171" s="9">
        <v>220</v>
      </c>
      <c r="AM171" s="9">
        <v>220</v>
      </c>
      <c r="AN171" s="9">
        <v>220</v>
      </c>
      <c r="AO171" s="9">
        <v>220</v>
      </c>
      <c r="AP171" s="9">
        <v>220</v>
      </c>
      <c r="AQ171" s="9">
        <v>220</v>
      </c>
      <c r="AR171" s="9">
        <v>220</v>
      </c>
    </row>
    <row r="172" spans="1:44" x14ac:dyDescent="0.25">
      <c r="A172" s="8"/>
      <c r="B172" s="6" t="s">
        <v>117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>
        <v>139</v>
      </c>
      <c r="AG172" s="9">
        <v>139</v>
      </c>
      <c r="AH172" s="9">
        <v>139</v>
      </c>
      <c r="AI172" s="9">
        <v>146</v>
      </c>
      <c r="AJ172" s="9">
        <v>196</v>
      </c>
      <c r="AK172" s="9">
        <v>196</v>
      </c>
      <c r="AL172" s="9">
        <v>194</v>
      </c>
      <c r="AM172" s="9">
        <v>198</v>
      </c>
      <c r="AN172" s="9">
        <v>214</v>
      </c>
      <c r="AO172" s="9">
        <v>215</v>
      </c>
      <c r="AP172" s="9">
        <v>215</v>
      </c>
      <c r="AQ172" s="9">
        <v>213</v>
      </c>
      <c r="AR172" s="9">
        <v>211</v>
      </c>
    </row>
    <row r="173" spans="1:44" x14ac:dyDescent="0.25">
      <c r="A173" s="8"/>
      <c r="B173" s="6" t="s">
        <v>118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>
        <v>3643</v>
      </c>
      <c r="AG173" s="9">
        <v>8659</v>
      </c>
      <c r="AH173" s="9">
        <v>8852</v>
      </c>
      <c r="AI173" s="9">
        <v>9995</v>
      </c>
      <c r="AJ173" s="9">
        <v>11018</v>
      </c>
      <c r="AK173" s="9">
        <v>11150</v>
      </c>
      <c r="AL173" s="9">
        <v>11164</v>
      </c>
      <c r="AM173" s="9">
        <v>11042</v>
      </c>
      <c r="AN173" s="9">
        <v>12455</v>
      </c>
      <c r="AO173" s="9">
        <v>15239</v>
      </c>
      <c r="AP173" s="9">
        <v>14829</v>
      </c>
      <c r="AQ173" s="9">
        <v>15297</v>
      </c>
      <c r="AR173" s="9">
        <v>15290</v>
      </c>
    </row>
    <row r="174" spans="1:44" x14ac:dyDescent="0.25">
      <c r="A174" s="8"/>
      <c r="B174" s="6" t="s">
        <v>119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>
        <v>12184</v>
      </c>
      <c r="AG174" s="9">
        <v>29735</v>
      </c>
      <c r="AH174" s="9">
        <v>34795</v>
      </c>
      <c r="AI174" s="9">
        <v>38674</v>
      </c>
      <c r="AJ174" s="9">
        <v>41138</v>
      </c>
      <c r="AK174" s="9">
        <v>38608</v>
      </c>
      <c r="AL174" s="9">
        <v>38670</v>
      </c>
      <c r="AM174" s="9">
        <v>40379</v>
      </c>
      <c r="AN174" s="9">
        <v>45180</v>
      </c>
      <c r="AO174" s="9">
        <v>54430</v>
      </c>
      <c r="AP174" s="9">
        <v>55390</v>
      </c>
      <c r="AQ174" s="9">
        <v>58857</v>
      </c>
      <c r="AR174" s="9">
        <v>57117</v>
      </c>
    </row>
    <row r="175" spans="1:44" x14ac:dyDescent="0.25">
      <c r="A175" s="8"/>
      <c r="B175" s="6" t="s">
        <v>120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>
        <v>3.34</v>
      </c>
      <c r="AG175" s="10">
        <v>3.43</v>
      </c>
      <c r="AH175" s="10">
        <v>3.93</v>
      </c>
      <c r="AI175" s="10">
        <v>3.87</v>
      </c>
      <c r="AJ175" s="10">
        <v>3.73</v>
      </c>
      <c r="AK175" s="10">
        <v>3.46</v>
      </c>
      <c r="AL175" s="10">
        <v>3.46</v>
      </c>
      <c r="AM175" s="10">
        <v>3.66</v>
      </c>
      <c r="AN175" s="10">
        <v>3.63</v>
      </c>
      <c r="AO175" s="10">
        <v>3.57</v>
      </c>
      <c r="AP175" s="10">
        <v>3.74</v>
      </c>
      <c r="AQ175" s="10">
        <v>3.85</v>
      </c>
      <c r="AR175" s="10">
        <v>3.74</v>
      </c>
    </row>
    <row r="176" spans="1:44" x14ac:dyDescent="0.25">
      <c r="A176" s="8"/>
      <c r="B176" s="6" t="s">
        <v>115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0.24010000000000001</v>
      </c>
      <c r="AG176" s="11">
        <v>0.58609999999999995</v>
      </c>
      <c r="AH176" s="11">
        <v>0.68579999999999997</v>
      </c>
      <c r="AI176" s="11">
        <v>0.72570000000000001</v>
      </c>
      <c r="AJ176" s="11">
        <v>0.57499999999999996</v>
      </c>
      <c r="AK176" s="11">
        <v>0.53969999999999996</v>
      </c>
      <c r="AL176" s="11">
        <v>0.54610000000000003</v>
      </c>
      <c r="AM176" s="11">
        <v>0.55869999999999997</v>
      </c>
      <c r="AN176" s="11">
        <v>0.57840000000000003</v>
      </c>
      <c r="AO176" s="11">
        <v>0.69359999999999999</v>
      </c>
      <c r="AP176" s="11">
        <v>0.70579999999999998</v>
      </c>
      <c r="AQ176" s="11">
        <v>0.7571</v>
      </c>
      <c r="AR176" s="11">
        <v>0.74160000000000004</v>
      </c>
    </row>
    <row r="177" spans="1:44" x14ac:dyDescent="0.25">
      <c r="A177" s="8"/>
      <c r="B177" s="6" t="s">
        <v>121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>
        <v>384</v>
      </c>
      <c r="AG177" s="9">
        <v>1666</v>
      </c>
      <c r="AH177" s="9">
        <v>1844</v>
      </c>
      <c r="AI177" s="9">
        <v>2015</v>
      </c>
      <c r="AJ177" s="9">
        <v>2036</v>
      </c>
      <c r="AK177" s="9">
        <v>2046</v>
      </c>
      <c r="AL177" s="9">
        <v>2232</v>
      </c>
      <c r="AM177" s="9">
        <v>2301</v>
      </c>
      <c r="AN177" s="9">
        <v>2676</v>
      </c>
      <c r="AO177" s="9">
        <v>3325</v>
      </c>
      <c r="AP177" s="9">
        <v>3341</v>
      </c>
      <c r="AQ177" s="9">
        <v>3415</v>
      </c>
      <c r="AR177" s="9">
        <v>3450</v>
      </c>
    </row>
    <row r="178" spans="1:44" x14ac:dyDescent="0.25">
      <c r="A178" s="16" t="s">
        <v>127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44" x14ac:dyDescent="0.25">
      <c r="A179" s="8"/>
      <c r="B179" s="6" t="s">
        <v>116</v>
      </c>
      <c r="C179" s="9">
        <f t="shared" ref="C179:AL179" si="89">+C163+C171</f>
        <v>451</v>
      </c>
      <c r="D179" s="9">
        <f t="shared" si="89"/>
        <v>451</v>
      </c>
      <c r="E179" s="9">
        <f t="shared" si="89"/>
        <v>451</v>
      </c>
      <c r="F179" s="9">
        <f t="shared" si="89"/>
        <v>451</v>
      </c>
      <c r="G179" s="9">
        <f t="shared" si="89"/>
        <v>451</v>
      </c>
      <c r="H179" s="9">
        <f t="shared" si="89"/>
        <v>451</v>
      </c>
      <c r="I179" s="9">
        <f t="shared" si="89"/>
        <v>435</v>
      </c>
      <c r="J179" s="9">
        <f t="shared" si="89"/>
        <v>435</v>
      </c>
      <c r="K179" s="9">
        <f t="shared" si="89"/>
        <v>435</v>
      </c>
      <c r="L179" s="9">
        <f t="shared" si="89"/>
        <v>435</v>
      </c>
      <c r="M179" s="9">
        <f t="shared" si="89"/>
        <v>435</v>
      </c>
      <c r="N179" s="9">
        <f t="shared" si="89"/>
        <v>435</v>
      </c>
      <c r="O179" s="9">
        <f t="shared" si="89"/>
        <v>435</v>
      </c>
      <c r="P179" s="9">
        <f t="shared" si="89"/>
        <v>435</v>
      </c>
      <c r="Q179" s="9">
        <f t="shared" si="89"/>
        <v>360</v>
      </c>
      <c r="R179" s="9">
        <f t="shared" si="89"/>
        <v>360</v>
      </c>
      <c r="S179" s="9">
        <f t="shared" si="89"/>
        <v>360</v>
      </c>
      <c r="T179" s="9">
        <f t="shared" si="89"/>
        <v>360</v>
      </c>
      <c r="U179" s="9">
        <f t="shared" si="89"/>
        <v>360</v>
      </c>
      <c r="V179" s="9">
        <f t="shared" si="89"/>
        <v>360</v>
      </c>
      <c r="W179" s="9">
        <f t="shared" si="89"/>
        <v>360</v>
      </c>
      <c r="X179" s="9">
        <f t="shared" si="89"/>
        <v>360</v>
      </c>
      <c r="Y179" s="9">
        <f t="shared" si="89"/>
        <v>360</v>
      </c>
      <c r="Z179" s="9">
        <f t="shared" si="89"/>
        <v>360</v>
      </c>
      <c r="AA179" s="9">
        <f t="shared" si="89"/>
        <v>360</v>
      </c>
      <c r="AB179" s="9">
        <f t="shared" si="89"/>
        <v>360</v>
      </c>
      <c r="AC179" s="9">
        <f t="shared" si="89"/>
        <v>360</v>
      </c>
      <c r="AD179" s="9">
        <f t="shared" si="89"/>
        <v>360</v>
      </c>
      <c r="AE179" s="9">
        <f t="shared" si="89"/>
        <v>360</v>
      </c>
      <c r="AF179" s="9">
        <f t="shared" si="89"/>
        <v>525</v>
      </c>
      <c r="AG179" s="9">
        <f t="shared" si="89"/>
        <v>607</v>
      </c>
      <c r="AH179" s="9">
        <f t="shared" si="89"/>
        <v>607</v>
      </c>
      <c r="AI179" s="9">
        <f t="shared" si="89"/>
        <v>625</v>
      </c>
      <c r="AJ179" s="9">
        <f t="shared" si="89"/>
        <v>662</v>
      </c>
      <c r="AK179" s="9">
        <f t="shared" si="89"/>
        <v>662</v>
      </c>
      <c r="AL179" s="9">
        <f t="shared" si="89"/>
        <v>670</v>
      </c>
      <c r="AM179" s="9">
        <f t="shared" ref="AM179:AN182" si="90">+AM163+AM171</f>
        <v>670</v>
      </c>
      <c r="AN179" s="9">
        <f t="shared" si="90"/>
        <v>670</v>
      </c>
      <c r="AO179" s="9">
        <f t="shared" ref="AO179:AP182" si="91">+AO163+AO171</f>
        <v>670</v>
      </c>
      <c r="AP179" s="9">
        <f t="shared" si="91"/>
        <v>670</v>
      </c>
      <c r="AQ179" s="9">
        <f t="shared" ref="AQ179:AR179" si="92">+AQ163+AQ171</f>
        <v>670</v>
      </c>
      <c r="AR179" s="9">
        <f t="shared" si="92"/>
        <v>670</v>
      </c>
    </row>
    <row r="180" spans="1:44" x14ac:dyDescent="0.25">
      <c r="A180" s="8"/>
      <c r="B180" s="6" t="s">
        <v>117</v>
      </c>
      <c r="C180" s="9">
        <f t="shared" ref="C180:AL180" si="93">+C164+C172</f>
        <v>398</v>
      </c>
      <c r="D180" s="9">
        <f t="shared" si="93"/>
        <v>398</v>
      </c>
      <c r="E180" s="9">
        <f t="shared" si="93"/>
        <v>374</v>
      </c>
      <c r="F180" s="9">
        <f t="shared" si="93"/>
        <v>389</v>
      </c>
      <c r="G180" s="9">
        <f t="shared" si="93"/>
        <v>355</v>
      </c>
      <c r="H180" s="9">
        <f t="shared" si="93"/>
        <v>333</v>
      </c>
      <c r="I180" s="9">
        <f t="shared" si="93"/>
        <v>355</v>
      </c>
      <c r="J180" s="9">
        <f t="shared" si="93"/>
        <v>332</v>
      </c>
      <c r="K180" s="9">
        <f t="shared" si="93"/>
        <v>354</v>
      </c>
      <c r="L180" s="9">
        <f t="shared" si="93"/>
        <v>338</v>
      </c>
      <c r="M180" s="9">
        <f t="shared" si="93"/>
        <v>333</v>
      </c>
      <c r="N180" s="9">
        <f t="shared" si="93"/>
        <v>310</v>
      </c>
      <c r="O180" s="9">
        <f t="shared" si="93"/>
        <v>310</v>
      </c>
      <c r="P180" s="9">
        <f t="shared" si="93"/>
        <v>290</v>
      </c>
      <c r="Q180" s="9">
        <f t="shared" si="93"/>
        <v>310</v>
      </c>
      <c r="R180" s="9">
        <f t="shared" si="93"/>
        <v>310</v>
      </c>
      <c r="S180" s="9">
        <f t="shared" si="93"/>
        <v>310</v>
      </c>
      <c r="T180" s="9">
        <f t="shared" si="93"/>
        <v>310</v>
      </c>
      <c r="U180" s="9">
        <f t="shared" si="93"/>
        <v>310</v>
      </c>
      <c r="V180" s="9">
        <f t="shared" si="93"/>
        <v>310</v>
      </c>
      <c r="W180" s="9">
        <f t="shared" si="93"/>
        <v>286</v>
      </c>
      <c r="X180" s="9">
        <f t="shared" si="93"/>
        <v>279</v>
      </c>
      <c r="Y180" s="9">
        <f t="shared" si="93"/>
        <v>280</v>
      </c>
      <c r="Z180" s="9">
        <f t="shared" si="93"/>
        <v>295</v>
      </c>
      <c r="AA180" s="9">
        <f t="shared" si="93"/>
        <v>303</v>
      </c>
      <c r="AB180" s="9">
        <f t="shared" si="93"/>
        <v>331</v>
      </c>
      <c r="AC180" s="9">
        <f t="shared" si="93"/>
        <v>333</v>
      </c>
      <c r="AD180" s="9">
        <f t="shared" si="93"/>
        <v>333</v>
      </c>
      <c r="AE180" s="9">
        <f t="shared" si="93"/>
        <v>345</v>
      </c>
      <c r="AF180" s="9">
        <f t="shared" si="93"/>
        <v>480</v>
      </c>
      <c r="AG180" s="9">
        <f t="shared" si="93"/>
        <v>481</v>
      </c>
      <c r="AH180" s="9">
        <f t="shared" si="93"/>
        <v>492</v>
      </c>
      <c r="AI180" s="9">
        <f t="shared" si="93"/>
        <v>514</v>
      </c>
      <c r="AJ180" s="9">
        <f t="shared" si="93"/>
        <v>582</v>
      </c>
      <c r="AK180" s="9">
        <f t="shared" si="93"/>
        <v>582</v>
      </c>
      <c r="AL180" s="9">
        <f t="shared" si="93"/>
        <v>580</v>
      </c>
      <c r="AM180" s="9">
        <f t="shared" si="90"/>
        <v>560</v>
      </c>
      <c r="AN180" s="9">
        <f t="shared" si="90"/>
        <v>576</v>
      </c>
      <c r="AO180" s="9">
        <f t="shared" si="91"/>
        <v>577</v>
      </c>
      <c r="AP180" s="9">
        <f t="shared" si="91"/>
        <v>627</v>
      </c>
      <c r="AQ180" s="9">
        <f t="shared" ref="AQ180:AR180" si="94">+AQ164+AQ172</f>
        <v>625</v>
      </c>
      <c r="AR180" s="9">
        <f t="shared" si="94"/>
        <v>623</v>
      </c>
    </row>
    <row r="181" spans="1:44" x14ac:dyDescent="0.25">
      <c r="A181" s="8"/>
      <c r="B181" s="6" t="s">
        <v>118</v>
      </c>
      <c r="C181" s="9">
        <f t="shared" ref="C181:AL181" si="95">+C165+C173</f>
        <v>16980</v>
      </c>
      <c r="D181" s="9">
        <f t="shared" si="95"/>
        <v>15678</v>
      </c>
      <c r="E181" s="9">
        <f t="shared" si="95"/>
        <v>15538</v>
      </c>
      <c r="F181" s="9">
        <f t="shared" si="95"/>
        <v>16534</v>
      </c>
      <c r="G181" s="9">
        <f t="shared" si="95"/>
        <v>16170</v>
      </c>
      <c r="H181" s="9">
        <f t="shared" si="95"/>
        <v>15571</v>
      </c>
      <c r="I181" s="9">
        <f t="shared" si="95"/>
        <v>15221</v>
      </c>
      <c r="J181" s="9">
        <f t="shared" si="95"/>
        <v>14880</v>
      </c>
      <c r="K181" s="9">
        <f t="shared" si="95"/>
        <v>14089</v>
      </c>
      <c r="L181" s="9">
        <f t="shared" si="95"/>
        <v>13904</v>
      </c>
      <c r="M181" s="9">
        <f t="shared" si="95"/>
        <v>12677</v>
      </c>
      <c r="N181" s="9">
        <f t="shared" si="95"/>
        <v>12512</v>
      </c>
      <c r="O181" s="9">
        <f t="shared" si="95"/>
        <v>12493</v>
      </c>
      <c r="P181" s="9">
        <f t="shared" si="95"/>
        <v>12803</v>
      </c>
      <c r="Q181" s="9">
        <f t="shared" si="95"/>
        <v>12860</v>
      </c>
      <c r="R181" s="9">
        <f t="shared" si="95"/>
        <v>13249</v>
      </c>
      <c r="S181" s="9">
        <f t="shared" si="95"/>
        <v>13120</v>
      </c>
      <c r="T181" s="9">
        <f t="shared" si="95"/>
        <v>13627</v>
      </c>
      <c r="U181" s="9">
        <f t="shared" si="95"/>
        <v>14319</v>
      </c>
      <c r="V181" s="9">
        <f t="shared" si="95"/>
        <v>15083</v>
      </c>
      <c r="W181" s="9">
        <f t="shared" si="95"/>
        <v>17234</v>
      </c>
      <c r="X181" s="9">
        <f t="shared" si="95"/>
        <v>18705</v>
      </c>
      <c r="Y181" s="9">
        <f t="shared" si="95"/>
        <v>18355</v>
      </c>
      <c r="Z181" s="9">
        <f t="shared" si="95"/>
        <v>19320</v>
      </c>
      <c r="AA181" s="9">
        <f t="shared" si="95"/>
        <v>21097</v>
      </c>
      <c r="AB181" s="9">
        <f t="shared" si="95"/>
        <v>21478</v>
      </c>
      <c r="AC181" s="9">
        <f t="shared" si="95"/>
        <v>21101</v>
      </c>
      <c r="AD181" s="9">
        <f t="shared" si="95"/>
        <v>22104</v>
      </c>
      <c r="AE181" s="9">
        <f t="shared" si="95"/>
        <v>23522</v>
      </c>
      <c r="AF181" s="9">
        <f t="shared" si="95"/>
        <v>25084</v>
      </c>
      <c r="AG181" s="9">
        <f t="shared" si="95"/>
        <v>29628</v>
      </c>
      <c r="AH181" s="9">
        <f t="shared" si="95"/>
        <v>29396</v>
      </c>
      <c r="AI181" s="9">
        <f t="shared" si="95"/>
        <v>32055</v>
      </c>
      <c r="AJ181" s="9">
        <f t="shared" si="95"/>
        <v>34950</v>
      </c>
      <c r="AK181" s="9">
        <f t="shared" si="95"/>
        <v>23933</v>
      </c>
      <c r="AL181" s="9">
        <f t="shared" si="95"/>
        <v>35908</v>
      </c>
      <c r="AM181" s="9">
        <f t="shared" si="90"/>
        <v>35528</v>
      </c>
      <c r="AN181" s="9">
        <f t="shared" si="90"/>
        <v>33656</v>
      </c>
      <c r="AO181" s="9">
        <f t="shared" si="91"/>
        <v>34617</v>
      </c>
      <c r="AP181" s="9">
        <f t="shared" si="91"/>
        <v>34494</v>
      </c>
      <c r="AQ181" s="9">
        <f t="shared" ref="AQ181:AR181" si="96">+AQ165+AQ173</f>
        <v>34451</v>
      </c>
      <c r="AR181" s="9">
        <f t="shared" si="96"/>
        <v>34825</v>
      </c>
    </row>
    <row r="182" spans="1:44" x14ac:dyDescent="0.25">
      <c r="A182" s="8"/>
      <c r="B182" s="6" t="s">
        <v>119</v>
      </c>
      <c r="C182" s="9">
        <f t="shared" ref="C182:AL182" si="97">+C166+C174</f>
        <v>81504</v>
      </c>
      <c r="D182" s="9">
        <f t="shared" si="97"/>
        <v>77960</v>
      </c>
      <c r="E182" s="9">
        <f t="shared" si="97"/>
        <v>77165</v>
      </c>
      <c r="F182" s="9">
        <f t="shared" si="97"/>
        <v>81303</v>
      </c>
      <c r="G182" s="9">
        <f t="shared" si="97"/>
        <v>80943</v>
      </c>
      <c r="H182" s="9">
        <f t="shared" si="97"/>
        <v>73555</v>
      </c>
      <c r="I182" s="9">
        <f t="shared" si="97"/>
        <v>73235</v>
      </c>
      <c r="J182" s="9">
        <f t="shared" si="97"/>
        <v>68006</v>
      </c>
      <c r="K182" s="9">
        <f t="shared" si="97"/>
        <v>64172</v>
      </c>
      <c r="L182" s="9">
        <f t="shared" si="97"/>
        <v>61938</v>
      </c>
      <c r="M182" s="9">
        <f t="shared" si="97"/>
        <v>57429</v>
      </c>
      <c r="N182" s="9">
        <f t="shared" si="97"/>
        <v>56082</v>
      </c>
      <c r="O182" s="9">
        <f t="shared" si="97"/>
        <v>56263</v>
      </c>
      <c r="P182" s="9">
        <f t="shared" si="97"/>
        <v>55767</v>
      </c>
      <c r="Q182" s="9">
        <f t="shared" si="97"/>
        <v>54262</v>
      </c>
      <c r="R182" s="9">
        <f t="shared" si="97"/>
        <v>55735</v>
      </c>
      <c r="S182" s="9">
        <f t="shared" si="97"/>
        <v>53316</v>
      </c>
      <c r="T182" s="9">
        <f t="shared" si="97"/>
        <v>55508</v>
      </c>
      <c r="U182" s="9">
        <f t="shared" si="97"/>
        <v>56017</v>
      </c>
      <c r="V182" s="9">
        <f t="shared" si="97"/>
        <v>54671</v>
      </c>
      <c r="W182" s="9">
        <f t="shared" si="97"/>
        <v>59571</v>
      </c>
      <c r="X182" s="9">
        <f t="shared" si="97"/>
        <v>62190</v>
      </c>
      <c r="Y182" s="9">
        <f t="shared" si="97"/>
        <v>64590</v>
      </c>
      <c r="Z182" s="9">
        <f t="shared" si="97"/>
        <v>68640</v>
      </c>
      <c r="AA182" s="9">
        <f t="shared" si="97"/>
        <v>77496</v>
      </c>
      <c r="AB182" s="9">
        <f t="shared" si="97"/>
        <v>81960</v>
      </c>
      <c r="AC182" s="9">
        <f t="shared" si="97"/>
        <v>80743</v>
      </c>
      <c r="AD182" s="9">
        <f t="shared" si="97"/>
        <v>86671</v>
      </c>
      <c r="AE182" s="9">
        <f t="shared" si="97"/>
        <v>93444</v>
      </c>
      <c r="AF182" s="9">
        <f t="shared" si="97"/>
        <v>101981</v>
      </c>
      <c r="AG182" s="9">
        <f t="shared" si="97"/>
        <v>118779</v>
      </c>
      <c r="AH182" s="9">
        <f t="shared" si="97"/>
        <v>120968</v>
      </c>
      <c r="AI182" s="9">
        <f t="shared" si="97"/>
        <v>128540</v>
      </c>
      <c r="AJ182" s="9">
        <f t="shared" si="97"/>
        <v>133491</v>
      </c>
      <c r="AK182" s="9">
        <f t="shared" si="97"/>
        <v>87263</v>
      </c>
      <c r="AL182" s="9">
        <f t="shared" si="97"/>
        <v>131607</v>
      </c>
      <c r="AM182" s="9">
        <f t="shared" si="90"/>
        <v>138171</v>
      </c>
      <c r="AN182" s="9">
        <f t="shared" si="90"/>
        <v>138843</v>
      </c>
      <c r="AO182" s="9">
        <f t="shared" si="91"/>
        <v>143595</v>
      </c>
      <c r="AP182" s="9">
        <f t="shared" si="91"/>
        <v>146183</v>
      </c>
      <c r="AQ182" s="9">
        <f t="shared" ref="AQ182:AR182" si="98">+AQ166+AQ174</f>
        <v>149095</v>
      </c>
      <c r="AR182" s="9">
        <f t="shared" si="98"/>
        <v>142554</v>
      </c>
    </row>
    <row r="183" spans="1:44" x14ac:dyDescent="0.25">
      <c r="A183" s="8"/>
      <c r="B183" s="6" t="s">
        <v>120</v>
      </c>
      <c r="C183" s="10">
        <f t="shared" ref="C183:AL183" si="99">+C182/C181</f>
        <v>4.8</v>
      </c>
      <c r="D183" s="10">
        <f t="shared" si="99"/>
        <v>4.972573032274525</v>
      </c>
      <c r="E183" s="10">
        <f t="shared" si="99"/>
        <v>4.9662118676792382</v>
      </c>
      <c r="F183" s="10">
        <f t="shared" si="99"/>
        <v>4.9173218821821703</v>
      </c>
      <c r="G183" s="10">
        <f t="shared" si="99"/>
        <v>5.0057513914656768</v>
      </c>
      <c r="H183" s="10">
        <f t="shared" si="99"/>
        <v>4.7238456104296445</v>
      </c>
      <c r="I183" s="10">
        <f t="shared" si="99"/>
        <v>4.8114447145391237</v>
      </c>
      <c r="J183" s="10">
        <f t="shared" si="99"/>
        <v>4.5702956989247312</v>
      </c>
      <c r="K183" s="10">
        <f t="shared" si="99"/>
        <v>4.5547590318688336</v>
      </c>
      <c r="L183" s="10">
        <f t="shared" si="99"/>
        <v>4.4546892980437285</v>
      </c>
      <c r="M183" s="10">
        <f t="shared" si="99"/>
        <v>4.5301727538061058</v>
      </c>
      <c r="N183" s="10">
        <f t="shared" si="99"/>
        <v>4.4822570332480822</v>
      </c>
      <c r="O183" s="10">
        <f t="shared" si="99"/>
        <v>4.5035619947170416</v>
      </c>
      <c r="P183" s="10">
        <f t="shared" si="99"/>
        <v>4.3557759900023436</v>
      </c>
      <c r="Q183" s="10">
        <f t="shared" si="99"/>
        <v>4.2194401244167965</v>
      </c>
      <c r="R183" s="10">
        <f t="shared" si="99"/>
        <v>4.2067325835912142</v>
      </c>
      <c r="S183" s="10">
        <f t="shared" si="99"/>
        <v>4.0637195121951217</v>
      </c>
      <c r="T183" s="10">
        <f t="shared" si="99"/>
        <v>4.0733837234901298</v>
      </c>
      <c r="U183" s="10">
        <f t="shared" si="99"/>
        <v>3.9120748655632376</v>
      </c>
      <c r="V183" s="10">
        <f t="shared" si="99"/>
        <v>3.6246767884373137</v>
      </c>
      <c r="W183" s="10">
        <f t="shared" si="99"/>
        <v>3.4565974236973425</v>
      </c>
      <c r="X183" s="10">
        <f t="shared" si="99"/>
        <v>3.3247794707297516</v>
      </c>
      <c r="Y183" s="10">
        <f t="shared" si="99"/>
        <v>3.5189321710705528</v>
      </c>
      <c r="Z183" s="10">
        <f t="shared" si="99"/>
        <v>3.5527950310559007</v>
      </c>
      <c r="AA183" s="10">
        <f t="shared" si="99"/>
        <v>3.673318481300659</v>
      </c>
      <c r="AB183" s="10">
        <f t="shared" si="99"/>
        <v>3.8159977651550423</v>
      </c>
      <c r="AC183" s="10">
        <f t="shared" si="99"/>
        <v>3.8265011136912941</v>
      </c>
      <c r="AD183" s="10">
        <f t="shared" si="99"/>
        <v>3.9210550126673906</v>
      </c>
      <c r="AE183" s="10">
        <f t="shared" si="99"/>
        <v>3.9726213757333562</v>
      </c>
      <c r="AF183" s="10">
        <f t="shared" si="99"/>
        <v>4.0655796523680436</v>
      </c>
      <c r="AG183" s="10">
        <f t="shared" si="99"/>
        <v>4.0090117456460108</v>
      </c>
      <c r="AH183" s="10">
        <f t="shared" si="99"/>
        <v>4.1151177030888553</v>
      </c>
      <c r="AI183" s="10">
        <f t="shared" si="99"/>
        <v>4.009982841990329</v>
      </c>
      <c r="AJ183" s="10">
        <f t="shared" si="99"/>
        <v>3.8194849785407725</v>
      </c>
      <c r="AK183" s="10">
        <f t="shared" si="99"/>
        <v>3.6461371328291481</v>
      </c>
      <c r="AL183" s="10">
        <f t="shared" si="99"/>
        <v>3.6651164085997547</v>
      </c>
      <c r="AM183" s="10">
        <f t="shared" ref="AM183:AR183" si="100">+AM182/AM181</f>
        <v>3.8890734068903399</v>
      </c>
      <c r="AN183" s="10">
        <f t="shared" si="100"/>
        <v>4.1253565486094601</v>
      </c>
      <c r="AO183" s="10">
        <f t="shared" si="100"/>
        <v>4.1481064217003203</v>
      </c>
      <c r="AP183" s="10">
        <f t="shared" si="100"/>
        <v>4.2379254363077639</v>
      </c>
      <c r="AQ183" s="10">
        <f t="shared" si="100"/>
        <v>4.3277408493222254</v>
      </c>
      <c r="AR183" s="10">
        <f t="shared" si="100"/>
        <v>4.0934386216798275</v>
      </c>
    </row>
    <row r="184" spans="1:44" x14ac:dyDescent="0.25">
      <c r="A184" s="8"/>
      <c r="B184" s="6" t="s">
        <v>115</v>
      </c>
      <c r="C184" s="11">
        <f t="shared" ref="C184:AL184" si="101">+C182/(C180*365)</f>
        <v>0.56105183451504093</v>
      </c>
      <c r="D184" s="11">
        <f t="shared" si="101"/>
        <v>0.53665588215047844</v>
      </c>
      <c r="E184" s="11">
        <f t="shared" si="101"/>
        <v>0.56526994359387595</v>
      </c>
      <c r="F184" s="11">
        <f t="shared" si="101"/>
        <v>0.5726168257210269</v>
      </c>
      <c r="G184" s="11">
        <f t="shared" si="101"/>
        <v>0.6246806868608914</v>
      </c>
      <c r="H184" s="11">
        <f t="shared" si="101"/>
        <v>0.60516681064626265</v>
      </c>
      <c r="I184" s="11">
        <f t="shared" si="101"/>
        <v>0.56519390314489681</v>
      </c>
      <c r="J184" s="11">
        <f t="shared" si="101"/>
        <v>0.56119821752764487</v>
      </c>
      <c r="K184" s="11">
        <f t="shared" si="101"/>
        <v>0.49664886618682763</v>
      </c>
      <c r="L184" s="11">
        <f t="shared" si="101"/>
        <v>0.50205074167139496</v>
      </c>
      <c r="M184" s="11">
        <f t="shared" si="101"/>
        <v>0.47249166975194373</v>
      </c>
      <c r="N184" s="11">
        <f t="shared" si="101"/>
        <v>0.49564295183384888</v>
      </c>
      <c r="O184" s="11">
        <f t="shared" si="101"/>
        <v>0.49724259832081308</v>
      </c>
      <c r="P184" s="11">
        <f t="shared" si="101"/>
        <v>0.5268493150684932</v>
      </c>
      <c r="Q184" s="11">
        <f t="shared" si="101"/>
        <v>0.4795581087052585</v>
      </c>
      <c r="R184" s="11">
        <f t="shared" si="101"/>
        <v>0.49257622624834291</v>
      </c>
      <c r="S184" s="11">
        <f t="shared" si="101"/>
        <v>0.47119752540874943</v>
      </c>
      <c r="T184" s="11">
        <f t="shared" si="101"/>
        <v>0.49057003977021651</v>
      </c>
      <c r="U184" s="11">
        <f t="shared" si="101"/>
        <v>0.49506849315068491</v>
      </c>
      <c r="V184" s="11">
        <f t="shared" si="101"/>
        <v>0.48317277949624393</v>
      </c>
      <c r="W184" s="11">
        <f t="shared" si="101"/>
        <v>0.57065810901427338</v>
      </c>
      <c r="X184" s="11">
        <f t="shared" si="101"/>
        <v>0.61069376933274411</v>
      </c>
      <c r="Y184" s="11">
        <f t="shared" si="101"/>
        <v>0.63199608610567515</v>
      </c>
      <c r="Z184" s="11">
        <f t="shared" si="101"/>
        <v>0.63747387973067104</v>
      </c>
      <c r="AA184" s="11">
        <f t="shared" si="101"/>
        <v>0.70071883900718834</v>
      </c>
      <c r="AB184" s="11">
        <f t="shared" si="101"/>
        <v>0.67839258370235489</v>
      </c>
      <c r="AC184" s="11">
        <f t="shared" si="101"/>
        <v>0.66430540129170268</v>
      </c>
      <c r="AD184" s="11">
        <f t="shared" si="101"/>
        <v>0.71307746102266645</v>
      </c>
      <c r="AE184" s="11">
        <f t="shared" si="101"/>
        <v>0.74206075044669451</v>
      </c>
      <c r="AF184" s="11">
        <f t="shared" si="101"/>
        <v>0.58208333333333329</v>
      </c>
      <c r="AG184" s="11">
        <f t="shared" si="101"/>
        <v>0.67655284367613133</v>
      </c>
      <c r="AH184" s="11">
        <f t="shared" si="101"/>
        <v>0.67361621561421092</v>
      </c>
      <c r="AI184" s="11">
        <f t="shared" si="101"/>
        <v>0.68514471510047437</v>
      </c>
      <c r="AJ184" s="11">
        <f t="shared" si="101"/>
        <v>0.62839994351080353</v>
      </c>
      <c r="AK184" s="11">
        <f t="shared" si="101"/>
        <v>0.41078472908722874</v>
      </c>
      <c r="AL184" s="11">
        <f t="shared" si="101"/>
        <v>0.62166745394426071</v>
      </c>
      <c r="AM184" s="11">
        <f t="shared" ref="AM184:AR184" si="102">+AM182/(AM180*365)</f>
        <v>0.67598336594911934</v>
      </c>
      <c r="AN184" s="11">
        <f t="shared" si="102"/>
        <v>0.66040239726027394</v>
      </c>
      <c r="AO184" s="11">
        <f t="shared" si="102"/>
        <v>0.6818214192445573</v>
      </c>
      <c r="AP184" s="11">
        <f t="shared" si="102"/>
        <v>0.63875816565073951</v>
      </c>
      <c r="AQ184" s="11">
        <f t="shared" si="102"/>
        <v>0.65356712328767119</v>
      </c>
      <c r="AR184" s="11">
        <f t="shared" si="102"/>
        <v>0.62690032762373837</v>
      </c>
    </row>
    <row r="185" spans="1:44" x14ac:dyDescent="0.25">
      <c r="A185" s="8"/>
      <c r="B185" s="6" t="s">
        <v>121</v>
      </c>
      <c r="C185" s="9">
        <f t="shared" ref="C185:AL185" si="103">+C169+C177</f>
        <v>2122</v>
      </c>
      <c r="D185" s="9">
        <f t="shared" si="103"/>
        <v>2007</v>
      </c>
      <c r="E185" s="9">
        <f t="shared" si="103"/>
        <v>2432</v>
      </c>
      <c r="F185" s="9">
        <f t="shared" si="103"/>
        <v>2443</v>
      </c>
      <c r="G185" s="9">
        <f t="shared" si="103"/>
        <v>2244</v>
      </c>
      <c r="H185" s="9">
        <f t="shared" si="103"/>
        <v>2302</v>
      </c>
      <c r="I185" s="9">
        <f t="shared" si="103"/>
        <v>2148</v>
      </c>
      <c r="J185" s="9">
        <f t="shared" si="103"/>
        <v>2044</v>
      </c>
      <c r="K185" s="9">
        <f t="shared" si="103"/>
        <v>2142</v>
      </c>
      <c r="L185" s="9">
        <f t="shared" si="103"/>
        <v>2181</v>
      </c>
      <c r="M185" s="9">
        <f t="shared" si="103"/>
        <v>2181</v>
      </c>
      <c r="N185" s="9">
        <f t="shared" si="103"/>
        <v>2180</v>
      </c>
      <c r="O185" s="9">
        <f t="shared" si="103"/>
        <v>2259</v>
      </c>
      <c r="P185" s="9">
        <f t="shared" si="103"/>
        <v>2546</v>
      </c>
      <c r="Q185" s="9">
        <f t="shared" si="103"/>
        <v>2540</v>
      </c>
      <c r="R185" s="9">
        <f t="shared" si="103"/>
        <v>2558</v>
      </c>
      <c r="S185" s="9">
        <f t="shared" si="103"/>
        <v>2566</v>
      </c>
      <c r="T185" s="9">
        <f t="shared" si="103"/>
        <v>2651</v>
      </c>
      <c r="U185" s="9">
        <f t="shared" si="103"/>
        <v>2782</v>
      </c>
      <c r="V185" s="9">
        <f t="shared" si="103"/>
        <v>2856</v>
      </c>
      <c r="W185" s="9">
        <f t="shared" si="103"/>
        <v>3613</v>
      </c>
      <c r="X185" s="9">
        <f t="shared" si="103"/>
        <v>4342</v>
      </c>
      <c r="Y185" s="9">
        <f t="shared" si="103"/>
        <v>4397</v>
      </c>
      <c r="Z185" s="9">
        <f t="shared" si="103"/>
        <v>4671</v>
      </c>
      <c r="AA185" s="9">
        <f t="shared" si="103"/>
        <v>4848</v>
      </c>
      <c r="AB185" s="9">
        <f t="shared" si="103"/>
        <v>4783</v>
      </c>
      <c r="AC185" s="9">
        <f t="shared" si="103"/>
        <v>4820</v>
      </c>
      <c r="AD185" s="9">
        <f t="shared" si="103"/>
        <v>5028</v>
      </c>
      <c r="AE185" s="9">
        <f t="shared" si="103"/>
        <v>5029</v>
      </c>
      <c r="AF185" s="9">
        <f t="shared" si="103"/>
        <v>4565</v>
      </c>
      <c r="AG185" s="9">
        <f t="shared" si="103"/>
        <v>5738</v>
      </c>
      <c r="AH185" s="9">
        <f t="shared" si="103"/>
        <v>5692</v>
      </c>
      <c r="AI185" s="9">
        <f t="shared" si="103"/>
        <v>5569</v>
      </c>
      <c r="AJ185" s="9">
        <f t="shared" si="103"/>
        <v>5355</v>
      </c>
      <c r="AK185" s="9">
        <f t="shared" si="103"/>
        <v>3673</v>
      </c>
      <c r="AL185" s="9">
        <f t="shared" si="103"/>
        <v>5278</v>
      </c>
      <c r="AM185" s="9">
        <f t="shared" ref="AM185:AR185" si="104">+AM169+AM177</f>
        <v>5255</v>
      </c>
      <c r="AN185" s="9">
        <f t="shared" si="104"/>
        <v>4884</v>
      </c>
      <c r="AO185" s="9">
        <f t="shared" si="104"/>
        <v>5529</v>
      </c>
      <c r="AP185" s="9">
        <f t="shared" si="104"/>
        <v>5425</v>
      </c>
      <c r="AQ185" s="9">
        <f t="shared" si="104"/>
        <v>5517</v>
      </c>
      <c r="AR185" s="9">
        <f t="shared" si="104"/>
        <v>5335</v>
      </c>
    </row>
    <row r="186" spans="1:44" x14ac:dyDescent="0.25">
      <c r="A186" s="15" t="s">
        <v>103</v>
      </c>
      <c r="B186" s="17"/>
      <c r="C186" s="15"/>
    </row>
    <row r="187" spans="1:44" x14ac:dyDescent="0.25">
      <c r="A187" s="6">
        <v>141</v>
      </c>
      <c r="B187" s="6" t="s">
        <v>27</v>
      </c>
      <c r="C187" s="15"/>
    </row>
    <row r="188" spans="1:44" x14ac:dyDescent="0.25">
      <c r="A188" s="8"/>
      <c r="B188" s="6" t="s">
        <v>116</v>
      </c>
      <c r="C188" s="9">
        <v>28</v>
      </c>
      <c r="D188" s="9">
        <v>28</v>
      </c>
      <c r="E188" s="9">
        <v>28</v>
      </c>
      <c r="F188" s="9">
        <v>28</v>
      </c>
      <c r="G188" s="9">
        <v>28</v>
      </c>
      <c r="H188" s="9">
        <v>28</v>
      </c>
      <c r="I188" s="9">
        <v>28</v>
      </c>
      <c r="J188" s="9">
        <v>28</v>
      </c>
      <c r="K188" s="9">
        <v>28</v>
      </c>
      <c r="L188" s="9">
        <v>28</v>
      </c>
      <c r="M188" s="9">
        <v>28</v>
      </c>
      <c r="N188" s="9">
        <v>28</v>
      </c>
      <c r="O188" s="9">
        <v>28</v>
      </c>
      <c r="P188" s="9">
        <v>28</v>
      </c>
      <c r="Q188" s="9">
        <v>28</v>
      </c>
      <c r="R188" s="9">
        <v>28</v>
      </c>
      <c r="S188" s="9">
        <v>28</v>
      </c>
      <c r="T188" s="9">
        <v>28</v>
      </c>
      <c r="U188" s="9">
        <v>28</v>
      </c>
      <c r="V188" s="9">
        <v>28</v>
      </c>
      <c r="W188" s="9">
        <v>28</v>
      </c>
      <c r="X188" s="9">
        <v>15</v>
      </c>
      <c r="Y188" s="9">
        <v>15</v>
      </c>
      <c r="Z188" s="9">
        <v>15</v>
      </c>
      <c r="AA188" s="9">
        <v>15</v>
      </c>
      <c r="AB188" s="9">
        <v>15</v>
      </c>
      <c r="AC188" s="9">
        <v>28</v>
      </c>
      <c r="AD188" s="9">
        <v>80</v>
      </c>
      <c r="AE188" s="9">
        <v>80</v>
      </c>
      <c r="AF188" s="9">
        <v>62</v>
      </c>
      <c r="AG188" s="9">
        <v>62</v>
      </c>
      <c r="AH188" s="9">
        <v>62</v>
      </c>
      <c r="AI188" s="9">
        <v>62</v>
      </c>
      <c r="AJ188" s="9">
        <v>62</v>
      </c>
      <c r="AK188" s="9">
        <v>62</v>
      </c>
      <c r="AL188" s="9">
        <v>62</v>
      </c>
      <c r="AM188" s="9"/>
      <c r="AN188" s="9"/>
      <c r="AO188" s="9">
        <v>59</v>
      </c>
      <c r="AP188" s="9">
        <v>59</v>
      </c>
      <c r="AQ188" s="9">
        <v>59</v>
      </c>
      <c r="AR188" s="9">
        <v>59</v>
      </c>
    </row>
    <row r="189" spans="1:44" x14ac:dyDescent="0.25">
      <c r="A189" s="8"/>
      <c r="B189" s="6" t="s">
        <v>117</v>
      </c>
      <c r="C189" s="9">
        <v>28</v>
      </c>
      <c r="D189" s="9">
        <v>28</v>
      </c>
      <c r="E189" s="9">
        <v>28</v>
      </c>
      <c r="F189" s="9">
        <v>28</v>
      </c>
      <c r="G189" s="9">
        <v>28</v>
      </c>
      <c r="H189" s="9">
        <v>28</v>
      </c>
      <c r="I189" s="9">
        <v>28</v>
      </c>
      <c r="J189" s="9">
        <v>28</v>
      </c>
      <c r="K189" s="9">
        <v>28</v>
      </c>
      <c r="L189" s="9">
        <v>28</v>
      </c>
      <c r="M189" s="9">
        <v>28</v>
      </c>
      <c r="N189" s="9">
        <v>28</v>
      </c>
      <c r="O189" s="9">
        <v>28</v>
      </c>
      <c r="P189" s="9">
        <v>28</v>
      </c>
      <c r="Q189" s="9">
        <v>28</v>
      </c>
      <c r="R189" s="9">
        <v>28</v>
      </c>
      <c r="S189" s="9">
        <v>28</v>
      </c>
      <c r="T189" s="9">
        <v>28</v>
      </c>
      <c r="U189" s="9">
        <v>28</v>
      </c>
      <c r="V189" s="9">
        <v>28</v>
      </c>
      <c r="W189" s="9">
        <v>28</v>
      </c>
      <c r="X189" s="9">
        <v>15</v>
      </c>
      <c r="Y189" s="9">
        <v>15</v>
      </c>
      <c r="Z189" s="9">
        <v>10</v>
      </c>
      <c r="AA189" s="9">
        <v>15</v>
      </c>
      <c r="AB189" s="9">
        <v>15</v>
      </c>
      <c r="AC189" s="9">
        <v>15</v>
      </c>
      <c r="AD189" s="9">
        <v>67</v>
      </c>
      <c r="AE189" s="9">
        <v>67</v>
      </c>
      <c r="AF189" s="9">
        <v>59</v>
      </c>
      <c r="AG189" s="9">
        <v>59</v>
      </c>
      <c r="AH189" s="9">
        <v>59</v>
      </c>
      <c r="AI189" s="9">
        <v>59</v>
      </c>
      <c r="AJ189" s="9">
        <v>59</v>
      </c>
      <c r="AK189" s="9">
        <v>59</v>
      </c>
      <c r="AL189" s="9">
        <v>59</v>
      </c>
      <c r="AM189" s="9"/>
      <c r="AN189" s="9"/>
      <c r="AO189" s="9">
        <v>59</v>
      </c>
      <c r="AP189" s="9">
        <v>59</v>
      </c>
      <c r="AQ189" s="9">
        <v>48</v>
      </c>
      <c r="AR189" s="9">
        <v>48</v>
      </c>
    </row>
    <row r="190" spans="1:44" x14ac:dyDescent="0.25">
      <c r="A190" s="8"/>
      <c r="B190" s="6" t="s">
        <v>118</v>
      </c>
      <c r="C190" s="9">
        <v>974</v>
      </c>
      <c r="D190" s="9">
        <v>937</v>
      </c>
      <c r="E190" s="9">
        <v>920</v>
      </c>
      <c r="F190" s="9">
        <v>814</v>
      </c>
      <c r="G190" s="9">
        <v>736</v>
      </c>
      <c r="H190" s="9">
        <v>671</v>
      </c>
      <c r="I190" s="9">
        <v>538</v>
      </c>
      <c r="J190" s="9">
        <v>441</v>
      </c>
      <c r="K190" s="9">
        <v>304</v>
      </c>
      <c r="L190" s="9">
        <v>304</v>
      </c>
      <c r="M190" s="9">
        <v>244</v>
      </c>
      <c r="N190" s="9">
        <v>218</v>
      </c>
      <c r="O190" s="9">
        <v>210</v>
      </c>
      <c r="P190" s="9">
        <v>169</v>
      </c>
      <c r="Q190" s="9">
        <v>148</v>
      </c>
      <c r="R190" s="9">
        <v>148</v>
      </c>
      <c r="S190" s="9">
        <v>167</v>
      </c>
      <c r="T190" s="9">
        <v>235</v>
      </c>
      <c r="U190" s="9">
        <v>254</v>
      </c>
      <c r="V190" s="9">
        <v>253</v>
      </c>
      <c r="W190" s="9">
        <v>172</v>
      </c>
      <c r="X190" s="9">
        <v>194</v>
      </c>
      <c r="Y190" s="9">
        <v>186</v>
      </c>
      <c r="Z190" s="9">
        <v>192</v>
      </c>
      <c r="AA190" s="9">
        <v>202</v>
      </c>
      <c r="AB190" s="9">
        <v>151</v>
      </c>
      <c r="AC190" s="9">
        <v>163</v>
      </c>
      <c r="AD190" s="9">
        <v>154</v>
      </c>
      <c r="AE190" s="9">
        <v>173</v>
      </c>
      <c r="AF190" s="9">
        <v>118</v>
      </c>
      <c r="AG190" s="9">
        <v>84</v>
      </c>
      <c r="AH190" s="9">
        <v>93</v>
      </c>
      <c r="AI190" s="9">
        <v>136</v>
      </c>
      <c r="AJ190" s="9">
        <v>106</v>
      </c>
      <c r="AK190" s="9">
        <v>88</v>
      </c>
      <c r="AL190" s="9">
        <v>49</v>
      </c>
      <c r="AM190" s="9"/>
      <c r="AN190" s="9"/>
      <c r="AO190" s="9">
        <v>77</v>
      </c>
      <c r="AP190" s="9">
        <v>104</v>
      </c>
      <c r="AQ190" s="9">
        <v>90</v>
      </c>
      <c r="AR190" s="9">
        <v>140</v>
      </c>
    </row>
    <row r="191" spans="1:44" x14ac:dyDescent="0.25">
      <c r="A191" s="8"/>
      <c r="B191" s="6" t="s">
        <v>119</v>
      </c>
      <c r="C191" s="9">
        <v>4035</v>
      </c>
      <c r="D191" s="9">
        <v>3721</v>
      </c>
      <c r="E191" s="9">
        <v>3357</v>
      </c>
      <c r="F191" s="9">
        <v>3044</v>
      </c>
      <c r="G191" s="9">
        <v>2836</v>
      </c>
      <c r="H191" s="9">
        <v>2581</v>
      </c>
      <c r="I191" s="9">
        <v>2204</v>
      </c>
      <c r="J191" s="9">
        <v>1624</v>
      </c>
      <c r="K191" s="9">
        <v>1018</v>
      </c>
      <c r="L191" s="9">
        <v>1161</v>
      </c>
      <c r="M191" s="9">
        <v>1753</v>
      </c>
      <c r="N191" s="9">
        <v>1220</v>
      </c>
      <c r="O191" s="9">
        <v>1025</v>
      </c>
      <c r="P191" s="9">
        <v>687</v>
      </c>
      <c r="Q191" s="9">
        <v>546</v>
      </c>
      <c r="R191" s="9">
        <v>596</v>
      </c>
      <c r="S191" s="9">
        <v>628</v>
      </c>
      <c r="T191" s="9">
        <v>805</v>
      </c>
      <c r="U191" s="9">
        <v>793</v>
      </c>
      <c r="V191" s="9">
        <v>876</v>
      </c>
      <c r="W191" s="9">
        <v>589</v>
      </c>
      <c r="X191" s="9">
        <v>619</v>
      </c>
      <c r="Y191" s="9">
        <v>566</v>
      </c>
      <c r="Z191" s="9">
        <v>513</v>
      </c>
      <c r="AA191" s="9">
        <v>541</v>
      </c>
      <c r="AB191" s="9">
        <v>448</v>
      </c>
      <c r="AC191" s="9">
        <v>450</v>
      </c>
      <c r="AD191" s="9">
        <v>413</v>
      </c>
      <c r="AE191" s="9">
        <v>494</v>
      </c>
      <c r="AF191" s="9">
        <v>356</v>
      </c>
      <c r="AG191" s="9">
        <v>235</v>
      </c>
      <c r="AH191" s="9">
        <v>292</v>
      </c>
      <c r="AI191" s="9">
        <v>397</v>
      </c>
      <c r="AJ191" s="9">
        <v>316</v>
      </c>
      <c r="AK191" s="9">
        <v>245</v>
      </c>
      <c r="AL191" s="9">
        <v>126</v>
      </c>
      <c r="AM191" s="9"/>
      <c r="AN191" s="9"/>
      <c r="AO191" s="9">
        <v>216</v>
      </c>
      <c r="AP191" s="9">
        <v>262</v>
      </c>
      <c r="AQ191" s="9">
        <v>279</v>
      </c>
      <c r="AR191" s="9">
        <v>342</v>
      </c>
    </row>
    <row r="192" spans="1:44" x14ac:dyDescent="0.25">
      <c r="A192" s="8"/>
      <c r="B192" s="6" t="s">
        <v>120</v>
      </c>
      <c r="C192" s="10">
        <v>4.1427104722792611</v>
      </c>
      <c r="D192" s="10">
        <v>3.9711846318036286</v>
      </c>
      <c r="E192" s="10">
        <v>3.6489130434782608</v>
      </c>
      <c r="F192" s="10">
        <v>3.7395577395577395</v>
      </c>
      <c r="G192" s="10">
        <v>3.8532608695652173</v>
      </c>
      <c r="H192" s="10">
        <v>3.8464977645305516</v>
      </c>
      <c r="I192" s="10">
        <v>4.0966542750929369</v>
      </c>
      <c r="J192" s="10">
        <v>3.6825396825396823</v>
      </c>
      <c r="K192" s="10">
        <v>3.3486842105263159</v>
      </c>
      <c r="L192" s="10">
        <v>3.8190789473684212</v>
      </c>
      <c r="M192" s="10">
        <v>7.1844262295081966</v>
      </c>
      <c r="N192" s="10">
        <v>5.5963302752293576</v>
      </c>
      <c r="O192" s="10">
        <v>4.8809523809523814</v>
      </c>
      <c r="P192" s="10">
        <v>4.0650887573964498</v>
      </c>
      <c r="Q192" s="10">
        <v>3.689189189189189</v>
      </c>
      <c r="R192" s="10">
        <v>4.0270270270270272</v>
      </c>
      <c r="S192" s="10">
        <v>3.7604790419161676</v>
      </c>
      <c r="T192" s="10">
        <v>3.4255319148936172</v>
      </c>
      <c r="U192" s="10">
        <v>3.122047244094488</v>
      </c>
      <c r="V192" s="10">
        <v>3.4624505928853755</v>
      </c>
      <c r="W192" s="10">
        <v>3.4244186046511627</v>
      </c>
      <c r="X192" s="10">
        <v>3.1907216494845363</v>
      </c>
      <c r="Y192" s="10">
        <v>3.043010752688172</v>
      </c>
      <c r="Z192" s="10">
        <v>2.671875</v>
      </c>
      <c r="AA192" s="10">
        <v>2.6782178217821784</v>
      </c>
      <c r="AB192" s="10">
        <v>2.9668874172185431</v>
      </c>
      <c r="AC192" s="10">
        <f>+AC191/AC190</f>
        <v>2.7607361963190185</v>
      </c>
      <c r="AD192" s="10">
        <f>+AD191/AD190</f>
        <v>2.6818181818181817</v>
      </c>
      <c r="AE192" s="10">
        <f>+AE191/AE190</f>
        <v>2.8554913294797686</v>
      </c>
      <c r="AF192" s="10">
        <v>3.02</v>
      </c>
      <c r="AG192" s="10">
        <v>2.8</v>
      </c>
      <c r="AH192" s="10">
        <v>3.14</v>
      </c>
      <c r="AI192" s="10">
        <v>2.92</v>
      </c>
      <c r="AJ192" s="10">
        <v>2.98</v>
      </c>
      <c r="AK192" s="10">
        <v>2.78</v>
      </c>
      <c r="AL192" s="10">
        <v>2.57</v>
      </c>
      <c r="AM192" s="10"/>
      <c r="AN192" s="10"/>
      <c r="AO192" s="10">
        <v>2.81</v>
      </c>
      <c r="AP192" s="10">
        <v>2.52</v>
      </c>
      <c r="AQ192" s="10">
        <v>3.1</v>
      </c>
      <c r="AR192" s="10">
        <v>2.44</v>
      </c>
    </row>
    <row r="193" spans="1:44" x14ac:dyDescent="0.25">
      <c r="A193" s="8"/>
      <c r="B193" s="6" t="s">
        <v>115</v>
      </c>
      <c r="C193" s="11">
        <v>0.39481409001956946</v>
      </c>
      <c r="D193" s="11">
        <v>0.36409001956947162</v>
      </c>
      <c r="E193" s="11">
        <v>0.32847358121330722</v>
      </c>
      <c r="F193" s="11">
        <v>0.29784735812133073</v>
      </c>
      <c r="G193" s="11">
        <v>0.27749510763209395</v>
      </c>
      <c r="H193" s="11">
        <v>0.2525440313111546</v>
      </c>
      <c r="I193" s="11">
        <v>0.21565557729941293</v>
      </c>
      <c r="J193" s="11">
        <v>0.15890410958904111</v>
      </c>
      <c r="K193" s="11">
        <v>9.9608610567514674E-2</v>
      </c>
      <c r="L193" s="11">
        <v>0.11360078277886497</v>
      </c>
      <c r="M193" s="11">
        <v>0.17152641878669275</v>
      </c>
      <c r="N193" s="11">
        <v>0.11937377690802348</v>
      </c>
      <c r="O193" s="11">
        <v>0.10029354207436399</v>
      </c>
      <c r="P193" s="11">
        <v>6.7221135029354201E-2</v>
      </c>
      <c r="Q193" s="11">
        <v>5.3424657534246578E-2</v>
      </c>
      <c r="R193" s="11">
        <v>5.8317025440313114E-2</v>
      </c>
      <c r="S193" s="11">
        <v>6.1448140900195694E-2</v>
      </c>
      <c r="T193" s="11">
        <v>7.8767123287671229E-2</v>
      </c>
      <c r="U193" s="11">
        <v>7.7592954990215263E-2</v>
      </c>
      <c r="V193" s="11">
        <v>8.5714285714285715E-2</v>
      </c>
      <c r="W193" s="11">
        <v>5.7632093933463795E-2</v>
      </c>
      <c r="X193" s="11">
        <v>0.11305936073059361</v>
      </c>
      <c r="Y193" s="11">
        <v>0.10337899543378995</v>
      </c>
      <c r="Z193" s="11">
        <v>0.14054794520547945</v>
      </c>
      <c r="AA193" s="11">
        <v>9.881278538812785E-2</v>
      </c>
      <c r="AB193" s="11">
        <v>8.1826484018264839E-2</v>
      </c>
      <c r="AC193" s="11">
        <f>+AC191/(AC189*365)</f>
        <v>8.2191780821917804E-2</v>
      </c>
      <c r="AD193" s="11">
        <v>7.5399999999999995E-2</v>
      </c>
      <c r="AE193" s="11">
        <v>9.0200000000000002E-2</v>
      </c>
      <c r="AF193" s="11">
        <v>3.9E-2</v>
      </c>
      <c r="AG193" s="11">
        <v>2.58E-2</v>
      </c>
      <c r="AH193" s="11">
        <v>3.2000000000000001E-2</v>
      </c>
      <c r="AI193" s="11">
        <v>4.3499999999999997E-2</v>
      </c>
      <c r="AJ193" s="11">
        <v>3.4599999999999999E-2</v>
      </c>
      <c r="AK193" s="11">
        <v>2.6800000000000001E-2</v>
      </c>
      <c r="AL193" s="11">
        <v>1.38E-2</v>
      </c>
      <c r="AM193" s="11"/>
      <c r="AN193" s="11"/>
      <c r="AO193" s="11">
        <v>2.3699999999999999E-2</v>
      </c>
      <c r="AP193" s="11">
        <v>2.87E-2</v>
      </c>
      <c r="AQ193" s="11">
        <v>3.0599999999999999E-2</v>
      </c>
      <c r="AR193" s="11">
        <v>3.7499999999999999E-2</v>
      </c>
    </row>
    <row r="194" spans="1:44" x14ac:dyDescent="0.25">
      <c r="A194" s="8"/>
      <c r="B194" s="6" t="s">
        <v>121</v>
      </c>
      <c r="C194" s="9">
        <v>44</v>
      </c>
      <c r="D194" s="9">
        <v>37</v>
      </c>
      <c r="E194" s="9">
        <v>39</v>
      </c>
      <c r="F194" s="9">
        <v>45</v>
      </c>
      <c r="G194" s="9">
        <v>35</v>
      </c>
      <c r="H194" s="9">
        <v>49</v>
      </c>
      <c r="I194" s="9">
        <v>29</v>
      </c>
      <c r="J194" s="9">
        <v>37</v>
      </c>
      <c r="K194" s="9">
        <v>25</v>
      </c>
      <c r="L194" s="9">
        <v>29</v>
      </c>
      <c r="M194" s="9">
        <v>10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/>
      <c r="AN194" s="9"/>
      <c r="AO194" s="9">
        <v>0</v>
      </c>
      <c r="AP194" s="9">
        <v>0</v>
      </c>
      <c r="AQ194" s="9">
        <v>0</v>
      </c>
      <c r="AR194" s="9">
        <v>0</v>
      </c>
    </row>
    <row r="195" spans="1:44" x14ac:dyDescent="0.25">
      <c r="A195" s="16" t="s">
        <v>128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44" x14ac:dyDescent="0.25">
      <c r="A196" s="8"/>
      <c r="B196" s="6" t="s">
        <v>116</v>
      </c>
      <c r="C196" s="6">
        <f t="shared" ref="C196:AL196" si="105">+C188</f>
        <v>28</v>
      </c>
      <c r="D196" s="6">
        <f t="shared" si="105"/>
        <v>28</v>
      </c>
      <c r="E196" s="6">
        <f t="shared" si="105"/>
        <v>28</v>
      </c>
      <c r="F196" s="6">
        <f t="shared" si="105"/>
        <v>28</v>
      </c>
      <c r="G196" s="6">
        <f t="shared" si="105"/>
        <v>28</v>
      </c>
      <c r="H196" s="6">
        <f t="shared" si="105"/>
        <v>28</v>
      </c>
      <c r="I196" s="6">
        <f t="shared" si="105"/>
        <v>28</v>
      </c>
      <c r="J196" s="6">
        <f t="shared" si="105"/>
        <v>28</v>
      </c>
      <c r="K196" s="6">
        <f t="shared" si="105"/>
        <v>28</v>
      </c>
      <c r="L196" s="6">
        <f t="shared" si="105"/>
        <v>28</v>
      </c>
      <c r="M196" s="6">
        <f t="shared" si="105"/>
        <v>28</v>
      </c>
      <c r="N196" s="6">
        <f t="shared" si="105"/>
        <v>28</v>
      </c>
      <c r="O196" s="6">
        <f t="shared" si="105"/>
        <v>28</v>
      </c>
      <c r="P196" s="6">
        <f t="shared" si="105"/>
        <v>28</v>
      </c>
      <c r="Q196" s="6">
        <f t="shared" si="105"/>
        <v>28</v>
      </c>
      <c r="R196" s="6">
        <f t="shared" si="105"/>
        <v>28</v>
      </c>
      <c r="S196" s="6">
        <f t="shared" si="105"/>
        <v>28</v>
      </c>
      <c r="T196" s="6">
        <f t="shared" si="105"/>
        <v>28</v>
      </c>
      <c r="U196" s="6">
        <f t="shared" si="105"/>
        <v>28</v>
      </c>
      <c r="V196" s="6">
        <f t="shared" si="105"/>
        <v>28</v>
      </c>
      <c r="W196" s="6">
        <f t="shared" si="105"/>
        <v>28</v>
      </c>
      <c r="X196" s="6">
        <f t="shared" si="105"/>
        <v>15</v>
      </c>
      <c r="Y196" s="6">
        <f t="shared" si="105"/>
        <v>15</v>
      </c>
      <c r="Z196" s="6">
        <f t="shared" si="105"/>
        <v>15</v>
      </c>
      <c r="AA196" s="6">
        <f t="shared" si="105"/>
        <v>15</v>
      </c>
      <c r="AB196" s="6">
        <f t="shared" si="105"/>
        <v>15</v>
      </c>
      <c r="AC196" s="6">
        <f t="shared" si="105"/>
        <v>28</v>
      </c>
      <c r="AD196" s="6">
        <f t="shared" si="105"/>
        <v>80</v>
      </c>
      <c r="AE196" s="6">
        <f t="shared" si="105"/>
        <v>80</v>
      </c>
      <c r="AF196" s="6">
        <f t="shared" si="105"/>
        <v>62</v>
      </c>
      <c r="AG196" s="6">
        <f t="shared" si="105"/>
        <v>62</v>
      </c>
      <c r="AH196" s="6">
        <f t="shared" si="105"/>
        <v>62</v>
      </c>
      <c r="AI196" s="6">
        <f t="shared" si="105"/>
        <v>62</v>
      </c>
      <c r="AJ196" s="6">
        <f t="shared" si="105"/>
        <v>62</v>
      </c>
      <c r="AK196" s="6">
        <f t="shared" si="105"/>
        <v>62</v>
      </c>
      <c r="AL196" s="6">
        <f t="shared" si="105"/>
        <v>62</v>
      </c>
      <c r="AM196" s="6">
        <f t="shared" ref="AM196:AR196" si="106">+AM188</f>
        <v>0</v>
      </c>
      <c r="AN196" s="6">
        <f t="shared" si="106"/>
        <v>0</v>
      </c>
      <c r="AO196" s="6">
        <f t="shared" si="106"/>
        <v>59</v>
      </c>
      <c r="AP196" s="6">
        <f t="shared" si="106"/>
        <v>59</v>
      </c>
      <c r="AQ196" s="6">
        <f t="shared" si="106"/>
        <v>59</v>
      </c>
      <c r="AR196" s="6">
        <f t="shared" si="106"/>
        <v>59</v>
      </c>
    </row>
    <row r="197" spans="1:44" x14ac:dyDescent="0.25">
      <c r="A197" s="8"/>
      <c r="B197" s="6" t="s">
        <v>117</v>
      </c>
      <c r="C197" s="6">
        <f t="shared" ref="C197:AL197" si="107">+C189</f>
        <v>28</v>
      </c>
      <c r="D197" s="6">
        <f t="shared" si="107"/>
        <v>28</v>
      </c>
      <c r="E197" s="6">
        <f t="shared" si="107"/>
        <v>28</v>
      </c>
      <c r="F197" s="6">
        <f t="shared" si="107"/>
        <v>28</v>
      </c>
      <c r="G197" s="6">
        <f t="shared" si="107"/>
        <v>28</v>
      </c>
      <c r="H197" s="6">
        <f t="shared" si="107"/>
        <v>28</v>
      </c>
      <c r="I197" s="6">
        <f t="shared" si="107"/>
        <v>28</v>
      </c>
      <c r="J197" s="6">
        <f t="shared" si="107"/>
        <v>28</v>
      </c>
      <c r="K197" s="6">
        <f t="shared" si="107"/>
        <v>28</v>
      </c>
      <c r="L197" s="6">
        <f t="shared" si="107"/>
        <v>28</v>
      </c>
      <c r="M197" s="6">
        <f t="shared" si="107"/>
        <v>28</v>
      </c>
      <c r="N197" s="6">
        <f t="shared" si="107"/>
        <v>28</v>
      </c>
      <c r="O197" s="6">
        <f t="shared" si="107"/>
        <v>28</v>
      </c>
      <c r="P197" s="6">
        <f t="shared" si="107"/>
        <v>28</v>
      </c>
      <c r="Q197" s="6">
        <f t="shared" si="107"/>
        <v>28</v>
      </c>
      <c r="R197" s="6">
        <f t="shared" si="107"/>
        <v>28</v>
      </c>
      <c r="S197" s="6">
        <f t="shared" si="107"/>
        <v>28</v>
      </c>
      <c r="T197" s="6">
        <f t="shared" si="107"/>
        <v>28</v>
      </c>
      <c r="U197" s="6">
        <f t="shared" si="107"/>
        <v>28</v>
      </c>
      <c r="V197" s="6">
        <f t="shared" si="107"/>
        <v>28</v>
      </c>
      <c r="W197" s="6">
        <f t="shared" si="107"/>
        <v>28</v>
      </c>
      <c r="X197" s="6">
        <f t="shared" si="107"/>
        <v>15</v>
      </c>
      <c r="Y197" s="6">
        <f t="shared" si="107"/>
        <v>15</v>
      </c>
      <c r="Z197" s="6">
        <f t="shared" si="107"/>
        <v>10</v>
      </c>
      <c r="AA197" s="6">
        <f t="shared" si="107"/>
        <v>15</v>
      </c>
      <c r="AB197" s="6">
        <f t="shared" si="107"/>
        <v>15</v>
      </c>
      <c r="AC197" s="6">
        <f t="shared" si="107"/>
        <v>15</v>
      </c>
      <c r="AD197" s="6">
        <f t="shared" si="107"/>
        <v>67</v>
      </c>
      <c r="AE197" s="6">
        <f t="shared" si="107"/>
        <v>67</v>
      </c>
      <c r="AF197" s="6">
        <f t="shared" si="107"/>
        <v>59</v>
      </c>
      <c r="AG197" s="6">
        <f t="shared" si="107"/>
        <v>59</v>
      </c>
      <c r="AH197" s="6">
        <f t="shared" si="107"/>
        <v>59</v>
      </c>
      <c r="AI197" s="6">
        <f t="shared" si="107"/>
        <v>59</v>
      </c>
      <c r="AJ197" s="6">
        <f t="shared" si="107"/>
        <v>59</v>
      </c>
      <c r="AK197" s="6">
        <f t="shared" si="107"/>
        <v>59</v>
      </c>
      <c r="AL197" s="6">
        <f t="shared" si="107"/>
        <v>59</v>
      </c>
      <c r="AM197" s="6">
        <f t="shared" ref="AM197:AM202" si="108">+AM189</f>
        <v>0</v>
      </c>
      <c r="AN197" s="6">
        <f t="shared" ref="AN197:AO202" si="109">+AN189</f>
        <v>0</v>
      </c>
      <c r="AO197" s="6">
        <f t="shared" si="109"/>
        <v>59</v>
      </c>
      <c r="AP197" s="6">
        <f t="shared" ref="AP197:AQ197" si="110">+AP189</f>
        <v>59</v>
      </c>
      <c r="AQ197" s="6">
        <f t="shared" si="110"/>
        <v>48</v>
      </c>
      <c r="AR197" s="6">
        <f t="shared" ref="AR197" si="111">+AR189</f>
        <v>48</v>
      </c>
    </row>
    <row r="198" spans="1:44" x14ac:dyDescent="0.25">
      <c r="A198" s="8"/>
      <c r="B198" s="6" t="s">
        <v>118</v>
      </c>
      <c r="C198" s="6">
        <f t="shared" ref="C198:AL198" si="112">+C190</f>
        <v>974</v>
      </c>
      <c r="D198" s="6">
        <f t="shared" si="112"/>
        <v>937</v>
      </c>
      <c r="E198" s="6">
        <f t="shared" si="112"/>
        <v>920</v>
      </c>
      <c r="F198" s="6">
        <f t="shared" si="112"/>
        <v>814</v>
      </c>
      <c r="G198" s="6">
        <f t="shared" si="112"/>
        <v>736</v>
      </c>
      <c r="H198" s="6">
        <f t="shared" si="112"/>
        <v>671</v>
      </c>
      <c r="I198" s="6">
        <f t="shared" si="112"/>
        <v>538</v>
      </c>
      <c r="J198" s="6">
        <f t="shared" si="112"/>
        <v>441</v>
      </c>
      <c r="K198" s="6">
        <f t="shared" si="112"/>
        <v>304</v>
      </c>
      <c r="L198" s="6">
        <f t="shared" si="112"/>
        <v>304</v>
      </c>
      <c r="M198" s="6">
        <f t="shared" si="112"/>
        <v>244</v>
      </c>
      <c r="N198" s="6">
        <f t="shared" si="112"/>
        <v>218</v>
      </c>
      <c r="O198" s="6">
        <f t="shared" si="112"/>
        <v>210</v>
      </c>
      <c r="P198" s="6">
        <f t="shared" si="112"/>
        <v>169</v>
      </c>
      <c r="Q198" s="6">
        <f t="shared" si="112"/>
        <v>148</v>
      </c>
      <c r="R198" s="6">
        <f t="shared" si="112"/>
        <v>148</v>
      </c>
      <c r="S198" s="6">
        <f t="shared" si="112"/>
        <v>167</v>
      </c>
      <c r="T198" s="6">
        <f t="shared" si="112"/>
        <v>235</v>
      </c>
      <c r="U198" s="6">
        <f t="shared" si="112"/>
        <v>254</v>
      </c>
      <c r="V198" s="6">
        <f t="shared" si="112"/>
        <v>253</v>
      </c>
      <c r="W198" s="6">
        <f t="shared" si="112"/>
        <v>172</v>
      </c>
      <c r="X198" s="6">
        <f t="shared" si="112"/>
        <v>194</v>
      </c>
      <c r="Y198" s="6">
        <f t="shared" si="112"/>
        <v>186</v>
      </c>
      <c r="Z198" s="6">
        <f t="shared" si="112"/>
        <v>192</v>
      </c>
      <c r="AA198" s="6">
        <f t="shared" si="112"/>
        <v>202</v>
      </c>
      <c r="AB198" s="6">
        <f t="shared" si="112"/>
        <v>151</v>
      </c>
      <c r="AC198" s="6">
        <f t="shared" si="112"/>
        <v>163</v>
      </c>
      <c r="AD198" s="6">
        <f t="shared" si="112"/>
        <v>154</v>
      </c>
      <c r="AE198" s="6">
        <f t="shared" si="112"/>
        <v>173</v>
      </c>
      <c r="AF198" s="6">
        <f t="shared" si="112"/>
        <v>118</v>
      </c>
      <c r="AG198" s="6">
        <f t="shared" si="112"/>
        <v>84</v>
      </c>
      <c r="AH198" s="6">
        <f t="shared" si="112"/>
        <v>93</v>
      </c>
      <c r="AI198" s="6">
        <f t="shared" si="112"/>
        <v>136</v>
      </c>
      <c r="AJ198" s="6">
        <f t="shared" si="112"/>
        <v>106</v>
      </c>
      <c r="AK198" s="6">
        <f t="shared" si="112"/>
        <v>88</v>
      </c>
      <c r="AL198" s="6">
        <f t="shared" si="112"/>
        <v>49</v>
      </c>
      <c r="AM198" s="6">
        <f t="shared" si="108"/>
        <v>0</v>
      </c>
      <c r="AN198" s="6">
        <f t="shared" si="109"/>
        <v>0</v>
      </c>
      <c r="AO198" s="6">
        <f t="shared" si="109"/>
        <v>77</v>
      </c>
      <c r="AP198" s="6">
        <f t="shared" ref="AP198:AQ198" si="113">+AP190</f>
        <v>104</v>
      </c>
      <c r="AQ198" s="6">
        <f t="shared" si="113"/>
        <v>90</v>
      </c>
      <c r="AR198" s="6">
        <f t="shared" ref="AR198" si="114">+AR190</f>
        <v>140</v>
      </c>
    </row>
    <row r="199" spans="1:44" x14ac:dyDescent="0.25">
      <c r="A199" s="8"/>
      <c r="B199" s="6" t="s">
        <v>119</v>
      </c>
      <c r="C199" s="6">
        <f t="shared" ref="C199:AL199" si="115">+C191</f>
        <v>4035</v>
      </c>
      <c r="D199" s="6">
        <f t="shared" si="115"/>
        <v>3721</v>
      </c>
      <c r="E199" s="6">
        <f t="shared" si="115"/>
        <v>3357</v>
      </c>
      <c r="F199" s="6">
        <f t="shared" si="115"/>
        <v>3044</v>
      </c>
      <c r="G199" s="6">
        <f t="shared" si="115"/>
        <v>2836</v>
      </c>
      <c r="H199" s="6">
        <f t="shared" si="115"/>
        <v>2581</v>
      </c>
      <c r="I199" s="6">
        <f t="shared" si="115"/>
        <v>2204</v>
      </c>
      <c r="J199" s="6">
        <f t="shared" si="115"/>
        <v>1624</v>
      </c>
      <c r="K199" s="6">
        <f t="shared" si="115"/>
        <v>1018</v>
      </c>
      <c r="L199" s="6">
        <f t="shared" si="115"/>
        <v>1161</v>
      </c>
      <c r="M199" s="6">
        <f t="shared" si="115"/>
        <v>1753</v>
      </c>
      <c r="N199" s="6">
        <f t="shared" si="115"/>
        <v>1220</v>
      </c>
      <c r="O199" s="6">
        <f t="shared" si="115"/>
        <v>1025</v>
      </c>
      <c r="P199" s="6">
        <f t="shared" si="115"/>
        <v>687</v>
      </c>
      <c r="Q199" s="6">
        <f t="shared" si="115"/>
        <v>546</v>
      </c>
      <c r="R199" s="6">
        <f t="shared" si="115"/>
        <v>596</v>
      </c>
      <c r="S199" s="6">
        <f t="shared" si="115"/>
        <v>628</v>
      </c>
      <c r="T199" s="6">
        <f t="shared" si="115"/>
        <v>805</v>
      </c>
      <c r="U199" s="6">
        <f t="shared" si="115"/>
        <v>793</v>
      </c>
      <c r="V199" s="6">
        <f t="shared" si="115"/>
        <v>876</v>
      </c>
      <c r="W199" s="6">
        <f t="shared" si="115"/>
        <v>589</v>
      </c>
      <c r="X199" s="6">
        <f t="shared" si="115"/>
        <v>619</v>
      </c>
      <c r="Y199" s="6">
        <f t="shared" si="115"/>
        <v>566</v>
      </c>
      <c r="Z199" s="6">
        <f t="shared" si="115"/>
        <v>513</v>
      </c>
      <c r="AA199" s="6">
        <f t="shared" si="115"/>
        <v>541</v>
      </c>
      <c r="AB199" s="6">
        <f t="shared" si="115"/>
        <v>448</v>
      </c>
      <c r="AC199" s="6">
        <f t="shared" si="115"/>
        <v>450</v>
      </c>
      <c r="AD199" s="6">
        <f t="shared" si="115"/>
        <v>413</v>
      </c>
      <c r="AE199" s="6">
        <f t="shared" si="115"/>
        <v>494</v>
      </c>
      <c r="AF199" s="6">
        <f t="shared" si="115"/>
        <v>356</v>
      </c>
      <c r="AG199" s="6">
        <f t="shared" si="115"/>
        <v>235</v>
      </c>
      <c r="AH199" s="6">
        <f t="shared" si="115"/>
        <v>292</v>
      </c>
      <c r="AI199" s="6">
        <f t="shared" si="115"/>
        <v>397</v>
      </c>
      <c r="AJ199" s="6">
        <f t="shared" si="115"/>
        <v>316</v>
      </c>
      <c r="AK199" s="6">
        <f t="shared" si="115"/>
        <v>245</v>
      </c>
      <c r="AL199" s="6">
        <f t="shared" si="115"/>
        <v>126</v>
      </c>
      <c r="AM199" s="6">
        <f t="shared" si="108"/>
        <v>0</v>
      </c>
      <c r="AN199" s="6">
        <f t="shared" si="109"/>
        <v>0</v>
      </c>
      <c r="AO199" s="6">
        <f t="shared" si="109"/>
        <v>216</v>
      </c>
      <c r="AP199" s="6">
        <f t="shared" ref="AP199:AQ199" si="116">+AP191</f>
        <v>262</v>
      </c>
      <c r="AQ199" s="6">
        <f t="shared" si="116"/>
        <v>279</v>
      </c>
      <c r="AR199" s="6">
        <f t="shared" ref="AR199" si="117">+AR191</f>
        <v>342</v>
      </c>
    </row>
    <row r="200" spans="1:44" x14ac:dyDescent="0.25">
      <c r="A200" s="8"/>
      <c r="B200" s="6" t="s">
        <v>120</v>
      </c>
      <c r="C200" s="10">
        <f t="shared" ref="C200:AL200" si="118">+C192</f>
        <v>4.1427104722792611</v>
      </c>
      <c r="D200" s="10">
        <f t="shared" si="118"/>
        <v>3.9711846318036286</v>
      </c>
      <c r="E200" s="10">
        <f t="shared" si="118"/>
        <v>3.6489130434782608</v>
      </c>
      <c r="F200" s="10">
        <f t="shared" si="118"/>
        <v>3.7395577395577395</v>
      </c>
      <c r="G200" s="10">
        <f t="shared" si="118"/>
        <v>3.8532608695652173</v>
      </c>
      <c r="H200" s="10">
        <f t="shared" si="118"/>
        <v>3.8464977645305516</v>
      </c>
      <c r="I200" s="10">
        <f t="shared" si="118"/>
        <v>4.0966542750929369</v>
      </c>
      <c r="J200" s="10">
        <f t="shared" si="118"/>
        <v>3.6825396825396823</v>
      </c>
      <c r="K200" s="10">
        <f t="shared" si="118"/>
        <v>3.3486842105263159</v>
      </c>
      <c r="L200" s="10">
        <f t="shared" si="118"/>
        <v>3.8190789473684212</v>
      </c>
      <c r="M200" s="10">
        <f t="shared" si="118"/>
        <v>7.1844262295081966</v>
      </c>
      <c r="N200" s="10">
        <f t="shared" si="118"/>
        <v>5.5963302752293576</v>
      </c>
      <c r="O200" s="10">
        <f t="shared" si="118"/>
        <v>4.8809523809523814</v>
      </c>
      <c r="P200" s="10">
        <f t="shared" si="118"/>
        <v>4.0650887573964498</v>
      </c>
      <c r="Q200" s="10">
        <f t="shared" si="118"/>
        <v>3.689189189189189</v>
      </c>
      <c r="R200" s="10">
        <f t="shared" si="118"/>
        <v>4.0270270270270272</v>
      </c>
      <c r="S200" s="10">
        <f t="shared" si="118"/>
        <v>3.7604790419161676</v>
      </c>
      <c r="T200" s="10">
        <f t="shared" si="118"/>
        <v>3.4255319148936172</v>
      </c>
      <c r="U200" s="10">
        <f t="shared" si="118"/>
        <v>3.122047244094488</v>
      </c>
      <c r="V200" s="10">
        <f t="shared" si="118"/>
        <v>3.4624505928853755</v>
      </c>
      <c r="W200" s="10">
        <f t="shared" si="118"/>
        <v>3.4244186046511627</v>
      </c>
      <c r="X200" s="10">
        <f t="shared" si="118"/>
        <v>3.1907216494845363</v>
      </c>
      <c r="Y200" s="10">
        <f t="shared" si="118"/>
        <v>3.043010752688172</v>
      </c>
      <c r="Z200" s="10">
        <f t="shared" si="118"/>
        <v>2.671875</v>
      </c>
      <c r="AA200" s="10">
        <f t="shared" si="118"/>
        <v>2.6782178217821784</v>
      </c>
      <c r="AB200" s="10">
        <f t="shared" si="118"/>
        <v>2.9668874172185431</v>
      </c>
      <c r="AC200" s="10">
        <f t="shared" si="118"/>
        <v>2.7607361963190185</v>
      </c>
      <c r="AD200" s="10">
        <f t="shared" si="118"/>
        <v>2.6818181818181817</v>
      </c>
      <c r="AE200" s="10">
        <f t="shared" si="118"/>
        <v>2.8554913294797686</v>
      </c>
      <c r="AF200" s="10">
        <f t="shared" si="118"/>
        <v>3.02</v>
      </c>
      <c r="AG200" s="10">
        <f t="shared" si="118"/>
        <v>2.8</v>
      </c>
      <c r="AH200" s="10">
        <f t="shared" si="118"/>
        <v>3.14</v>
      </c>
      <c r="AI200" s="10">
        <f t="shared" si="118"/>
        <v>2.92</v>
      </c>
      <c r="AJ200" s="10">
        <f t="shared" si="118"/>
        <v>2.98</v>
      </c>
      <c r="AK200" s="10">
        <f t="shared" si="118"/>
        <v>2.78</v>
      </c>
      <c r="AL200" s="10">
        <f t="shared" si="118"/>
        <v>2.57</v>
      </c>
      <c r="AM200" s="10">
        <f t="shared" si="108"/>
        <v>0</v>
      </c>
      <c r="AN200" s="10">
        <f t="shared" si="109"/>
        <v>0</v>
      </c>
      <c r="AO200" s="10">
        <f t="shared" si="109"/>
        <v>2.81</v>
      </c>
      <c r="AP200" s="10">
        <f t="shared" ref="AP200:AQ200" si="119">+AP192</f>
        <v>2.52</v>
      </c>
      <c r="AQ200" s="10">
        <f t="shared" si="119"/>
        <v>3.1</v>
      </c>
      <c r="AR200" s="10">
        <f t="shared" ref="AR200" si="120">+AR192</f>
        <v>2.44</v>
      </c>
    </row>
    <row r="201" spans="1:44" x14ac:dyDescent="0.25">
      <c r="A201" s="8"/>
      <c r="B201" s="6" t="s">
        <v>115</v>
      </c>
      <c r="C201" s="11">
        <f t="shared" ref="C201:AL201" si="121">+C193</f>
        <v>0.39481409001956946</v>
      </c>
      <c r="D201" s="11">
        <f t="shared" si="121"/>
        <v>0.36409001956947162</v>
      </c>
      <c r="E201" s="11">
        <f t="shared" si="121"/>
        <v>0.32847358121330722</v>
      </c>
      <c r="F201" s="11">
        <f t="shared" si="121"/>
        <v>0.29784735812133073</v>
      </c>
      <c r="G201" s="11">
        <f t="shared" si="121"/>
        <v>0.27749510763209395</v>
      </c>
      <c r="H201" s="11">
        <f t="shared" si="121"/>
        <v>0.2525440313111546</v>
      </c>
      <c r="I201" s="11">
        <f t="shared" si="121"/>
        <v>0.21565557729941293</v>
      </c>
      <c r="J201" s="11">
        <f t="shared" si="121"/>
        <v>0.15890410958904111</v>
      </c>
      <c r="K201" s="11">
        <f t="shared" si="121"/>
        <v>9.9608610567514674E-2</v>
      </c>
      <c r="L201" s="11">
        <f t="shared" si="121"/>
        <v>0.11360078277886497</v>
      </c>
      <c r="M201" s="11">
        <f t="shared" si="121"/>
        <v>0.17152641878669275</v>
      </c>
      <c r="N201" s="11">
        <f t="shared" si="121"/>
        <v>0.11937377690802348</v>
      </c>
      <c r="O201" s="11">
        <f t="shared" si="121"/>
        <v>0.10029354207436399</v>
      </c>
      <c r="P201" s="11">
        <f t="shared" si="121"/>
        <v>6.7221135029354201E-2</v>
      </c>
      <c r="Q201" s="11">
        <f t="shared" si="121"/>
        <v>5.3424657534246578E-2</v>
      </c>
      <c r="R201" s="11">
        <f t="shared" si="121"/>
        <v>5.8317025440313114E-2</v>
      </c>
      <c r="S201" s="11">
        <f t="shared" si="121"/>
        <v>6.1448140900195694E-2</v>
      </c>
      <c r="T201" s="11">
        <f t="shared" si="121"/>
        <v>7.8767123287671229E-2</v>
      </c>
      <c r="U201" s="11">
        <f t="shared" si="121"/>
        <v>7.7592954990215263E-2</v>
      </c>
      <c r="V201" s="11">
        <f t="shared" si="121"/>
        <v>8.5714285714285715E-2</v>
      </c>
      <c r="W201" s="11">
        <f t="shared" si="121"/>
        <v>5.7632093933463795E-2</v>
      </c>
      <c r="X201" s="11">
        <f t="shared" si="121"/>
        <v>0.11305936073059361</v>
      </c>
      <c r="Y201" s="11">
        <f t="shared" si="121"/>
        <v>0.10337899543378995</v>
      </c>
      <c r="Z201" s="11">
        <f t="shared" si="121"/>
        <v>0.14054794520547945</v>
      </c>
      <c r="AA201" s="11">
        <f t="shared" si="121"/>
        <v>9.881278538812785E-2</v>
      </c>
      <c r="AB201" s="11">
        <f t="shared" si="121"/>
        <v>8.1826484018264839E-2</v>
      </c>
      <c r="AC201" s="11">
        <f t="shared" si="121"/>
        <v>8.2191780821917804E-2</v>
      </c>
      <c r="AD201" s="11">
        <f t="shared" si="121"/>
        <v>7.5399999999999995E-2</v>
      </c>
      <c r="AE201" s="11">
        <f t="shared" si="121"/>
        <v>9.0200000000000002E-2</v>
      </c>
      <c r="AF201" s="11">
        <f t="shared" si="121"/>
        <v>3.9E-2</v>
      </c>
      <c r="AG201" s="11">
        <f t="shared" si="121"/>
        <v>2.58E-2</v>
      </c>
      <c r="AH201" s="11">
        <f t="shared" si="121"/>
        <v>3.2000000000000001E-2</v>
      </c>
      <c r="AI201" s="11">
        <f t="shared" si="121"/>
        <v>4.3499999999999997E-2</v>
      </c>
      <c r="AJ201" s="11">
        <f t="shared" si="121"/>
        <v>3.4599999999999999E-2</v>
      </c>
      <c r="AK201" s="11">
        <f t="shared" si="121"/>
        <v>2.6800000000000001E-2</v>
      </c>
      <c r="AL201" s="11">
        <f t="shared" si="121"/>
        <v>1.38E-2</v>
      </c>
      <c r="AM201" s="11">
        <f t="shared" si="108"/>
        <v>0</v>
      </c>
      <c r="AN201" s="11">
        <f t="shared" si="109"/>
        <v>0</v>
      </c>
      <c r="AO201" s="11">
        <f t="shared" si="109"/>
        <v>2.3699999999999999E-2</v>
      </c>
      <c r="AP201" s="11">
        <f t="shared" ref="AP201:AQ201" si="122">+AP193</f>
        <v>2.87E-2</v>
      </c>
      <c r="AQ201" s="11">
        <f t="shared" si="122"/>
        <v>3.0599999999999999E-2</v>
      </c>
      <c r="AR201" s="11">
        <f t="shared" ref="AR201" si="123">+AR193</f>
        <v>3.7499999999999999E-2</v>
      </c>
    </row>
    <row r="202" spans="1:44" x14ac:dyDescent="0.25">
      <c r="A202" s="8"/>
      <c r="B202" s="6" t="s">
        <v>121</v>
      </c>
      <c r="C202" s="6">
        <f t="shared" ref="C202:AL202" si="124">+C194</f>
        <v>44</v>
      </c>
      <c r="D202" s="6">
        <f t="shared" si="124"/>
        <v>37</v>
      </c>
      <c r="E202" s="6">
        <f t="shared" si="124"/>
        <v>39</v>
      </c>
      <c r="F202" s="6">
        <f t="shared" si="124"/>
        <v>45</v>
      </c>
      <c r="G202" s="6">
        <f t="shared" si="124"/>
        <v>35</v>
      </c>
      <c r="H202" s="6">
        <f t="shared" si="124"/>
        <v>49</v>
      </c>
      <c r="I202" s="6">
        <f t="shared" si="124"/>
        <v>29</v>
      </c>
      <c r="J202" s="6">
        <f t="shared" si="124"/>
        <v>37</v>
      </c>
      <c r="K202" s="6">
        <f t="shared" si="124"/>
        <v>25</v>
      </c>
      <c r="L202" s="6">
        <f t="shared" si="124"/>
        <v>29</v>
      </c>
      <c r="M202" s="6">
        <f t="shared" si="124"/>
        <v>10</v>
      </c>
      <c r="N202" s="6">
        <f t="shared" si="124"/>
        <v>0</v>
      </c>
      <c r="O202" s="6">
        <f t="shared" si="124"/>
        <v>0</v>
      </c>
      <c r="P202" s="6">
        <f t="shared" si="124"/>
        <v>0</v>
      </c>
      <c r="Q202" s="6">
        <f t="shared" si="124"/>
        <v>0</v>
      </c>
      <c r="R202" s="6">
        <f t="shared" si="124"/>
        <v>0</v>
      </c>
      <c r="S202" s="6">
        <f t="shared" si="124"/>
        <v>0</v>
      </c>
      <c r="T202" s="6">
        <f t="shared" si="124"/>
        <v>0</v>
      </c>
      <c r="U202" s="6">
        <f t="shared" si="124"/>
        <v>0</v>
      </c>
      <c r="V202" s="6">
        <f t="shared" si="124"/>
        <v>0</v>
      </c>
      <c r="W202" s="6">
        <f t="shared" si="124"/>
        <v>0</v>
      </c>
      <c r="X202" s="6">
        <f t="shared" si="124"/>
        <v>0</v>
      </c>
      <c r="Y202" s="6">
        <f t="shared" si="124"/>
        <v>0</v>
      </c>
      <c r="Z202" s="6">
        <f t="shared" si="124"/>
        <v>0</v>
      </c>
      <c r="AA202" s="6">
        <f t="shared" si="124"/>
        <v>0</v>
      </c>
      <c r="AB202" s="6">
        <f t="shared" si="124"/>
        <v>0</v>
      </c>
      <c r="AC202" s="6">
        <f t="shared" si="124"/>
        <v>0</v>
      </c>
      <c r="AD202" s="6">
        <f t="shared" si="124"/>
        <v>0</v>
      </c>
      <c r="AE202" s="6">
        <f t="shared" si="124"/>
        <v>0</v>
      </c>
      <c r="AF202" s="6">
        <f t="shared" si="124"/>
        <v>0</v>
      </c>
      <c r="AG202" s="6">
        <f t="shared" si="124"/>
        <v>0</v>
      </c>
      <c r="AH202" s="6">
        <f t="shared" si="124"/>
        <v>0</v>
      </c>
      <c r="AI202" s="6">
        <f t="shared" si="124"/>
        <v>0</v>
      </c>
      <c r="AJ202" s="6">
        <f t="shared" si="124"/>
        <v>0</v>
      </c>
      <c r="AK202" s="6">
        <f t="shared" si="124"/>
        <v>0</v>
      </c>
      <c r="AL202" s="6">
        <f t="shared" si="124"/>
        <v>0</v>
      </c>
      <c r="AM202" s="6">
        <f t="shared" si="108"/>
        <v>0</v>
      </c>
      <c r="AN202" s="6">
        <f t="shared" si="109"/>
        <v>0</v>
      </c>
      <c r="AO202" s="6">
        <f t="shared" si="109"/>
        <v>0</v>
      </c>
      <c r="AP202" s="6">
        <f t="shared" ref="AP202:AQ202" si="125">+AP194</f>
        <v>0</v>
      </c>
      <c r="AQ202" s="6">
        <f t="shared" si="125"/>
        <v>0</v>
      </c>
      <c r="AR202" s="6">
        <f t="shared" ref="AR202" si="126">+AR194</f>
        <v>0</v>
      </c>
    </row>
    <row r="203" spans="1:44" x14ac:dyDescent="0.25">
      <c r="A203" s="15" t="s">
        <v>85</v>
      </c>
      <c r="B203" s="17"/>
      <c r="C203" s="15"/>
    </row>
    <row r="204" spans="1:44" x14ac:dyDescent="0.25">
      <c r="A204" s="6">
        <v>151</v>
      </c>
      <c r="B204" s="6" t="s">
        <v>66</v>
      </c>
      <c r="C204" s="15"/>
    </row>
    <row r="205" spans="1:44" x14ac:dyDescent="0.25">
      <c r="A205" s="8"/>
      <c r="B205" s="6" t="s">
        <v>116</v>
      </c>
      <c r="C205" s="9">
        <v>120</v>
      </c>
      <c r="D205" s="9">
        <v>120</v>
      </c>
      <c r="E205" s="9">
        <v>120</v>
      </c>
      <c r="F205" s="9">
        <v>120</v>
      </c>
      <c r="G205" s="9">
        <v>120</v>
      </c>
      <c r="H205" s="9">
        <v>120</v>
      </c>
      <c r="I205" s="9">
        <v>120</v>
      </c>
      <c r="J205" s="9">
        <v>122</v>
      </c>
      <c r="K205" s="9">
        <v>122</v>
      </c>
      <c r="L205" s="9">
        <v>122</v>
      </c>
      <c r="M205" s="6" t="s">
        <v>176</v>
      </c>
      <c r="P205" s="6" t="s">
        <v>216</v>
      </c>
      <c r="Q205" s="6" t="s">
        <v>216</v>
      </c>
      <c r="R205" s="6" t="s">
        <v>216</v>
      </c>
      <c r="S205" s="6" t="s">
        <v>216</v>
      </c>
      <c r="T205" s="6" t="s">
        <v>216</v>
      </c>
      <c r="U205" s="6" t="s">
        <v>216</v>
      </c>
      <c r="V205" s="6" t="s">
        <v>216</v>
      </c>
      <c r="W205" s="6" t="s">
        <v>216</v>
      </c>
      <c r="X205" s="6" t="s">
        <v>216</v>
      </c>
      <c r="Y205" s="6" t="s">
        <v>216</v>
      </c>
      <c r="Z205" s="6" t="s">
        <v>216</v>
      </c>
      <c r="AA205" s="6" t="s">
        <v>216</v>
      </c>
      <c r="AB205" s="6" t="s">
        <v>216</v>
      </c>
      <c r="AC205" s="6" t="s">
        <v>216</v>
      </c>
      <c r="AD205" s="6" t="s">
        <v>216</v>
      </c>
      <c r="AE205" s="6" t="s">
        <v>216</v>
      </c>
      <c r="AF205" s="6" t="s">
        <v>216</v>
      </c>
      <c r="AG205" s="6" t="s">
        <v>216</v>
      </c>
      <c r="AH205" s="6" t="s">
        <v>216</v>
      </c>
      <c r="AI205" s="6" t="s">
        <v>216</v>
      </c>
      <c r="AJ205" s="6" t="s">
        <v>216</v>
      </c>
      <c r="AK205" s="6" t="s">
        <v>216</v>
      </c>
      <c r="AL205" s="6" t="s">
        <v>216</v>
      </c>
      <c r="AM205" s="6" t="s">
        <v>216</v>
      </c>
      <c r="AN205" s="6" t="s">
        <v>216</v>
      </c>
      <c r="AO205" s="6" t="s">
        <v>216</v>
      </c>
      <c r="AP205" s="6" t="s">
        <v>216</v>
      </c>
      <c r="AQ205" s="6" t="s">
        <v>216</v>
      </c>
      <c r="AR205" s="6" t="s">
        <v>216</v>
      </c>
    </row>
    <row r="206" spans="1:44" x14ac:dyDescent="0.25">
      <c r="A206" s="8"/>
      <c r="B206" s="6" t="s">
        <v>117</v>
      </c>
      <c r="C206" s="9">
        <v>115</v>
      </c>
      <c r="D206" s="9">
        <v>115</v>
      </c>
      <c r="E206" s="9">
        <v>115</v>
      </c>
      <c r="F206" s="9">
        <v>110</v>
      </c>
      <c r="G206" s="9">
        <v>110</v>
      </c>
      <c r="H206" s="9">
        <v>110</v>
      </c>
      <c r="I206" s="9">
        <v>112</v>
      </c>
      <c r="J206" s="9">
        <v>112</v>
      </c>
      <c r="K206" s="9">
        <v>112</v>
      </c>
      <c r="L206" s="9">
        <v>112</v>
      </c>
    </row>
    <row r="207" spans="1:44" x14ac:dyDescent="0.25">
      <c r="A207" s="8"/>
      <c r="B207" s="6" t="s">
        <v>118</v>
      </c>
      <c r="C207" s="9">
        <v>4852</v>
      </c>
      <c r="D207" s="9">
        <v>5587</v>
      </c>
      <c r="E207" s="9">
        <v>5591</v>
      </c>
      <c r="F207" s="9">
        <v>6762</v>
      </c>
      <c r="G207" s="9">
        <v>6796</v>
      </c>
      <c r="H207" s="9">
        <v>6618</v>
      </c>
      <c r="I207" s="9">
        <v>5217</v>
      </c>
      <c r="J207" s="9">
        <v>3027</v>
      </c>
      <c r="K207" s="9">
        <v>3734</v>
      </c>
      <c r="L207" s="9">
        <v>3211</v>
      </c>
    </row>
    <row r="208" spans="1:44" x14ac:dyDescent="0.25">
      <c r="A208" s="8"/>
      <c r="B208" s="6" t="s">
        <v>119</v>
      </c>
      <c r="C208" s="9">
        <v>17594</v>
      </c>
      <c r="D208" s="9">
        <v>19144</v>
      </c>
      <c r="E208" s="9">
        <v>21084</v>
      </c>
      <c r="F208" s="9">
        <v>23714</v>
      </c>
      <c r="G208" s="9">
        <v>21556</v>
      </c>
      <c r="H208" s="9">
        <v>21327</v>
      </c>
      <c r="I208" s="9">
        <v>19598</v>
      </c>
      <c r="J208" s="9">
        <v>14099</v>
      </c>
      <c r="K208" s="9">
        <v>11311</v>
      </c>
      <c r="L208" s="9">
        <v>11229</v>
      </c>
    </row>
    <row r="209" spans="1:44" x14ac:dyDescent="0.25">
      <c r="A209" s="8"/>
      <c r="B209" s="6" t="s">
        <v>120</v>
      </c>
      <c r="C209" s="10">
        <v>3.6261335531739487</v>
      </c>
      <c r="D209" s="10">
        <v>3.4265258636119564</v>
      </c>
      <c r="E209" s="10">
        <v>3.7710606331604364</v>
      </c>
      <c r="F209" s="10">
        <v>3.5069506063294882</v>
      </c>
      <c r="G209" s="10">
        <v>3.1718658034137728</v>
      </c>
      <c r="H209" s="10">
        <v>3.2225747960108793</v>
      </c>
      <c r="I209" s="10">
        <v>3.7565650757140121</v>
      </c>
      <c r="J209" s="10">
        <v>4.6577469441691441</v>
      </c>
      <c r="K209" s="10">
        <v>3.0291912158543117</v>
      </c>
      <c r="L209" s="10">
        <v>3.4970414201183431</v>
      </c>
    </row>
    <row r="210" spans="1:44" x14ac:dyDescent="0.25">
      <c r="A210" s="8"/>
      <c r="B210" s="6" t="s">
        <v>115</v>
      </c>
      <c r="C210" s="11">
        <v>0.41915425848719479</v>
      </c>
      <c r="D210" s="11">
        <v>0.45608100059559259</v>
      </c>
      <c r="E210" s="11">
        <v>0.50229898749255508</v>
      </c>
      <c r="F210" s="11">
        <v>0.59063511830635118</v>
      </c>
      <c r="G210" s="11">
        <v>0.53688667496886677</v>
      </c>
      <c r="H210" s="11">
        <v>0.53118306351183064</v>
      </c>
      <c r="I210" s="11">
        <v>0.4794031311154599</v>
      </c>
      <c r="J210" s="11">
        <v>0.34488747553816046</v>
      </c>
      <c r="K210" s="11">
        <v>0.27668786692759295</v>
      </c>
      <c r="L210" s="11">
        <v>0.27468199608610566</v>
      </c>
    </row>
    <row r="211" spans="1:44" x14ac:dyDescent="0.25">
      <c r="A211" s="8"/>
      <c r="B211" s="6" t="s">
        <v>121</v>
      </c>
      <c r="C211" s="9">
        <v>1280</v>
      </c>
      <c r="D211" s="9">
        <v>1472</v>
      </c>
      <c r="E211" s="9">
        <v>1524</v>
      </c>
      <c r="F211" s="9">
        <v>1524</v>
      </c>
      <c r="G211" s="9">
        <v>1452</v>
      </c>
      <c r="H211" s="9">
        <v>1380</v>
      </c>
      <c r="I211" s="9">
        <v>1440</v>
      </c>
      <c r="J211" s="9">
        <v>1210</v>
      </c>
      <c r="K211" s="9">
        <v>1199</v>
      </c>
      <c r="L211" s="9">
        <v>1213</v>
      </c>
    </row>
    <row r="212" spans="1:44" x14ac:dyDescent="0.25">
      <c r="A212" s="6">
        <v>26</v>
      </c>
      <c r="B212" s="6" t="s">
        <v>3</v>
      </c>
      <c r="C212" s="15"/>
    </row>
    <row r="213" spans="1:44" x14ac:dyDescent="0.25">
      <c r="A213" s="8"/>
      <c r="B213" s="6" t="s">
        <v>116</v>
      </c>
      <c r="C213" s="9">
        <v>224</v>
      </c>
      <c r="D213" s="9">
        <v>224</v>
      </c>
      <c r="E213" s="9">
        <v>224</v>
      </c>
      <c r="F213" s="9">
        <v>224</v>
      </c>
      <c r="G213" s="9">
        <v>224</v>
      </c>
      <c r="H213" s="9">
        <v>224</v>
      </c>
      <c r="I213" s="9">
        <v>224</v>
      </c>
      <c r="J213" s="9">
        <v>224</v>
      </c>
      <c r="K213" s="9">
        <v>224</v>
      </c>
      <c r="L213" s="9">
        <v>224</v>
      </c>
      <c r="M213" s="9">
        <v>334</v>
      </c>
      <c r="N213" s="9">
        <v>344</v>
      </c>
      <c r="O213" s="9">
        <v>344</v>
      </c>
      <c r="P213" s="9">
        <v>344</v>
      </c>
      <c r="Q213" s="9">
        <v>346</v>
      </c>
      <c r="R213" s="9">
        <v>346</v>
      </c>
      <c r="S213" s="9">
        <v>346</v>
      </c>
      <c r="T213" s="9">
        <v>346</v>
      </c>
      <c r="U213" s="9">
        <v>346</v>
      </c>
      <c r="V213" s="9">
        <v>368</v>
      </c>
      <c r="W213" s="9">
        <v>346</v>
      </c>
      <c r="X213" s="9">
        <v>346</v>
      </c>
      <c r="Y213" s="9">
        <v>346</v>
      </c>
      <c r="Z213" s="9">
        <v>346</v>
      </c>
      <c r="AA213" s="9">
        <v>346</v>
      </c>
      <c r="AB213" s="9">
        <v>346</v>
      </c>
      <c r="AC213" s="9">
        <v>346</v>
      </c>
      <c r="AD213" s="9">
        <v>346</v>
      </c>
      <c r="AE213" s="9">
        <v>346</v>
      </c>
      <c r="AF213" s="9">
        <v>346</v>
      </c>
      <c r="AG213" s="9">
        <v>346</v>
      </c>
      <c r="AH213" s="9">
        <v>346</v>
      </c>
      <c r="AI213" s="9">
        <v>346</v>
      </c>
      <c r="AJ213" s="9">
        <v>346</v>
      </c>
      <c r="AK213" s="9">
        <v>346</v>
      </c>
      <c r="AL213" s="9">
        <v>346</v>
      </c>
      <c r="AM213" s="9">
        <v>346</v>
      </c>
      <c r="AN213" s="9">
        <v>346</v>
      </c>
      <c r="AO213" s="9">
        <v>346</v>
      </c>
      <c r="AP213" s="9">
        <v>346</v>
      </c>
      <c r="AQ213" s="9">
        <v>346</v>
      </c>
      <c r="AR213" s="9">
        <v>346</v>
      </c>
    </row>
    <row r="214" spans="1:44" x14ac:dyDescent="0.25">
      <c r="A214" s="8"/>
      <c r="B214" s="6" t="s">
        <v>117</v>
      </c>
      <c r="C214" s="9">
        <v>144</v>
      </c>
      <c r="D214" s="9">
        <v>144</v>
      </c>
      <c r="E214" s="9">
        <v>144</v>
      </c>
      <c r="F214" s="9">
        <v>150</v>
      </c>
      <c r="G214" s="9">
        <v>161</v>
      </c>
      <c r="H214" s="9">
        <v>161</v>
      </c>
      <c r="I214" s="9">
        <v>177</v>
      </c>
      <c r="J214" s="9">
        <v>177</v>
      </c>
      <c r="K214" s="9">
        <v>151</v>
      </c>
      <c r="L214" s="9">
        <v>151</v>
      </c>
      <c r="M214" s="9">
        <v>201</v>
      </c>
      <c r="N214" s="9">
        <v>192</v>
      </c>
      <c r="O214" s="9">
        <v>171</v>
      </c>
      <c r="P214" s="9">
        <v>171</v>
      </c>
      <c r="Q214" s="9">
        <v>171</v>
      </c>
      <c r="R214" s="9">
        <v>171</v>
      </c>
      <c r="S214" s="9">
        <v>182</v>
      </c>
      <c r="T214" s="9">
        <v>193</v>
      </c>
      <c r="U214" s="9">
        <v>193</v>
      </c>
      <c r="V214" s="9">
        <v>193</v>
      </c>
      <c r="W214" s="9">
        <v>193</v>
      </c>
      <c r="X214" s="9">
        <v>346</v>
      </c>
      <c r="Y214" s="9">
        <v>193</v>
      </c>
      <c r="Z214" s="9">
        <v>200</v>
      </c>
      <c r="AA214" s="9">
        <v>200</v>
      </c>
      <c r="AB214" s="9">
        <v>202</v>
      </c>
      <c r="AC214" s="9">
        <v>202</v>
      </c>
      <c r="AD214" s="9">
        <v>202</v>
      </c>
      <c r="AE214" s="9">
        <v>176</v>
      </c>
      <c r="AF214" s="9">
        <v>176</v>
      </c>
      <c r="AG214" s="9">
        <v>167</v>
      </c>
      <c r="AH214" s="9">
        <v>164</v>
      </c>
      <c r="AI214" s="9">
        <v>170</v>
      </c>
      <c r="AJ214" s="9">
        <v>170</v>
      </c>
      <c r="AK214" s="9">
        <v>200</v>
      </c>
      <c r="AL214" s="9">
        <v>186</v>
      </c>
      <c r="AM214" s="9">
        <v>186</v>
      </c>
      <c r="AN214" s="9">
        <v>180</v>
      </c>
      <c r="AO214" s="9">
        <v>180</v>
      </c>
      <c r="AP214" s="9">
        <v>180</v>
      </c>
      <c r="AQ214" s="9">
        <v>180</v>
      </c>
      <c r="AR214" s="9">
        <v>180</v>
      </c>
    </row>
    <row r="215" spans="1:44" x14ac:dyDescent="0.25">
      <c r="A215" s="8"/>
      <c r="B215" s="6" t="s">
        <v>118</v>
      </c>
      <c r="C215" s="9">
        <v>7127</v>
      </c>
      <c r="D215" s="9">
        <v>7669</v>
      </c>
      <c r="E215" s="9">
        <v>7833</v>
      </c>
      <c r="F215" s="9">
        <v>8124</v>
      </c>
      <c r="G215" s="9">
        <v>8262</v>
      </c>
      <c r="H215" s="9">
        <v>7601</v>
      </c>
      <c r="I215" s="9">
        <v>7435</v>
      </c>
      <c r="J215" s="9">
        <v>7228</v>
      </c>
      <c r="K215" s="9">
        <v>6764</v>
      </c>
      <c r="L215" s="9">
        <v>6354</v>
      </c>
      <c r="M215" s="9">
        <v>6792</v>
      </c>
      <c r="N215" s="9">
        <v>9259</v>
      </c>
      <c r="O215" s="9">
        <v>9206</v>
      </c>
      <c r="P215" s="9">
        <v>9053</v>
      </c>
      <c r="Q215" s="9">
        <v>9785</v>
      </c>
      <c r="R215" s="9">
        <v>9577</v>
      </c>
      <c r="S215" s="9">
        <v>9730</v>
      </c>
      <c r="T215" s="9">
        <v>9816</v>
      </c>
      <c r="U215" s="9">
        <v>9755</v>
      </c>
      <c r="V215" s="9">
        <v>10162</v>
      </c>
      <c r="W215" s="9">
        <v>9510</v>
      </c>
      <c r="X215" s="9">
        <v>9558</v>
      </c>
      <c r="Y215" s="9">
        <v>9433</v>
      </c>
      <c r="Z215" s="9">
        <v>9482</v>
      </c>
      <c r="AA215" s="9">
        <v>9163</v>
      </c>
      <c r="AB215" s="9">
        <v>9320</v>
      </c>
      <c r="AC215" s="9">
        <v>8836</v>
      </c>
      <c r="AD215" s="9">
        <v>8851</v>
      </c>
      <c r="AE215" s="9">
        <v>9279</v>
      </c>
      <c r="AF215" s="9">
        <v>9010</v>
      </c>
      <c r="AG215" s="9">
        <v>9555</v>
      </c>
      <c r="AH215" s="9">
        <v>9498</v>
      </c>
      <c r="AI215" s="9">
        <v>9673</v>
      </c>
      <c r="AJ215" s="9">
        <v>9376</v>
      </c>
      <c r="AK215" s="9">
        <v>9491</v>
      </c>
      <c r="AL215" s="9">
        <v>9014</v>
      </c>
      <c r="AM215" s="9">
        <v>8558</v>
      </c>
      <c r="AN215" s="9">
        <v>7729</v>
      </c>
      <c r="AO215" s="9">
        <v>7473</v>
      </c>
      <c r="AP215" s="9">
        <v>7234</v>
      </c>
      <c r="AQ215" s="9">
        <v>7222</v>
      </c>
      <c r="AR215" s="9">
        <v>7319</v>
      </c>
    </row>
    <row r="216" spans="1:44" x14ac:dyDescent="0.25">
      <c r="A216" s="8"/>
      <c r="B216" s="6" t="s">
        <v>119</v>
      </c>
      <c r="C216" s="9">
        <v>36801</v>
      </c>
      <c r="D216" s="9">
        <v>40443</v>
      </c>
      <c r="E216" s="9">
        <v>41516</v>
      </c>
      <c r="F216" s="9">
        <v>44840</v>
      </c>
      <c r="G216" s="9">
        <v>47174</v>
      </c>
      <c r="H216" s="9">
        <v>42086</v>
      </c>
      <c r="I216" s="9">
        <v>41701</v>
      </c>
      <c r="J216" s="9">
        <v>39069</v>
      </c>
      <c r="K216" s="9">
        <v>30211</v>
      </c>
      <c r="L216" s="9">
        <v>29839</v>
      </c>
      <c r="M216" s="9">
        <v>31493</v>
      </c>
      <c r="N216" s="9">
        <v>39684</v>
      </c>
      <c r="O216" s="9">
        <v>38195</v>
      </c>
      <c r="P216" s="9">
        <v>37054</v>
      </c>
      <c r="Q216" s="9">
        <v>38656</v>
      </c>
      <c r="R216" s="9">
        <v>36632</v>
      </c>
      <c r="S216" s="9">
        <v>37647</v>
      </c>
      <c r="T216" s="9">
        <v>36274</v>
      </c>
      <c r="U216" s="9">
        <v>34326</v>
      </c>
      <c r="V216" s="9">
        <v>33248</v>
      </c>
      <c r="W216" s="9">
        <v>34968</v>
      </c>
      <c r="X216" s="9">
        <v>35511</v>
      </c>
      <c r="Y216" s="9">
        <v>36194</v>
      </c>
      <c r="Z216" s="9">
        <v>33412</v>
      </c>
      <c r="AA216" s="9">
        <v>33444</v>
      </c>
      <c r="AB216" s="9">
        <v>34865</v>
      </c>
      <c r="AC216" s="9">
        <v>33413</v>
      </c>
      <c r="AD216" s="9">
        <v>34617</v>
      </c>
      <c r="AE216" s="9">
        <v>36389</v>
      </c>
      <c r="AF216" s="9">
        <v>36624</v>
      </c>
      <c r="AG216" s="9">
        <v>36589</v>
      </c>
      <c r="AH216" s="9">
        <v>38504</v>
      </c>
      <c r="AI216" s="9">
        <v>37051</v>
      </c>
      <c r="AJ216" s="9">
        <v>37246</v>
      </c>
      <c r="AK216" s="9">
        <v>36896</v>
      </c>
      <c r="AL216" s="9">
        <v>36343</v>
      </c>
      <c r="AM216" s="9">
        <v>33982</v>
      </c>
      <c r="AN216" s="9">
        <v>31667</v>
      </c>
      <c r="AO216" s="9">
        <v>29788</v>
      </c>
      <c r="AP216" s="9">
        <v>29904</v>
      </c>
      <c r="AQ216" s="9">
        <v>30136</v>
      </c>
      <c r="AR216" s="9">
        <v>28350</v>
      </c>
    </row>
    <row r="217" spans="1:44" x14ac:dyDescent="0.25">
      <c r="A217" s="8"/>
      <c r="B217" s="6" t="s">
        <v>120</v>
      </c>
      <c r="C217" s="10">
        <v>5.1636031991020062</v>
      </c>
      <c r="D217" s="10">
        <v>5.2735689138088411</v>
      </c>
      <c r="E217" s="10">
        <v>5.3001404315077236</v>
      </c>
      <c r="F217" s="10">
        <v>5.51944854751354</v>
      </c>
      <c r="G217" s="10">
        <v>5.7097555071411277</v>
      </c>
      <c r="H217" s="10">
        <v>5.5369030390738061</v>
      </c>
      <c r="I217" s="10">
        <v>5.6087424344317416</v>
      </c>
      <c r="J217" s="10">
        <v>5.4052296624239071</v>
      </c>
      <c r="K217" s="10">
        <v>4.4664399763453577</v>
      </c>
      <c r="L217" s="10">
        <v>4.6960969468051621</v>
      </c>
      <c r="M217" s="10">
        <v>4.6367785630153122</v>
      </c>
      <c r="N217" s="10">
        <v>4.2859920077762181</v>
      </c>
      <c r="O217" s="10">
        <v>4.1489246143819249</v>
      </c>
      <c r="P217" s="10">
        <v>4.0930078427040764</v>
      </c>
      <c r="Q217" s="10">
        <v>3.9505365355135411</v>
      </c>
      <c r="R217" s="10">
        <v>3.8249973895792002</v>
      </c>
      <c r="S217" s="10">
        <v>3.8691675231243576</v>
      </c>
      <c r="T217" s="10">
        <v>3.6953952730236348</v>
      </c>
      <c r="U217" s="10">
        <v>3.51881086622245</v>
      </c>
      <c r="V217" s="10">
        <v>3.27179689037591</v>
      </c>
      <c r="W217" s="10">
        <v>3.6769716088328077</v>
      </c>
      <c r="X217" s="10">
        <v>3.7153170119271812</v>
      </c>
      <c r="Y217" s="10">
        <v>3.8369553694476837</v>
      </c>
      <c r="Z217" s="10">
        <v>3.5237291710609577</v>
      </c>
      <c r="AA217" s="10">
        <v>3.6498963221652296</v>
      </c>
      <c r="AB217" s="10">
        <v>3.7408798283261802</v>
      </c>
      <c r="AC217" s="10">
        <v>3.7814622000905387</v>
      </c>
      <c r="AD217" s="10">
        <v>3.91</v>
      </c>
      <c r="AE217" s="10">
        <v>3.92</v>
      </c>
      <c r="AF217" s="10">
        <v>4.0599999999999996</v>
      </c>
      <c r="AG217" s="10">
        <v>3.83</v>
      </c>
      <c r="AH217" s="10">
        <v>4.05</v>
      </c>
      <c r="AI217" s="10">
        <v>3.83</v>
      </c>
      <c r="AJ217" s="10">
        <v>3.97</v>
      </c>
      <c r="AK217" s="10">
        <v>3.89</v>
      </c>
      <c r="AL217" s="10">
        <v>4.03</v>
      </c>
      <c r="AM217" s="10">
        <v>3.97</v>
      </c>
      <c r="AN217" s="10">
        <v>4.0999999999999996</v>
      </c>
      <c r="AO217" s="10">
        <v>3.99</v>
      </c>
      <c r="AP217" s="10">
        <v>4.13</v>
      </c>
      <c r="AQ217" s="10">
        <v>4.17</v>
      </c>
      <c r="AR217" s="10">
        <v>3.87</v>
      </c>
    </row>
    <row r="218" spans="1:44" x14ac:dyDescent="0.25">
      <c r="A218" s="8"/>
      <c r="B218" s="6" t="s">
        <v>115</v>
      </c>
      <c r="C218" s="11">
        <v>0.70017123287671235</v>
      </c>
      <c r="D218" s="11">
        <v>0.76946347031963469</v>
      </c>
      <c r="E218" s="11">
        <v>0.78987823439878235</v>
      </c>
      <c r="F218" s="11">
        <v>0.81899543378995432</v>
      </c>
      <c r="G218" s="11">
        <v>0.80275674295924448</v>
      </c>
      <c r="H218" s="11">
        <v>0.7161745937207521</v>
      </c>
      <c r="I218" s="11">
        <v>0.64547635631917033</v>
      </c>
      <c r="J218" s="11">
        <v>0.60473647550499188</v>
      </c>
      <c r="K218" s="11">
        <v>0.54814478817018963</v>
      </c>
      <c r="L218" s="11">
        <v>0.54139526444706521</v>
      </c>
      <c r="M218" s="11">
        <v>0.42926463572548218</v>
      </c>
      <c r="N218" s="11">
        <v>0.56626712328767126</v>
      </c>
      <c r="O218" s="11">
        <v>0.61195225506689099</v>
      </c>
      <c r="P218" s="11">
        <v>0.5936713930946087</v>
      </c>
      <c r="Q218" s="11">
        <v>0.61933830008811985</v>
      </c>
      <c r="R218" s="11">
        <v>0.58691019786910192</v>
      </c>
      <c r="S218" s="11">
        <v>0.56671684479903661</v>
      </c>
      <c r="T218" s="11">
        <v>0.51492653843423952</v>
      </c>
      <c r="U218" s="11">
        <v>0.48727375967066505</v>
      </c>
      <c r="V218" s="11">
        <v>0.47197104123784511</v>
      </c>
      <c r="W218" s="11">
        <v>0.4963872524664632</v>
      </c>
      <c r="X218" s="11">
        <v>0.28118615884076331</v>
      </c>
      <c r="Y218" s="11">
        <v>0.51379090070267586</v>
      </c>
      <c r="Z218" s="11">
        <v>0.45769863013698631</v>
      </c>
      <c r="AA218" s="11">
        <v>0.45813698630136984</v>
      </c>
      <c r="AB218" s="11">
        <v>0.47287399972874</v>
      </c>
      <c r="AC218" s="11">
        <v>0.51141042320348973</v>
      </c>
      <c r="AD218" s="11">
        <v>0.52980000000000005</v>
      </c>
      <c r="AE218" s="11">
        <v>0.5665</v>
      </c>
      <c r="AF218" s="11">
        <v>0.57010000000000005</v>
      </c>
      <c r="AG218" s="11">
        <v>0.60029999999999994</v>
      </c>
      <c r="AH218" s="11">
        <v>0.64319999999999999</v>
      </c>
      <c r="AI218" s="11">
        <v>0.59709999999999996</v>
      </c>
      <c r="AJ218" s="11">
        <v>0.60029999999999994</v>
      </c>
      <c r="AK218" s="11">
        <v>0.50539999999999996</v>
      </c>
      <c r="AL218" s="11">
        <v>0.5353</v>
      </c>
      <c r="AM218" s="11">
        <v>0.50049999999999994</v>
      </c>
      <c r="AN218" s="11">
        <v>0.48199999999999998</v>
      </c>
      <c r="AO218" s="11">
        <v>0.45340000000000003</v>
      </c>
      <c r="AP218" s="11">
        <v>0.23680000000000001</v>
      </c>
      <c r="AQ218" s="11">
        <v>0.23860000000000001</v>
      </c>
      <c r="AR218" s="11">
        <v>0.22450000000000001</v>
      </c>
    </row>
    <row r="219" spans="1:44" x14ac:dyDescent="0.25">
      <c r="A219" s="8"/>
      <c r="B219" s="6" t="s">
        <v>121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109</v>
      </c>
      <c r="N219" s="9">
        <v>1257</v>
      </c>
      <c r="O219" s="9">
        <v>1383</v>
      </c>
      <c r="P219" s="9">
        <v>1374</v>
      </c>
      <c r="Q219" s="9">
        <v>1525</v>
      </c>
      <c r="R219" s="9">
        <v>1502</v>
      </c>
      <c r="S219" s="9">
        <v>1341</v>
      </c>
      <c r="T219" s="9">
        <v>1353</v>
      </c>
      <c r="U219" s="9">
        <v>1211</v>
      </c>
      <c r="V219" s="9">
        <v>1470</v>
      </c>
      <c r="W219" s="9">
        <v>1160</v>
      </c>
      <c r="X219" s="9">
        <v>1192</v>
      </c>
      <c r="Y219" s="9">
        <v>1201</v>
      </c>
      <c r="Z219" s="9">
        <v>1217</v>
      </c>
      <c r="AA219" s="9">
        <v>1106</v>
      </c>
      <c r="AB219" s="9">
        <v>1056</v>
      </c>
      <c r="AC219" s="9">
        <v>1147</v>
      </c>
      <c r="AD219" s="9">
        <v>1184</v>
      </c>
      <c r="AE219" s="9">
        <v>1218</v>
      </c>
      <c r="AF219" s="9">
        <v>1210</v>
      </c>
      <c r="AG219" s="9">
        <v>1310</v>
      </c>
      <c r="AH219" s="9">
        <v>1290</v>
      </c>
      <c r="AI219" s="9">
        <v>1244</v>
      </c>
      <c r="AJ219" s="9">
        <v>1125</v>
      </c>
      <c r="AK219" s="9">
        <v>1134</v>
      </c>
      <c r="AL219" s="9">
        <v>1087</v>
      </c>
      <c r="AM219" s="9">
        <v>982</v>
      </c>
      <c r="AN219" s="9">
        <v>877</v>
      </c>
      <c r="AO219" s="9">
        <v>878</v>
      </c>
      <c r="AP219" s="9">
        <v>857</v>
      </c>
      <c r="AQ219" s="9">
        <v>822</v>
      </c>
      <c r="AR219" s="9">
        <v>786</v>
      </c>
    </row>
    <row r="220" spans="1:44" x14ac:dyDescent="0.25">
      <c r="A220" s="16" t="s">
        <v>129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44" x14ac:dyDescent="0.25">
      <c r="A221" s="8"/>
      <c r="B221" s="6" t="s">
        <v>116</v>
      </c>
      <c r="C221" s="9">
        <f t="shared" ref="C221:AL221" si="127">+C213</f>
        <v>224</v>
      </c>
      <c r="D221" s="9">
        <f t="shared" si="127"/>
        <v>224</v>
      </c>
      <c r="E221" s="9">
        <f t="shared" si="127"/>
        <v>224</v>
      </c>
      <c r="F221" s="9">
        <f t="shared" si="127"/>
        <v>224</v>
      </c>
      <c r="G221" s="9">
        <f t="shared" si="127"/>
        <v>224</v>
      </c>
      <c r="H221" s="9">
        <f t="shared" si="127"/>
        <v>224</v>
      </c>
      <c r="I221" s="9">
        <f t="shared" si="127"/>
        <v>224</v>
      </c>
      <c r="J221" s="9">
        <f t="shared" si="127"/>
        <v>224</v>
      </c>
      <c r="K221" s="9">
        <f t="shared" si="127"/>
        <v>224</v>
      </c>
      <c r="L221" s="9">
        <f t="shared" si="127"/>
        <v>224</v>
      </c>
      <c r="M221" s="9">
        <f t="shared" si="127"/>
        <v>334</v>
      </c>
      <c r="N221" s="9">
        <f t="shared" si="127"/>
        <v>344</v>
      </c>
      <c r="O221" s="9">
        <f t="shared" si="127"/>
        <v>344</v>
      </c>
      <c r="P221" s="9">
        <f t="shared" si="127"/>
        <v>344</v>
      </c>
      <c r="Q221" s="9">
        <f t="shared" si="127"/>
        <v>346</v>
      </c>
      <c r="R221" s="9">
        <f t="shared" si="127"/>
        <v>346</v>
      </c>
      <c r="S221" s="9">
        <f t="shared" si="127"/>
        <v>346</v>
      </c>
      <c r="T221" s="9">
        <f t="shared" si="127"/>
        <v>346</v>
      </c>
      <c r="U221" s="9">
        <f t="shared" si="127"/>
        <v>346</v>
      </c>
      <c r="V221" s="9">
        <f t="shared" si="127"/>
        <v>368</v>
      </c>
      <c r="W221" s="9">
        <f t="shared" si="127"/>
        <v>346</v>
      </c>
      <c r="X221" s="9">
        <f t="shared" si="127"/>
        <v>346</v>
      </c>
      <c r="Y221" s="9">
        <f t="shared" si="127"/>
        <v>346</v>
      </c>
      <c r="Z221" s="9">
        <f t="shared" si="127"/>
        <v>346</v>
      </c>
      <c r="AA221" s="9">
        <f t="shared" si="127"/>
        <v>346</v>
      </c>
      <c r="AB221" s="9">
        <f t="shared" si="127"/>
        <v>346</v>
      </c>
      <c r="AC221" s="9">
        <f t="shared" si="127"/>
        <v>346</v>
      </c>
      <c r="AD221" s="9">
        <f t="shared" si="127"/>
        <v>346</v>
      </c>
      <c r="AE221" s="9">
        <f t="shared" si="127"/>
        <v>346</v>
      </c>
      <c r="AF221" s="9">
        <f t="shared" si="127"/>
        <v>346</v>
      </c>
      <c r="AG221" s="9">
        <f t="shared" si="127"/>
        <v>346</v>
      </c>
      <c r="AH221" s="9">
        <f t="shared" si="127"/>
        <v>346</v>
      </c>
      <c r="AI221" s="9">
        <f t="shared" si="127"/>
        <v>346</v>
      </c>
      <c r="AJ221" s="9">
        <f t="shared" si="127"/>
        <v>346</v>
      </c>
      <c r="AK221" s="9">
        <f t="shared" si="127"/>
        <v>346</v>
      </c>
      <c r="AL221" s="9">
        <f t="shared" si="127"/>
        <v>346</v>
      </c>
      <c r="AM221" s="9">
        <f t="shared" ref="AM221:AN227" si="128">+AM213</f>
        <v>346</v>
      </c>
      <c r="AN221" s="9">
        <f t="shared" si="128"/>
        <v>346</v>
      </c>
      <c r="AO221" s="9">
        <f t="shared" ref="AO221:AO227" si="129">+AO213</f>
        <v>346</v>
      </c>
      <c r="AP221" s="9">
        <f t="shared" ref="AP221:AQ221" si="130">+AP213</f>
        <v>346</v>
      </c>
      <c r="AQ221" s="9">
        <f t="shared" si="130"/>
        <v>346</v>
      </c>
      <c r="AR221" s="9">
        <f t="shared" ref="AR221" si="131">+AR213</f>
        <v>346</v>
      </c>
    </row>
    <row r="222" spans="1:44" x14ac:dyDescent="0.25">
      <c r="A222" s="8"/>
      <c r="B222" s="6" t="s">
        <v>117</v>
      </c>
      <c r="C222" s="9">
        <f t="shared" ref="C222:AL222" si="132">+C214</f>
        <v>144</v>
      </c>
      <c r="D222" s="9">
        <f t="shared" si="132"/>
        <v>144</v>
      </c>
      <c r="E222" s="9">
        <f t="shared" si="132"/>
        <v>144</v>
      </c>
      <c r="F222" s="9">
        <f t="shared" si="132"/>
        <v>150</v>
      </c>
      <c r="G222" s="9">
        <f t="shared" si="132"/>
        <v>161</v>
      </c>
      <c r="H222" s="9">
        <f t="shared" si="132"/>
        <v>161</v>
      </c>
      <c r="I222" s="9">
        <f t="shared" si="132"/>
        <v>177</v>
      </c>
      <c r="J222" s="9">
        <f t="shared" si="132"/>
        <v>177</v>
      </c>
      <c r="K222" s="9">
        <f t="shared" si="132"/>
        <v>151</v>
      </c>
      <c r="L222" s="9">
        <f t="shared" si="132"/>
        <v>151</v>
      </c>
      <c r="M222" s="9">
        <f t="shared" si="132"/>
        <v>201</v>
      </c>
      <c r="N222" s="9">
        <f t="shared" si="132"/>
        <v>192</v>
      </c>
      <c r="O222" s="9">
        <f t="shared" si="132"/>
        <v>171</v>
      </c>
      <c r="P222" s="9">
        <f t="shared" si="132"/>
        <v>171</v>
      </c>
      <c r="Q222" s="9">
        <f t="shared" si="132"/>
        <v>171</v>
      </c>
      <c r="R222" s="9">
        <f t="shared" si="132"/>
        <v>171</v>
      </c>
      <c r="S222" s="9">
        <f t="shared" si="132"/>
        <v>182</v>
      </c>
      <c r="T222" s="9">
        <f t="shared" si="132"/>
        <v>193</v>
      </c>
      <c r="U222" s="9">
        <f t="shared" si="132"/>
        <v>193</v>
      </c>
      <c r="V222" s="9">
        <f t="shared" si="132"/>
        <v>193</v>
      </c>
      <c r="W222" s="9">
        <f t="shared" si="132"/>
        <v>193</v>
      </c>
      <c r="X222" s="9">
        <f t="shared" si="132"/>
        <v>346</v>
      </c>
      <c r="Y222" s="9">
        <f t="shared" si="132"/>
        <v>193</v>
      </c>
      <c r="Z222" s="9">
        <f t="shared" si="132"/>
        <v>200</v>
      </c>
      <c r="AA222" s="9">
        <f t="shared" si="132"/>
        <v>200</v>
      </c>
      <c r="AB222" s="9">
        <f t="shared" si="132"/>
        <v>202</v>
      </c>
      <c r="AC222" s="9">
        <f t="shared" si="132"/>
        <v>202</v>
      </c>
      <c r="AD222" s="9">
        <f t="shared" si="132"/>
        <v>202</v>
      </c>
      <c r="AE222" s="9">
        <f t="shared" si="132"/>
        <v>176</v>
      </c>
      <c r="AF222" s="9">
        <f t="shared" si="132"/>
        <v>176</v>
      </c>
      <c r="AG222" s="9">
        <f t="shared" si="132"/>
        <v>167</v>
      </c>
      <c r="AH222" s="9">
        <f t="shared" si="132"/>
        <v>164</v>
      </c>
      <c r="AI222" s="9">
        <f t="shared" si="132"/>
        <v>170</v>
      </c>
      <c r="AJ222" s="9">
        <f t="shared" si="132"/>
        <v>170</v>
      </c>
      <c r="AK222" s="9">
        <f t="shared" si="132"/>
        <v>200</v>
      </c>
      <c r="AL222" s="9">
        <f t="shared" si="132"/>
        <v>186</v>
      </c>
      <c r="AM222" s="9">
        <f t="shared" si="128"/>
        <v>186</v>
      </c>
      <c r="AN222" s="9">
        <f t="shared" si="128"/>
        <v>180</v>
      </c>
      <c r="AO222" s="9">
        <f t="shared" si="129"/>
        <v>180</v>
      </c>
      <c r="AP222" s="9">
        <f t="shared" ref="AP222:AQ222" si="133">+AP214</f>
        <v>180</v>
      </c>
      <c r="AQ222" s="9">
        <f t="shared" si="133"/>
        <v>180</v>
      </c>
      <c r="AR222" s="9">
        <f t="shared" ref="AR222" si="134">+AR214</f>
        <v>180</v>
      </c>
    </row>
    <row r="223" spans="1:44" x14ac:dyDescent="0.25">
      <c r="A223" s="8"/>
      <c r="B223" s="6" t="s">
        <v>118</v>
      </c>
      <c r="C223" s="9">
        <f t="shared" ref="C223:AL223" si="135">+C215</f>
        <v>7127</v>
      </c>
      <c r="D223" s="9">
        <f t="shared" si="135"/>
        <v>7669</v>
      </c>
      <c r="E223" s="9">
        <f t="shared" si="135"/>
        <v>7833</v>
      </c>
      <c r="F223" s="9">
        <f t="shared" si="135"/>
        <v>8124</v>
      </c>
      <c r="G223" s="9">
        <f t="shared" si="135"/>
        <v>8262</v>
      </c>
      <c r="H223" s="9">
        <f t="shared" si="135"/>
        <v>7601</v>
      </c>
      <c r="I223" s="9">
        <f t="shared" si="135"/>
        <v>7435</v>
      </c>
      <c r="J223" s="9">
        <f t="shared" si="135"/>
        <v>7228</v>
      </c>
      <c r="K223" s="9">
        <f t="shared" si="135"/>
        <v>6764</v>
      </c>
      <c r="L223" s="9">
        <f t="shared" si="135"/>
        <v>6354</v>
      </c>
      <c r="M223" s="9">
        <f t="shared" si="135"/>
        <v>6792</v>
      </c>
      <c r="N223" s="9">
        <f t="shared" si="135"/>
        <v>9259</v>
      </c>
      <c r="O223" s="9">
        <f t="shared" si="135"/>
        <v>9206</v>
      </c>
      <c r="P223" s="9">
        <f t="shared" si="135"/>
        <v>9053</v>
      </c>
      <c r="Q223" s="9">
        <f t="shared" si="135"/>
        <v>9785</v>
      </c>
      <c r="R223" s="9">
        <f t="shared" si="135"/>
        <v>9577</v>
      </c>
      <c r="S223" s="9">
        <f t="shared" si="135"/>
        <v>9730</v>
      </c>
      <c r="T223" s="9">
        <f t="shared" si="135"/>
        <v>9816</v>
      </c>
      <c r="U223" s="9">
        <f t="shared" si="135"/>
        <v>9755</v>
      </c>
      <c r="V223" s="9">
        <f t="shared" si="135"/>
        <v>10162</v>
      </c>
      <c r="W223" s="9">
        <f t="shared" si="135"/>
        <v>9510</v>
      </c>
      <c r="X223" s="9">
        <f t="shared" si="135"/>
        <v>9558</v>
      </c>
      <c r="Y223" s="9">
        <f t="shared" si="135"/>
        <v>9433</v>
      </c>
      <c r="Z223" s="9">
        <f t="shared" si="135"/>
        <v>9482</v>
      </c>
      <c r="AA223" s="9">
        <f t="shared" si="135"/>
        <v>9163</v>
      </c>
      <c r="AB223" s="9">
        <f t="shared" si="135"/>
        <v>9320</v>
      </c>
      <c r="AC223" s="9">
        <f t="shared" si="135"/>
        <v>8836</v>
      </c>
      <c r="AD223" s="9">
        <f t="shared" si="135"/>
        <v>8851</v>
      </c>
      <c r="AE223" s="9">
        <f t="shared" si="135"/>
        <v>9279</v>
      </c>
      <c r="AF223" s="9">
        <f t="shared" si="135"/>
        <v>9010</v>
      </c>
      <c r="AG223" s="9">
        <f t="shared" si="135"/>
        <v>9555</v>
      </c>
      <c r="AH223" s="9">
        <f t="shared" si="135"/>
        <v>9498</v>
      </c>
      <c r="AI223" s="9">
        <f t="shared" si="135"/>
        <v>9673</v>
      </c>
      <c r="AJ223" s="9">
        <f t="shared" si="135"/>
        <v>9376</v>
      </c>
      <c r="AK223" s="9">
        <f t="shared" si="135"/>
        <v>9491</v>
      </c>
      <c r="AL223" s="9">
        <f t="shared" si="135"/>
        <v>9014</v>
      </c>
      <c r="AM223" s="9">
        <f t="shared" si="128"/>
        <v>8558</v>
      </c>
      <c r="AN223" s="9">
        <f t="shared" si="128"/>
        <v>7729</v>
      </c>
      <c r="AO223" s="9">
        <f t="shared" si="129"/>
        <v>7473</v>
      </c>
      <c r="AP223" s="9">
        <f t="shared" ref="AP223:AQ223" si="136">+AP215</f>
        <v>7234</v>
      </c>
      <c r="AQ223" s="9">
        <f t="shared" si="136"/>
        <v>7222</v>
      </c>
      <c r="AR223" s="9">
        <f t="shared" ref="AR223" si="137">+AR215</f>
        <v>7319</v>
      </c>
    </row>
    <row r="224" spans="1:44" x14ac:dyDescent="0.25">
      <c r="A224" s="8"/>
      <c r="B224" s="6" t="s">
        <v>119</v>
      </c>
      <c r="C224" s="9">
        <f t="shared" ref="C224:AL224" si="138">+C216</f>
        <v>36801</v>
      </c>
      <c r="D224" s="9">
        <f t="shared" si="138"/>
        <v>40443</v>
      </c>
      <c r="E224" s="9">
        <f t="shared" si="138"/>
        <v>41516</v>
      </c>
      <c r="F224" s="9">
        <f t="shared" si="138"/>
        <v>44840</v>
      </c>
      <c r="G224" s="9">
        <f t="shared" si="138"/>
        <v>47174</v>
      </c>
      <c r="H224" s="9">
        <f t="shared" si="138"/>
        <v>42086</v>
      </c>
      <c r="I224" s="9">
        <f t="shared" si="138"/>
        <v>41701</v>
      </c>
      <c r="J224" s="9">
        <f t="shared" si="138"/>
        <v>39069</v>
      </c>
      <c r="K224" s="9">
        <f t="shared" si="138"/>
        <v>30211</v>
      </c>
      <c r="L224" s="9">
        <f t="shared" si="138"/>
        <v>29839</v>
      </c>
      <c r="M224" s="9">
        <f t="shared" si="138"/>
        <v>31493</v>
      </c>
      <c r="N224" s="9">
        <f t="shared" si="138"/>
        <v>39684</v>
      </c>
      <c r="O224" s="9">
        <f t="shared" si="138"/>
        <v>38195</v>
      </c>
      <c r="P224" s="9">
        <f t="shared" si="138"/>
        <v>37054</v>
      </c>
      <c r="Q224" s="9">
        <f t="shared" si="138"/>
        <v>38656</v>
      </c>
      <c r="R224" s="9">
        <f t="shared" si="138"/>
        <v>36632</v>
      </c>
      <c r="S224" s="9">
        <f t="shared" si="138"/>
        <v>37647</v>
      </c>
      <c r="T224" s="9">
        <f t="shared" si="138"/>
        <v>36274</v>
      </c>
      <c r="U224" s="9">
        <f t="shared" si="138"/>
        <v>34326</v>
      </c>
      <c r="V224" s="9">
        <f t="shared" si="138"/>
        <v>33248</v>
      </c>
      <c r="W224" s="9">
        <f t="shared" si="138"/>
        <v>34968</v>
      </c>
      <c r="X224" s="9">
        <f t="shared" si="138"/>
        <v>35511</v>
      </c>
      <c r="Y224" s="9">
        <f t="shared" si="138"/>
        <v>36194</v>
      </c>
      <c r="Z224" s="9">
        <f t="shared" si="138"/>
        <v>33412</v>
      </c>
      <c r="AA224" s="9">
        <f t="shared" si="138"/>
        <v>33444</v>
      </c>
      <c r="AB224" s="9">
        <f t="shared" si="138"/>
        <v>34865</v>
      </c>
      <c r="AC224" s="9">
        <f t="shared" si="138"/>
        <v>33413</v>
      </c>
      <c r="AD224" s="9">
        <f t="shared" si="138"/>
        <v>34617</v>
      </c>
      <c r="AE224" s="9">
        <f t="shared" si="138"/>
        <v>36389</v>
      </c>
      <c r="AF224" s="9">
        <f t="shared" si="138"/>
        <v>36624</v>
      </c>
      <c r="AG224" s="9">
        <f t="shared" si="138"/>
        <v>36589</v>
      </c>
      <c r="AH224" s="9">
        <f t="shared" si="138"/>
        <v>38504</v>
      </c>
      <c r="AI224" s="9">
        <f t="shared" si="138"/>
        <v>37051</v>
      </c>
      <c r="AJ224" s="9">
        <f t="shared" si="138"/>
        <v>37246</v>
      </c>
      <c r="AK224" s="9">
        <f t="shared" si="138"/>
        <v>36896</v>
      </c>
      <c r="AL224" s="9">
        <f t="shared" si="138"/>
        <v>36343</v>
      </c>
      <c r="AM224" s="9">
        <f t="shared" si="128"/>
        <v>33982</v>
      </c>
      <c r="AN224" s="9">
        <f t="shared" si="128"/>
        <v>31667</v>
      </c>
      <c r="AO224" s="9">
        <f t="shared" si="129"/>
        <v>29788</v>
      </c>
      <c r="AP224" s="9">
        <f t="shared" ref="AP224:AQ224" si="139">+AP216</f>
        <v>29904</v>
      </c>
      <c r="AQ224" s="9">
        <f t="shared" si="139"/>
        <v>30136</v>
      </c>
      <c r="AR224" s="9">
        <f t="shared" ref="AR224" si="140">+AR216</f>
        <v>28350</v>
      </c>
    </row>
    <row r="225" spans="1:44" x14ac:dyDescent="0.25">
      <c r="A225" s="8"/>
      <c r="B225" s="6" t="s">
        <v>120</v>
      </c>
      <c r="C225" s="10">
        <f t="shared" ref="C225:AL225" si="141">+C217</f>
        <v>5.1636031991020062</v>
      </c>
      <c r="D225" s="10">
        <f t="shared" si="141"/>
        <v>5.2735689138088411</v>
      </c>
      <c r="E225" s="10">
        <f t="shared" si="141"/>
        <v>5.3001404315077236</v>
      </c>
      <c r="F225" s="10">
        <f t="shared" si="141"/>
        <v>5.51944854751354</v>
      </c>
      <c r="G225" s="10">
        <f t="shared" si="141"/>
        <v>5.7097555071411277</v>
      </c>
      <c r="H225" s="10">
        <f t="shared" si="141"/>
        <v>5.5369030390738061</v>
      </c>
      <c r="I225" s="10">
        <f t="shared" si="141"/>
        <v>5.6087424344317416</v>
      </c>
      <c r="J225" s="10">
        <f t="shared" si="141"/>
        <v>5.4052296624239071</v>
      </c>
      <c r="K225" s="10">
        <f t="shared" si="141"/>
        <v>4.4664399763453577</v>
      </c>
      <c r="L225" s="10">
        <f t="shared" si="141"/>
        <v>4.6960969468051621</v>
      </c>
      <c r="M225" s="10">
        <f t="shared" si="141"/>
        <v>4.6367785630153122</v>
      </c>
      <c r="N225" s="10">
        <f t="shared" si="141"/>
        <v>4.2859920077762181</v>
      </c>
      <c r="O225" s="10">
        <f t="shared" si="141"/>
        <v>4.1489246143819249</v>
      </c>
      <c r="P225" s="10">
        <f t="shared" si="141"/>
        <v>4.0930078427040764</v>
      </c>
      <c r="Q225" s="10">
        <f t="shared" si="141"/>
        <v>3.9505365355135411</v>
      </c>
      <c r="R225" s="10">
        <f t="shared" si="141"/>
        <v>3.8249973895792002</v>
      </c>
      <c r="S225" s="10">
        <f t="shared" si="141"/>
        <v>3.8691675231243576</v>
      </c>
      <c r="T225" s="10">
        <f t="shared" si="141"/>
        <v>3.6953952730236348</v>
      </c>
      <c r="U225" s="10">
        <f t="shared" si="141"/>
        <v>3.51881086622245</v>
      </c>
      <c r="V225" s="10">
        <f t="shared" si="141"/>
        <v>3.27179689037591</v>
      </c>
      <c r="W225" s="10">
        <f t="shared" si="141"/>
        <v>3.6769716088328077</v>
      </c>
      <c r="X225" s="10">
        <f t="shared" si="141"/>
        <v>3.7153170119271812</v>
      </c>
      <c r="Y225" s="10">
        <f t="shared" si="141"/>
        <v>3.8369553694476837</v>
      </c>
      <c r="Z225" s="10">
        <f t="shared" si="141"/>
        <v>3.5237291710609577</v>
      </c>
      <c r="AA225" s="10">
        <f t="shared" si="141"/>
        <v>3.6498963221652296</v>
      </c>
      <c r="AB225" s="10">
        <f t="shared" si="141"/>
        <v>3.7408798283261802</v>
      </c>
      <c r="AC225" s="10">
        <f t="shared" si="141"/>
        <v>3.7814622000905387</v>
      </c>
      <c r="AD225" s="10">
        <f t="shared" si="141"/>
        <v>3.91</v>
      </c>
      <c r="AE225" s="10">
        <f t="shared" si="141"/>
        <v>3.92</v>
      </c>
      <c r="AF225" s="10">
        <f t="shared" si="141"/>
        <v>4.0599999999999996</v>
      </c>
      <c r="AG225" s="10">
        <f t="shared" si="141"/>
        <v>3.83</v>
      </c>
      <c r="AH225" s="10">
        <f t="shared" si="141"/>
        <v>4.05</v>
      </c>
      <c r="AI225" s="10">
        <f t="shared" si="141"/>
        <v>3.83</v>
      </c>
      <c r="AJ225" s="10">
        <f t="shared" si="141"/>
        <v>3.97</v>
      </c>
      <c r="AK225" s="10">
        <f t="shared" si="141"/>
        <v>3.89</v>
      </c>
      <c r="AL225" s="10">
        <f t="shared" si="141"/>
        <v>4.03</v>
      </c>
      <c r="AM225" s="10">
        <f t="shared" si="128"/>
        <v>3.97</v>
      </c>
      <c r="AN225" s="10">
        <f t="shared" si="128"/>
        <v>4.0999999999999996</v>
      </c>
      <c r="AO225" s="10">
        <f t="shared" si="129"/>
        <v>3.99</v>
      </c>
      <c r="AP225" s="10">
        <f t="shared" ref="AP225:AQ225" si="142">+AP217</f>
        <v>4.13</v>
      </c>
      <c r="AQ225" s="10">
        <f t="shared" si="142"/>
        <v>4.17</v>
      </c>
      <c r="AR225" s="10">
        <f t="shared" ref="AR225" si="143">+AR217</f>
        <v>3.87</v>
      </c>
    </row>
    <row r="226" spans="1:44" x14ac:dyDescent="0.25">
      <c r="A226" s="8"/>
      <c r="B226" s="6" t="s">
        <v>115</v>
      </c>
      <c r="C226" s="11">
        <f t="shared" ref="C226:AL226" si="144">+C218</f>
        <v>0.70017123287671235</v>
      </c>
      <c r="D226" s="11">
        <f t="shared" si="144"/>
        <v>0.76946347031963469</v>
      </c>
      <c r="E226" s="11">
        <f t="shared" si="144"/>
        <v>0.78987823439878235</v>
      </c>
      <c r="F226" s="11">
        <f t="shared" si="144"/>
        <v>0.81899543378995432</v>
      </c>
      <c r="G226" s="11">
        <f t="shared" si="144"/>
        <v>0.80275674295924448</v>
      </c>
      <c r="H226" s="11">
        <f t="shared" si="144"/>
        <v>0.7161745937207521</v>
      </c>
      <c r="I226" s="11">
        <f t="shared" si="144"/>
        <v>0.64547635631917033</v>
      </c>
      <c r="J226" s="11">
        <f t="shared" si="144"/>
        <v>0.60473647550499188</v>
      </c>
      <c r="K226" s="11">
        <f t="shared" si="144"/>
        <v>0.54814478817018963</v>
      </c>
      <c r="L226" s="11">
        <f t="shared" si="144"/>
        <v>0.54139526444706521</v>
      </c>
      <c r="M226" s="11">
        <f t="shared" si="144"/>
        <v>0.42926463572548218</v>
      </c>
      <c r="N226" s="11">
        <f t="shared" si="144"/>
        <v>0.56626712328767126</v>
      </c>
      <c r="O226" s="11">
        <f t="shared" si="144"/>
        <v>0.61195225506689099</v>
      </c>
      <c r="P226" s="11">
        <f t="shared" si="144"/>
        <v>0.5936713930946087</v>
      </c>
      <c r="Q226" s="11">
        <f t="shared" si="144"/>
        <v>0.61933830008811985</v>
      </c>
      <c r="R226" s="11">
        <f t="shared" si="144"/>
        <v>0.58691019786910192</v>
      </c>
      <c r="S226" s="11">
        <f t="shared" si="144"/>
        <v>0.56671684479903661</v>
      </c>
      <c r="T226" s="11">
        <f t="shared" si="144"/>
        <v>0.51492653843423952</v>
      </c>
      <c r="U226" s="11">
        <f t="shared" si="144"/>
        <v>0.48727375967066505</v>
      </c>
      <c r="V226" s="11">
        <f t="shared" si="144"/>
        <v>0.47197104123784511</v>
      </c>
      <c r="W226" s="11">
        <f t="shared" si="144"/>
        <v>0.4963872524664632</v>
      </c>
      <c r="X226" s="11">
        <f t="shared" si="144"/>
        <v>0.28118615884076331</v>
      </c>
      <c r="Y226" s="11">
        <f t="shared" si="144"/>
        <v>0.51379090070267586</v>
      </c>
      <c r="Z226" s="11">
        <f t="shared" si="144"/>
        <v>0.45769863013698631</v>
      </c>
      <c r="AA226" s="11">
        <f t="shared" si="144"/>
        <v>0.45813698630136984</v>
      </c>
      <c r="AB226" s="11">
        <f t="shared" si="144"/>
        <v>0.47287399972874</v>
      </c>
      <c r="AC226" s="11">
        <f t="shared" si="144"/>
        <v>0.51141042320348973</v>
      </c>
      <c r="AD226" s="11">
        <f t="shared" si="144"/>
        <v>0.52980000000000005</v>
      </c>
      <c r="AE226" s="11">
        <f t="shared" si="144"/>
        <v>0.5665</v>
      </c>
      <c r="AF226" s="11">
        <f t="shared" si="144"/>
        <v>0.57010000000000005</v>
      </c>
      <c r="AG226" s="11">
        <f t="shared" si="144"/>
        <v>0.60029999999999994</v>
      </c>
      <c r="AH226" s="11">
        <f t="shared" si="144"/>
        <v>0.64319999999999999</v>
      </c>
      <c r="AI226" s="11">
        <f t="shared" si="144"/>
        <v>0.59709999999999996</v>
      </c>
      <c r="AJ226" s="11">
        <f t="shared" si="144"/>
        <v>0.60029999999999994</v>
      </c>
      <c r="AK226" s="11">
        <f t="shared" si="144"/>
        <v>0.50539999999999996</v>
      </c>
      <c r="AL226" s="11">
        <f t="shared" si="144"/>
        <v>0.5353</v>
      </c>
      <c r="AM226" s="11">
        <f t="shared" si="128"/>
        <v>0.50049999999999994</v>
      </c>
      <c r="AN226" s="11">
        <f t="shared" si="128"/>
        <v>0.48199999999999998</v>
      </c>
      <c r="AO226" s="11">
        <f t="shared" si="129"/>
        <v>0.45340000000000003</v>
      </c>
      <c r="AP226" s="11">
        <f t="shared" ref="AP226:AQ226" si="145">+AP218</f>
        <v>0.23680000000000001</v>
      </c>
      <c r="AQ226" s="11">
        <f t="shared" si="145"/>
        <v>0.23860000000000001</v>
      </c>
      <c r="AR226" s="11">
        <f t="shared" ref="AR226" si="146">+AR218</f>
        <v>0.22450000000000001</v>
      </c>
    </row>
    <row r="227" spans="1:44" x14ac:dyDescent="0.25">
      <c r="A227" s="8"/>
      <c r="B227" s="6" t="s">
        <v>121</v>
      </c>
      <c r="C227" s="9">
        <f t="shared" ref="C227:AL227" si="147">+C219</f>
        <v>0</v>
      </c>
      <c r="D227" s="9">
        <f t="shared" si="147"/>
        <v>0</v>
      </c>
      <c r="E227" s="9">
        <f t="shared" si="147"/>
        <v>0</v>
      </c>
      <c r="F227" s="9">
        <f t="shared" si="147"/>
        <v>0</v>
      </c>
      <c r="G227" s="9">
        <f t="shared" si="147"/>
        <v>0</v>
      </c>
      <c r="H227" s="9">
        <f t="shared" si="147"/>
        <v>0</v>
      </c>
      <c r="I227" s="9">
        <f t="shared" si="147"/>
        <v>0</v>
      </c>
      <c r="J227" s="9">
        <f t="shared" si="147"/>
        <v>0</v>
      </c>
      <c r="K227" s="9">
        <f t="shared" si="147"/>
        <v>0</v>
      </c>
      <c r="L227" s="9">
        <f t="shared" si="147"/>
        <v>0</v>
      </c>
      <c r="M227" s="9">
        <f t="shared" si="147"/>
        <v>109</v>
      </c>
      <c r="N227" s="9">
        <f t="shared" si="147"/>
        <v>1257</v>
      </c>
      <c r="O227" s="9">
        <f t="shared" si="147"/>
        <v>1383</v>
      </c>
      <c r="P227" s="9">
        <f t="shared" si="147"/>
        <v>1374</v>
      </c>
      <c r="Q227" s="9">
        <f t="shared" si="147"/>
        <v>1525</v>
      </c>
      <c r="R227" s="9">
        <f t="shared" si="147"/>
        <v>1502</v>
      </c>
      <c r="S227" s="9">
        <f t="shared" si="147"/>
        <v>1341</v>
      </c>
      <c r="T227" s="9">
        <f t="shared" si="147"/>
        <v>1353</v>
      </c>
      <c r="U227" s="9">
        <f t="shared" si="147"/>
        <v>1211</v>
      </c>
      <c r="V227" s="9">
        <f t="shared" si="147"/>
        <v>1470</v>
      </c>
      <c r="W227" s="9">
        <f t="shared" si="147"/>
        <v>1160</v>
      </c>
      <c r="X227" s="9">
        <f t="shared" si="147"/>
        <v>1192</v>
      </c>
      <c r="Y227" s="9">
        <f t="shared" si="147"/>
        <v>1201</v>
      </c>
      <c r="Z227" s="9">
        <f t="shared" si="147"/>
        <v>1217</v>
      </c>
      <c r="AA227" s="9">
        <f t="shared" si="147"/>
        <v>1106</v>
      </c>
      <c r="AB227" s="9">
        <f t="shared" si="147"/>
        <v>1056</v>
      </c>
      <c r="AC227" s="9">
        <f t="shared" si="147"/>
        <v>1147</v>
      </c>
      <c r="AD227" s="9">
        <f t="shared" si="147"/>
        <v>1184</v>
      </c>
      <c r="AE227" s="9">
        <f t="shared" si="147"/>
        <v>1218</v>
      </c>
      <c r="AF227" s="9">
        <f t="shared" si="147"/>
        <v>1210</v>
      </c>
      <c r="AG227" s="9">
        <f t="shared" si="147"/>
        <v>1310</v>
      </c>
      <c r="AH227" s="9">
        <f t="shared" si="147"/>
        <v>1290</v>
      </c>
      <c r="AI227" s="9">
        <f t="shared" si="147"/>
        <v>1244</v>
      </c>
      <c r="AJ227" s="9">
        <f t="shared" si="147"/>
        <v>1125</v>
      </c>
      <c r="AK227" s="9">
        <f t="shared" si="147"/>
        <v>1134</v>
      </c>
      <c r="AL227" s="9">
        <f t="shared" si="147"/>
        <v>1087</v>
      </c>
      <c r="AM227" s="9">
        <f t="shared" si="128"/>
        <v>982</v>
      </c>
      <c r="AN227" s="9">
        <f t="shared" si="128"/>
        <v>877</v>
      </c>
      <c r="AO227" s="9">
        <f t="shared" si="129"/>
        <v>878</v>
      </c>
      <c r="AP227" s="9">
        <f t="shared" ref="AP227:AQ227" si="148">+AP219</f>
        <v>857</v>
      </c>
      <c r="AQ227" s="9">
        <f t="shared" si="148"/>
        <v>822</v>
      </c>
      <c r="AR227" s="9">
        <f t="shared" ref="AR227" si="149">+AR219</f>
        <v>786</v>
      </c>
    </row>
    <row r="228" spans="1:44" x14ac:dyDescent="0.25">
      <c r="A228" s="15" t="s">
        <v>111</v>
      </c>
      <c r="B228" s="17"/>
      <c r="C228" s="15"/>
    </row>
    <row r="229" spans="1:44" x14ac:dyDescent="0.25">
      <c r="A229" s="6">
        <v>167</v>
      </c>
      <c r="B229" s="6" t="s">
        <v>38</v>
      </c>
      <c r="C229" s="15"/>
    </row>
    <row r="230" spans="1:44" x14ac:dyDescent="0.25">
      <c r="A230" s="8"/>
      <c r="B230" s="6" t="s">
        <v>116</v>
      </c>
      <c r="C230" s="9">
        <v>25</v>
      </c>
      <c r="D230" s="9">
        <v>25</v>
      </c>
      <c r="E230" s="9">
        <v>25</v>
      </c>
      <c r="F230" s="9">
        <v>25</v>
      </c>
      <c r="G230" s="9">
        <v>25</v>
      </c>
      <c r="H230" s="9">
        <v>25</v>
      </c>
      <c r="I230" s="9">
        <v>25</v>
      </c>
      <c r="J230" s="9">
        <v>25</v>
      </c>
      <c r="K230" s="9">
        <v>25</v>
      </c>
      <c r="L230" s="9">
        <v>25</v>
      </c>
      <c r="M230" s="9">
        <v>25</v>
      </c>
      <c r="N230" s="9">
        <v>25</v>
      </c>
      <c r="O230" s="9">
        <v>25</v>
      </c>
      <c r="P230" s="9">
        <v>25</v>
      </c>
      <c r="Q230" s="9">
        <v>25</v>
      </c>
      <c r="R230" s="9">
        <v>25</v>
      </c>
      <c r="S230" s="9">
        <v>25</v>
      </c>
      <c r="T230" s="9">
        <v>25</v>
      </c>
      <c r="U230" s="9">
        <v>25</v>
      </c>
      <c r="V230" s="9">
        <v>25</v>
      </c>
      <c r="W230" s="9">
        <v>25</v>
      </c>
      <c r="X230" s="9">
        <v>25</v>
      </c>
      <c r="Y230" s="9">
        <v>25</v>
      </c>
      <c r="Z230" s="9">
        <v>25</v>
      </c>
      <c r="AA230" s="9">
        <v>25</v>
      </c>
      <c r="AB230" s="9">
        <v>25</v>
      </c>
      <c r="AC230" s="9">
        <v>25</v>
      </c>
      <c r="AD230" s="9">
        <v>25</v>
      </c>
      <c r="AE230" s="9">
        <v>25</v>
      </c>
      <c r="AF230" s="9">
        <v>25</v>
      </c>
      <c r="AG230" s="9">
        <v>25</v>
      </c>
      <c r="AH230" s="9">
        <v>25</v>
      </c>
      <c r="AI230" s="9">
        <v>25</v>
      </c>
      <c r="AJ230" s="9">
        <v>25</v>
      </c>
      <c r="AK230" s="9"/>
      <c r="AL230" s="9"/>
      <c r="AM230" s="9"/>
      <c r="AN230" s="9"/>
      <c r="AO230" s="9">
        <v>25</v>
      </c>
      <c r="AP230" s="9">
        <v>25</v>
      </c>
      <c r="AQ230" s="9">
        <v>25</v>
      </c>
      <c r="AR230" s="9"/>
    </row>
    <row r="231" spans="1:44" x14ac:dyDescent="0.25">
      <c r="A231" s="8"/>
      <c r="B231" s="6" t="s">
        <v>117</v>
      </c>
      <c r="C231" s="9">
        <v>25</v>
      </c>
      <c r="D231" s="9">
        <v>25</v>
      </c>
      <c r="E231" s="9">
        <v>25</v>
      </c>
      <c r="F231" s="9">
        <v>25</v>
      </c>
      <c r="G231" s="9">
        <v>25</v>
      </c>
      <c r="H231" s="9">
        <v>25</v>
      </c>
      <c r="I231" s="9">
        <v>25</v>
      </c>
      <c r="J231" s="9">
        <v>25</v>
      </c>
      <c r="K231" s="9">
        <v>25</v>
      </c>
      <c r="L231" s="9">
        <v>25</v>
      </c>
      <c r="M231" s="9">
        <v>25</v>
      </c>
      <c r="N231" s="9">
        <v>25</v>
      </c>
      <c r="O231" s="9">
        <v>25</v>
      </c>
      <c r="P231" s="9">
        <v>25</v>
      </c>
      <c r="Q231" s="9">
        <v>25</v>
      </c>
      <c r="R231" s="9">
        <v>25</v>
      </c>
      <c r="S231" s="9">
        <v>25</v>
      </c>
      <c r="T231" s="9">
        <v>25</v>
      </c>
      <c r="U231" s="9">
        <v>25</v>
      </c>
      <c r="V231" s="9">
        <v>25</v>
      </c>
      <c r="W231" s="9">
        <v>25</v>
      </c>
      <c r="X231" s="9">
        <v>25</v>
      </c>
      <c r="Y231" s="9">
        <v>25</v>
      </c>
      <c r="Z231" s="9">
        <v>25</v>
      </c>
      <c r="AA231" s="9">
        <v>25</v>
      </c>
      <c r="AB231" s="9">
        <v>25</v>
      </c>
      <c r="AC231" s="9">
        <v>25</v>
      </c>
      <c r="AD231" s="9">
        <v>25</v>
      </c>
      <c r="AE231" s="9">
        <v>25</v>
      </c>
      <c r="AF231" s="9">
        <v>25</v>
      </c>
      <c r="AG231" s="9">
        <v>25</v>
      </c>
      <c r="AH231" s="9">
        <v>25</v>
      </c>
      <c r="AI231" s="9">
        <v>25</v>
      </c>
      <c r="AJ231" s="9">
        <v>25</v>
      </c>
      <c r="AK231" s="9"/>
      <c r="AL231" s="9"/>
      <c r="AM231" s="9"/>
      <c r="AN231" s="9"/>
      <c r="AO231" s="9">
        <v>25</v>
      </c>
      <c r="AP231" s="9">
        <v>25</v>
      </c>
      <c r="AQ231" s="9">
        <v>25</v>
      </c>
      <c r="AR231" s="9"/>
    </row>
    <row r="232" spans="1:44" x14ac:dyDescent="0.25">
      <c r="A232" s="8"/>
      <c r="B232" s="6" t="s">
        <v>118</v>
      </c>
      <c r="C232" s="9">
        <v>296</v>
      </c>
      <c r="D232" s="9">
        <v>426</v>
      </c>
      <c r="E232" s="9">
        <v>508</v>
      </c>
      <c r="F232" s="9">
        <v>515</v>
      </c>
      <c r="G232" s="9">
        <v>565</v>
      </c>
      <c r="H232" s="9">
        <v>451</v>
      </c>
      <c r="I232" s="9">
        <v>392</v>
      </c>
      <c r="J232" s="9">
        <v>392</v>
      </c>
      <c r="K232" s="9">
        <v>427</v>
      </c>
      <c r="L232" s="9">
        <v>392</v>
      </c>
      <c r="M232" s="9">
        <v>382</v>
      </c>
      <c r="N232" s="9">
        <v>239</v>
      </c>
      <c r="O232" s="9">
        <v>126</v>
      </c>
      <c r="P232" s="9">
        <v>222</v>
      </c>
      <c r="Q232" s="9">
        <v>192</v>
      </c>
      <c r="R232" s="9">
        <v>196</v>
      </c>
      <c r="S232" s="9">
        <v>227</v>
      </c>
      <c r="T232" s="9">
        <v>375</v>
      </c>
      <c r="U232" s="9">
        <v>366</v>
      </c>
      <c r="V232" s="9">
        <v>358</v>
      </c>
      <c r="W232" s="9">
        <v>280</v>
      </c>
      <c r="X232" s="9">
        <v>282</v>
      </c>
      <c r="Y232" s="9">
        <v>310</v>
      </c>
      <c r="Z232" s="9">
        <v>303</v>
      </c>
      <c r="AA232" s="9">
        <v>359</v>
      </c>
      <c r="AB232" s="9">
        <v>272</v>
      </c>
      <c r="AC232" s="9">
        <v>211</v>
      </c>
      <c r="AD232" s="9">
        <v>213</v>
      </c>
      <c r="AE232" s="9">
        <v>186</v>
      </c>
      <c r="AF232" s="9">
        <v>177</v>
      </c>
      <c r="AG232" s="9">
        <v>161</v>
      </c>
      <c r="AH232" s="9">
        <v>165</v>
      </c>
      <c r="AI232" s="9">
        <v>97</v>
      </c>
      <c r="AJ232" s="9">
        <v>115</v>
      </c>
      <c r="AK232" s="9"/>
      <c r="AL232" s="9"/>
      <c r="AM232" s="9"/>
      <c r="AN232" s="9"/>
      <c r="AO232" s="9">
        <v>84</v>
      </c>
      <c r="AP232" s="9">
        <v>150</v>
      </c>
      <c r="AQ232" s="9">
        <v>201</v>
      </c>
      <c r="AR232" s="9"/>
    </row>
    <row r="233" spans="1:44" x14ac:dyDescent="0.25">
      <c r="A233" s="8"/>
      <c r="B233" s="6" t="s">
        <v>119</v>
      </c>
      <c r="C233" s="9">
        <v>1381</v>
      </c>
      <c r="D233" s="9">
        <v>1560</v>
      </c>
      <c r="E233" s="9">
        <v>1762</v>
      </c>
      <c r="F233" s="9">
        <v>1815</v>
      </c>
      <c r="G233" s="9">
        <v>1814</v>
      </c>
      <c r="H233" s="9">
        <v>1436</v>
      </c>
      <c r="I233" s="9">
        <v>1169</v>
      </c>
      <c r="J233" s="9">
        <v>1118</v>
      </c>
      <c r="K233" s="9">
        <v>1238</v>
      </c>
      <c r="L233" s="9">
        <v>1097</v>
      </c>
      <c r="M233" s="9">
        <v>980</v>
      </c>
      <c r="N233" s="9">
        <v>598</v>
      </c>
      <c r="O233" s="9">
        <v>277</v>
      </c>
      <c r="P233" s="9">
        <v>538</v>
      </c>
      <c r="Q233" s="9">
        <v>665</v>
      </c>
      <c r="R233" s="9">
        <v>551</v>
      </c>
      <c r="S233" s="9">
        <v>697</v>
      </c>
      <c r="T233" s="9">
        <v>1007</v>
      </c>
      <c r="U233" s="9">
        <v>970</v>
      </c>
      <c r="V233" s="9">
        <v>1111</v>
      </c>
      <c r="W233" s="9">
        <v>921</v>
      </c>
      <c r="X233" s="9">
        <v>756</v>
      </c>
      <c r="Y233" s="9">
        <v>819</v>
      </c>
      <c r="Z233" s="9">
        <v>732</v>
      </c>
      <c r="AA233" s="9">
        <v>848</v>
      </c>
      <c r="AB233" s="9">
        <v>678</v>
      </c>
      <c r="AC233" s="9">
        <v>512</v>
      </c>
      <c r="AD233" s="9">
        <v>532</v>
      </c>
      <c r="AE233" s="9">
        <v>468</v>
      </c>
      <c r="AF233" s="9">
        <v>399</v>
      </c>
      <c r="AG233" s="9">
        <v>352</v>
      </c>
      <c r="AH233" s="9">
        <v>394</v>
      </c>
      <c r="AI233" s="9">
        <v>215</v>
      </c>
      <c r="AJ233" s="9">
        <v>215</v>
      </c>
      <c r="AK233" s="9"/>
      <c r="AL233" s="9"/>
      <c r="AM233" s="9"/>
      <c r="AN233" s="9"/>
      <c r="AO233" s="9">
        <v>210</v>
      </c>
      <c r="AP233" s="9">
        <v>150</v>
      </c>
      <c r="AQ233" s="9">
        <v>201</v>
      </c>
      <c r="AR233" s="9"/>
    </row>
    <row r="234" spans="1:44" x14ac:dyDescent="0.25">
      <c r="A234" s="8"/>
      <c r="B234" s="6" t="s">
        <v>120</v>
      </c>
      <c r="C234" s="10">
        <v>4.6655405405405403</v>
      </c>
      <c r="D234" s="10">
        <v>3.6619718309859155</v>
      </c>
      <c r="E234" s="10">
        <v>3.4685039370078741</v>
      </c>
      <c r="F234" s="10">
        <v>3.5242718446601944</v>
      </c>
      <c r="G234" s="10">
        <v>3.2106194690265486</v>
      </c>
      <c r="H234" s="10">
        <v>3.1840354767184036</v>
      </c>
      <c r="I234" s="10">
        <v>2.9821428571428572</v>
      </c>
      <c r="J234" s="10">
        <v>2.8520408163265305</v>
      </c>
      <c r="K234" s="10">
        <v>2.8992974238875879</v>
      </c>
      <c r="L234" s="10">
        <v>2.7984693877551021</v>
      </c>
      <c r="M234" s="10">
        <v>2.5654450261780104</v>
      </c>
      <c r="N234" s="10">
        <v>2.502092050209205</v>
      </c>
      <c r="O234" s="10">
        <v>2.1984126984126986</v>
      </c>
      <c r="P234" s="10">
        <v>2.4234234234234235</v>
      </c>
      <c r="Q234" s="10">
        <v>3.4635416666666665</v>
      </c>
      <c r="R234" s="10">
        <v>2.8112244897959182</v>
      </c>
      <c r="S234" s="10">
        <v>3.0704845814977975</v>
      </c>
      <c r="T234" s="10">
        <v>2.6853333333333333</v>
      </c>
      <c r="U234" s="10">
        <v>2.6502732240437159</v>
      </c>
      <c r="V234" s="10">
        <v>3.1033519553072626</v>
      </c>
      <c r="W234" s="10">
        <v>3.2892857142857141</v>
      </c>
      <c r="X234" s="10">
        <v>2.6808510638297873</v>
      </c>
      <c r="Y234" s="10">
        <v>2.6419354838709679</v>
      </c>
      <c r="Z234" s="10">
        <v>2.4158415841584158</v>
      </c>
      <c r="AA234" s="10">
        <v>2.3621169916434539</v>
      </c>
      <c r="AB234" s="10">
        <v>2.4926470588235294</v>
      </c>
      <c r="AC234" s="10">
        <v>2.4265402843601898</v>
      </c>
      <c r="AD234" s="10">
        <v>2.5</v>
      </c>
      <c r="AE234" s="10">
        <v>2.52</v>
      </c>
      <c r="AF234" s="10">
        <v>2.25</v>
      </c>
      <c r="AG234" s="10">
        <v>2.19</v>
      </c>
      <c r="AH234" s="10">
        <v>2.39</v>
      </c>
      <c r="AI234" s="10">
        <v>2.2200000000000002</v>
      </c>
      <c r="AJ234" s="10">
        <v>1.87</v>
      </c>
      <c r="AK234" s="10"/>
      <c r="AL234" s="10"/>
      <c r="AM234" s="10"/>
      <c r="AN234" s="10"/>
      <c r="AO234" s="10">
        <v>2.5</v>
      </c>
      <c r="AP234" s="10">
        <v>1</v>
      </c>
      <c r="AQ234" s="10">
        <v>1</v>
      </c>
      <c r="AR234" s="10"/>
    </row>
    <row r="235" spans="1:44" x14ac:dyDescent="0.25">
      <c r="A235" s="8"/>
      <c r="B235" s="6" t="s">
        <v>115</v>
      </c>
      <c r="C235" s="11">
        <v>0.15134246575342467</v>
      </c>
      <c r="D235" s="11">
        <v>0.17095890410958905</v>
      </c>
      <c r="E235" s="11">
        <v>0.1930958904109589</v>
      </c>
      <c r="F235" s="11">
        <v>0.19890410958904109</v>
      </c>
      <c r="G235" s="11">
        <v>0.19879452054794522</v>
      </c>
      <c r="H235" s="11">
        <v>0.15736986301369862</v>
      </c>
      <c r="I235" s="11">
        <v>0.1281095890410959</v>
      </c>
      <c r="J235" s="11">
        <v>0.12252054794520548</v>
      </c>
      <c r="K235" s="11">
        <v>0.13567123287671232</v>
      </c>
      <c r="L235" s="11">
        <v>0.12021917808219178</v>
      </c>
      <c r="M235" s="11">
        <v>0.1073972602739726</v>
      </c>
      <c r="N235" s="11">
        <v>6.5534246575342472E-2</v>
      </c>
      <c r="O235" s="11">
        <v>3.0356164383561642E-2</v>
      </c>
      <c r="P235" s="11">
        <v>5.8958904109589039E-2</v>
      </c>
      <c r="Q235" s="11">
        <v>7.2876712328767121E-2</v>
      </c>
      <c r="R235" s="11">
        <v>6.0383561643835619E-2</v>
      </c>
      <c r="S235" s="11">
        <v>7.6383561643835612E-2</v>
      </c>
      <c r="T235" s="11">
        <v>0.11035616438356165</v>
      </c>
      <c r="U235" s="11">
        <v>0.10630136986301369</v>
      </c>
      <c r="V235" s="11">
        <v>0.12175342465753425</v>
      </c>
      <c r="W235" s="11">
        <v>0.10093150684931507</v>
      </c>
      <c r="X235" s="11">
        <v>8.2849315068493148E-2</v>
      </c>
      <c r="Y235" s="11">
        <v>8.9753424657534248E-2</v>
      </c>
      <c r="Z235" s="11">
        <v>8.0219178082191783E-2</v>
      </c>
      <c r="AA235" s="11">
        <v>9.2931506849315074E-2</v>
      </c>
      <c r="AB235" s="11">
        <v>7.4301369863013694E-2</v>
      </c>
      <c r="AC235" s="11">
        <v>0.12752179327521793</v>
      </c>
      <c r="AD235" s="11">
        <v>0.13250000000000001</v>
      </c>
      <c r="AE235" s="11">
        <v>5.1299999999999998E-2</v>
      </c>
      <c r="AF235" s="11">
        <v>4.3700000000000003E-2</v>
      </c>
      <c r="AG235" s="11">
        <v>3.8600000000000002E-2</v>
      </c>
      <c r="AH235" s="11">
        <v>4.3200000000000002E-2</v>
      </c>
      <c r="AI235" s="11">
        <v>2.3599999999999999E-2</v>
      </c>
      <c r="AJ235" s="11">
        <v>2.3599999999999999E-2</v>
      </c>
      <c r="AK235" s="11"/>
      <c r="AL235" s="11"/>
      <c r="AM235" s="11"/>
      <c r="AN235" s="11"/>
      <c r="AO235" s="11">
        <v>2.3E-2</v>
      </c>
      <c r="AP235" s="11">
        <v>1.6400000000000001E-2</v>
      </c>
      <c r="AQ235" s="11">
        <v>2.1999999999999999E-2</v>
      </c>
      <c r="AR235" s="11"/>
    </row>
    <row r="236" spans="1:44" x14ac:dyDescent="0.25">
      <c r="A236" s="8"/>
      <c r="B236" s="6" t="s">
        <v>121</v>
      </c>
      <c r="C236" s="9">
        <v>17</v>
      </c>
      <c r="D236" s="9">
        <v>21</v>
      </c>
      <c r="E236" s="9">
        <v>61</v>
      </c>
      <c r="F236" s="9">
        <v>41</v>
      </c>
      <c r="G236" s="9">
        <v>55</v>
      </c>
      <c r="H236" s="9">
        <v>37</v>
      </c>
      <c r="I236" s="9">
        <v>37</v>
      </c>
      <c r="J236" s="9">
        <v>43</v>
      </c>
      <c r="K236" s="9">
        <v>27</v>
      </c>
      <c r="L236" s="9">
        <v>31</v>
      </c>
      <c r="M236" s="9">
        <v>34</v>
      </c>
      <c r="N236" s="9">
        <v>27</v>
      </c>
      <c r="O236" s="9">
        <v>7</v>
      </c>
      <c r="P236" s="9">
        <v>9</v>
      </c>
      <c r="Q236" s="9">
        <v>21</v>
      </c>
      <c r="R236" s="9">
        <v>10</v>
      </c>
      <c r="S236" s="9">
        <v>8</v>
      </c>
      <c r="T236" s="9">
        <v>19</v>
      </c>
      <c r="U236" s="9">
        <v>9</v>
      </c>
      <c r="V236" s="9">
        <v>7</v>
      </c>
      <c r="W236" s="9">
        <v>6</v>
      </c>
      <c r="X236" s="9">
        <v>9</v>
      </c>
      <c r="Y236" s="9">
        <v>11</v>
      </c>
      <c r="Z236" s="9">
        <v>6</v>
      </c>
      <c r="AA236" s="9">
        <v>10</v>
      </c>
      <c r="AB236" s="9">
        <v>8</v>
      </c>
      <c r="AC236" s="9">
        <v>2</v>
      </c>
      <c r="AD236" s="9">
        <v>1</v>
      </c>
      <c r="AE236" s="9">
        <v>5</v>
      </c>
      <c r="AF236" s="9">
        <v>0</v>
      </c>
      <c r="AG236" s="9">
        <v>1</v>
      </c>
      <c r="AH236" s="9">
        <v>0</v>
      </c>
      <c r="AI236" s="9">
        <v>0</v>
      </c>
      <c r="AJ236" s="9">
        <v>0</v>
      </c>
      <c r="AK236" s="9"/>
      <c r="AL236" s="9"/>
      <c r="AM236" s="9"/>
      <c r="AN236" s="9"/>
      <c r="AO236" s="9">
        <v>0</v>
      </c>
      <c r="AP236" s="9">
        <v>0</v>
      </c>
      <c r="AQ236" s="9">
        <v>0</v>
      </c>
      <c r="AR236" s="9"/>
    </row>
    <row r="237" spans="1:44" x14ac:dyDescent="0.25">
      <c r="A237" s="16" t="s">
        <v>130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44" x14ac:dyDescent="0.25">
      <c r="A238" s="8"/>
      <c r="B238" s="6" t="s">
        <v>116</v>
      </c>
      <c r="C238" s="9">
        <f t="shared" ref="C238:AL238" si="150">+C230</f>
        <v>25</v>
      </c>
      <c r="D238" s="9">
        <f t="shared" si="150"/>
        <v>25</v>
      </c>
      <c r="E238" s="9">
        <f t="shared" si="150"/>
        <v>25</v>
      </c>
      <c r="F238" s="9">
        <f t="shared" si="150"/>
        <v>25</v>
      </c>
      <c r="G238" s="9">
        <f t="shared" si="150"/>
        <v>25</v>
      </c>
      <c r="H238" s="9">
        <f t="shared" si="150"/>
        <v>25</v>
      </c>
      <c r="I238" s="9">
        <f t="shared" si="150"/>
        <v>25</v>
      </c>
      <c r="J238" s="9">
        <f t="shared" si="150"/>
        <v>25</v>
      </c>
      <c r="K238" s="9">
        <f t="shared" si="150"/>
        <v>25</v>
      </c>
      <c r="L238" s="9">
        <f t="shared" si="150"/>
        <v>25</v>
      </c>
      <c r="M238" s="9">
        <f t="shared" si="150"/>
        <v>25</v>
      </c>
      <c r="N238" s="9">
        <f t="shared" si="150"/>
        <v>25</v>
      </c>
      <c r="O238" s="9">
        <f t="shared" si="150"/>
        <v>25</v>
      </c>
      <c r="P238" s="9">
        <f t="shared" si="150"/>
        <v>25</v>
      </c>
      <c r="Q238" s="9">
        <f t="shared" si="150"/>
        <v>25</v>
      </c>
      <c r="R238" s="9">
        <f t="shared" si="150"/>
        <v>25</v>
      </c>
      <c r="S238" s="9">
        <f t="shared" si="150"/>
        <v>25</v>
      </c>
      <c r="T238" s="9">
        <f t="shared" si="150"/>
        <v>25</v>
      </c>
      <c r="U238" s="9">
        <f t="shared" si="150"/>
        <v>25</v>
      </c>
      <c r="V238" s="9">
        <f t="shared" si="150"/>
        <v>25</v>
      </c>
      <c r="W238" s="9">
        <f t="shared" si="150"/>
        <v>25</v>
      </c>
      <c r="X238" s="9">
        <f t="shared" si="150"/>
        <v>25</v>
      </c>
      <c r="Y238" s="9">
        <f t="shared" si="150"/>
        <v>25</v>
      </c>
      <c r="Z238" s="9">
        <f t="shared" si="150"/>
        <v>25</v>
      </c>
      <c r="AA238" s="9">
        <f t="shared" si="150"/>
        <v>25</v>
      </c>
      <c r="AB238" s="9">
        <f t="shared" si="150"/>
        <v>25</v>
      </c>
      <c r="AC238" s="9">
        <f t="shared" si="150"/>
        <v>25</v>
      </c>
      <c r="AD238" s="9">
        <f t="shared" si="150"/>
        <v>25</v>
      </c>
      <c r="AE238" s="9">
        <f t="shared" si="150"/>
        <v>25</v>
      </c>
      <c r="AF238" s="9">
        <f t="shared" si="150"/>
        <v>25</v>
      </c>
      <c r="AG238" s="9">
        <f t="shared" si="150"/>
        <v>25</v>
      </c>
      <c r="AH238" s="9">
        <f t="shared" si="150"/>
        <v>25</v>
      </c>
      <c r="AI238" s="9">
        <f t="shared" si="150"/>
        <v>25</v>
      </c>
      <c r="AJ238" s="9">
        <f t="shared" si="150"/>
        <v>25</v>
      </c>
      <c r="AK238" s="9">
        <f t="shared" si="150"/>
        <v>0</v>
      </c>
      <c r="AL238" s="9">
        <f t="shared" si="150"/>
        <v>0</v>
      </c>
      <c r="AM238" s="9">
        <f t="shared" ref="AM238:AN244" si="151">+AM230</f>
        <v>0</v>
      </c>
      <c r="AN238" s="9">
        <f t="shared" si="151"/>
        <v>0</v>
      </c>
      <c r="AO238" s="9">
        <f t="shared" ref="AO238:AP244" si="152">+AO230</f>
        <v>25</v>
      </c>
      <c r="AP238" s="9">
        <f t="shared" si="152"/>
        <v>25</v>
      </c>
      <c r="AQ238" s="9">
        <f t="shared" ref="AQ238:AR238" si="153">+AQ230</f>
        <v>25</v>
      </c>
      <c r="AR238" s="9">
        <f t="shared" si="153"/>
        <v>0</v>
      </c>
    </row>
    <row r="239" spans="1:44" x14ac:dyDescent="0.25">
      <c r="A239" s="8"/>
      <c r="B239" s="6" t="s">
        <v>117</v>
      </c>
      <c r="C239" s="9">
        <f t="shared" ref="C239:AL239" si="154">+C231</f>
        <v>25</v>
      </c>
      <c r="D239" s="9">
        <f t="shared" si="154"/>
        <v>25</v>
      </c>
      <c r="E239" s="9">
        <f t="shared" si="154"/>
        <v>25</v>
      </c>
      <c r="F239" s="9">
        <f t="shared" si="154"/>
        <v>25</v>
      </c>
      <c r="G239" s="9">
        <f t="shared" si="154"/>
        <v>25</v>
      </c>
      <c r="H239" s="9">
        <f t="shared" si="154"/>
        <v>25</v>
      </c>
      <c r="I239" s="9">
        <f t="shared" si="154"/>
        <v>25</v>
      </c>
      <c r="J239" s="9">
        <f t="shared" si="154"/>
        <v>25</v>
      </c>
      <c r="K239" s="9">
        <f t="shared" si="154"/>
        <v>25</v>
      </c>
      <c r="L239" s="9">
        <f t="shared" si="154"/>
        <v>25</v>
      </c>
      <c r="M239" s="9">
        <f t="shared" si="154"/>
        <v>25</v>
      </c>
      <c r="N239" s="9">
        <f t="shared" si="154"/>
        <v>25</v>
      </c>
      <c r="O239" s="9">
        <f t="shared" si="154"/>
        <v>25</v>
      </c>
      <c r="P239" s="9">
        <f t="shared" si="154"/>
        <v>25</v>
      </c>
      <c r="Q239" s="9">
        <f t="shared" si="154"/>
        <v>25</v>
      </c>
      <c r="R239" s="9">
        <f t="shared" si="154"/>
        <v>25</v>
      </c>
      <c r="S239" s="9">
        <f t="shared" si="154"/>
        <v>25</v>
      </c>
      <c r="T239" s="9">
        <f t="shared" si="154"/>
        <v>25</v>
      </c>
      <c r="U239" s="9">
        <f t="shared" si="154"/>
        <v>25</v>
      </c>
      <c r="V239" s="9">
        <f t="shared" si="154"/>
        <v>25</v>
      </c>
      <c r="W239" s="9">
        <f t="shared" si="154"/>
        <v>25</v>
      </c>
      <c r="X239" s="9">
        <f t="shared" si="154"/>
        <v>25</v>
      </c>
      <c r="Y239" s="9">
        <f t="shared" si="154"/>
        <v>25</v>
      </c>
      <c r="Z239" s="9">
        <f t="shared" si="154"/>
        <v>25</v>
      </c>
      <c r="AA239" s="9">
        <f t="shared" si="154"/>
        <v>25</v>
      </c>
      <c r="AB239" s="9">
        <f t="shared" si="154"/>
        <v>25</v>
      </c>
      <c r="AC239" s="9">
        <f t="shared" si="154"/>
        <v>25</v>
      </c>
      <c r="AD239" s="9">
        <f t="shared" si="154"/>
        <v>25</v>
      </c>
      <c r="AE239" s="9">
        <f t="shared" si="154"/>
        <v>25</v>
      </c>
      <c r="AF239" s="9">
        <f t="shared" si="154"/>
        <v>25</v>
      </c>
      <c r="AG239" s="9">
        <f t="shared" si="154"/>
        <v>25</v>
      </c>
      <c r="AH239" s="9">
        <f t="shared" si="154"/>
        <v>25</v>
      </c>
      <c r="AI239" s="9">
        <f t="shared" si="154"/>
        <v>25</v>
      </c>
      <c r="AJ239" s="9">
        <f t="shared" si="154"/>
        <v>25</v>
      </c>
      <c r="AK239" s="9">
        <f t="shared" si="154"/>
        <v>0</v>
      </c>
      <c r="AL239" s="9">
        <f t="shared" si="154"/>
        <v>0</v>
      </c>
      <c r="AM239" s="9">
        <f t="shared" si="151"/>
        <v>0</v>
      </c>
      <c r="AN239" s="9">
        <f t="shared" si="151"/>
        <v>0</v>
      </c>
      <c r="AO239" s="9">
        <f t="shared" si="152"/>
        <v>25</v>
      </c>
      <c r="AP239" s="9">
        <f t="shared" si="152"/>
        <v>25</v>
      </c>
      <c r="AQ239" s="9">
        <f t="shared" ref="AQ239:AR239" si="155">+AQ231</f>
        <v>25</v>
      </c>
      <c r="AR239" s="9">
        <f t="shared" si="155"/>
        <v>0</v>
      </c>
    </row>
    <row r="240" spans="1:44" x14ac:dyDescent="0.25">
      <c r="A240" s="8"/>
      <c r="B240" s="6" t="s">
        <v>118</v>
      </c>
      <c r="C240" s="9">
        <f t="shared" ref="C240:AL240" si="156">+C232</f>
        <v>296</v>
      </c>
      <c r="D240" s="9">
        <f t="shared" si="156"/>
        <v>426</v>
      </c>
      <c r="E240" s="9">
        <f t="shared" si="156"/>
        <v>508</v>
      </c>
      <c r="F240" s="9">
        <f t="shared" si="156"/>
        <v>515</v>
      </c>
      <c r="G240" s="9">
        <f t="shared" si="156"/>
        <v>565</v>
      </c>
      <c r="H240" s="9">
        <f t="shared" si="156"/>
        <v>451</v>
      </c>
      <c r="I240" s="9">
        <f t="shared" si="156"/>
        <v>392</v>
      </c>
      <c r="J240" s="9">
        <f t="shared" si="156"/>
        <v>392</v>
      </c>
      <c r="K240" s="9">
        <f t="shared" si="156"/>
        <v>427</v>
      </c>
      <c r="L240" s="9">
        <f t="shared" si="156"/>
        <v>392</v>
      </c>
      <c r="M240" s="9">
        <f t="shared" si="156"/>
        <v>382</v>
      </c>
      <c r="N240" s="9">
        <f t="shared" si="156"/>
        <v>239</v>
      </c>
      <c r="O240" s="9">
        <f t="shared" si="156"/>
        <v>126</v>
      </c>
      <c r="P240" s="9">
        <f t="shared" si="156"/>
        <v>222</v>
      </c>
      <c r="Q240" s="9">
        <f t="shared" si="156"/>
        <v>192</v>
      </c>
      <c r="R240" s="9">
        <f t="shared" si="156"/>
        <v>196</v>
      </c>
      <c r="S240" s="9">
        <f t="shared" si="156"/>
        <v>227</v>
      </c>
      <c r="T240" s="9">
        <f t="shared" si="156"/>
        <v>375</v>
      </c>
      <c r="U240" s="9">
        <f t="shared" si="156"/>
        <v>366</v>
      </c>
      <c r="V240" s="9">
        <f t="shared" si="156"/>
        <v>358</v>
      </c>
      <c r="W240" s="9">
        <f t="shared" si="156"/>
        <v>280</v>
      </c>
      <c r="X240" s="9">
        <f t="shared" si="156"/>
        <v>282</v>
      </c>
      <c r="Y240" s="9">
        <f t="shared" si="156"/>
        <v>310</v>
      </c>
      <c r="Z240" s="9">
        <f t="shared" si="156"/>
        <v>303</v>
      </c>
      <c r="AA240" s="9">
        <f t="shared" si="156"/>
        <v>359</v>
      </c>
      <c r="AB240" s="9">
        <f t="shared" si="156"/>
        <v>272</v>
      </c>
      <c r="AC240" s="9">
        <f t="shared" si="156"/>
        <v>211</v>
      </c>
      <c r="AD240" s="9">
        <f t="shared" si="156"/>
        <v>213</v>
      </c>
      <c r="AE240" s="9">
        <f t="shared" si="156"/>
        <v>186</v>
      </c>
      <c r="AF240" s="9">
        <f t="shared" si="156"/>
        <v>177</v>
      </c>
      <c r="AG240" s="9">
        <f t="shared" si="156"/>
        <v>161</v>
      </c>
      <c r="AH240" s="9">
        <f t="shared" si="156"/>
        <v>165</v>
      </c>
      <c r="AI240" s="9">
        <f t="shared" si="156"/>
        <v>97</v>
      </c>
      <c r="AJ240" s="9">
        <f t="shared" si="156"/>
        <v>115</v>
      </c>
      <c r="AK240" s="9">
        <f t="shared" si="156"/>
        <v>0</v>
      </c>
      <c r="AL240" s="9">
        <f t="shared" si="156"/>
        <v>0</v>
      </c>
      <c r="AM240" s="9">
        <f t="shared" si="151"/>
        <v>0</v>
      </c>
      <c r="AN240" s="9">
        <f t="shared" si="151"/>
        <v>0</v>
      </c>
      <c r="AO240" s="9">
        <f t="shared" si="152"/>
        <v>84</v>
      </c>
      <c r="AP240" s="9">
        <f t="shared" si="152"/>
        <v>150</v>
      </c>
      <c r="AQ240" s="9">
        <f t="shared" ref="AQ240:AR240" si="157">+AQ232</f>
        <v>201</v>
      </c>
      <c r="AR240" s="9">
        <f t="shared" si="157"/>
        <v>0</v>
      </c>
    </row>
    <row r="241" spans="1:44" x14ac:dyDescent="0.25">
      <c r="A241" s="8"/>
      <c r="B241" s="6" t="s">
        <v>119</v>
      </c>
      <c r="C241" s="9">
        <f t="shared" ref="C241:AL241" si="158">+C233</f>
        <v>1381</v>
      </c>
      <c r="D241" s="9">
        <f t="shared" si="158"/>
        <v>1560</v>
      </c>
      <c r="E241" s="9">
        <f t="shared" si="158"/>
        <v>1762</v>
      </c>
      <c r="F241" s="9">
        <f t="shared" si="158"/>
        <v>1815</v>
      </c>
      <c r="G241" s="9">
        <f t="shared" si="158"/>
        <v>1814</v>
      </c>
      <c r="H241" s="9">
        <f t="shared" si="158"/>
        <v>1436</v>
      </c>
      <c r="I241" s="9">
        <f t="shared" si="158"/>
        <v>1169</v>
      </c>
      <c r="J241" s="9">
        <f t="shared" si="158"/>
        <v>1118</v>
      </c>
      <c r="K241" s="9">
        <f t="shared" si="158"/>
        <v>1238</v>
      </c>
      <c r="L241" s="9">
        <f t="shared" si="158"/>
        <v>1097</v>
      </c>
      <c r="M241" s="9">
        <f t="shared" si="158"/>
        <v>980</v>
      </c>
      <c r="N241" s="9">
        <f t="shared" si="158"/>
        <v>598</v>
      </c>
      <c r="O241" s="9">
        <f t="shared" si="158"/>
        <v>277</v>
      </c>
      <c r="P241" s="9">
        <f t="shared" si="158"/>
        <v>538</v>
      </c>
      <c r="Q241" s="9">
        <f t="shared" si="158"/>
        <v>665</v>
      </c>
      <c r="R241" s="9">
        <f t="shared" si="158"/>
        <v>551</v>
      </c>
      <c r="S241" s="9">
        <f t="shared" si="158"/>
        <v>697</v>
      </c>
      <c r="T241" s="9">
        <f t="shared" si="158"/>
        <v>1007</v>
      </c>
      <c r="U241" s="9">
        <f t="shared" si="158"/>
        <v>970</v>
      </c>
      <c r="V241" s="9">
        <f t="shared" si="158"/>
        <v>1111</v>
      </c>
      <c r="W241" s="9">
        <f t="shared" si="158"/>
        <v>921</v>
      </c>
      <c r="X241" s="9">
        <f t="shared" si="158"/>
        <v>756</v>
      </c>
      <c r="Y241" s="9">
        <f t="shared" si="158"/>
        <v>819</v>
      </c>
      <c r="Z241" s="9">
        <f t="shared" si="158"/>
        <v>732</v>
      </c>
      <c r="AA241" s="9">
        <f t="shared" si="158"/>
        <v>848</v>
      </c>
      <c r="AB241" s="9">
        <f t="shared" si="158"/>
        <v>678</v>
      </c>
      <c r="AC241" s="9">
        <f t="shared" si="158"/>
        <v>512</v>
      </c>
      <c r="AD241" s="9">
        <f t="shared" si="158"/>
        <v>532</v>
      </c>
      <c r="AE241" s="9">
        <f t="shared" si="158"/>
        <v>468</v>
      </c>
      <c r="AF241" s="9">
        <f t="shared" si="158"/>
        <v>399</v>
      </c>
      <c r="AG241" s="9">
        <f t="shared" si="158"/>
        <v>352</v>
      </c>
      <c r="AH241" s="9">
        <f t="shared" si="158"/>
        <v>394</v>
      </c>
      <c r="AI241" s="9">
        <f t="shared" si="158"/>
        <v>215</v>
      </c>
      <c r="AJ241" s="9">
        <f t="shared" si="158"/>
        <v>215</v>
      </c>
      <c r="AK241" s="9">
        <f t="shared" si="158"/>
        <v>0</v>
      </c>
      <c r="AL241" s="9">
        <f t="shared" si="158"/>
        <v>0</v>
      </c>
      <c r="AM241" s="9">
        <f t="shared" si="151"/>
        <v>0</v>
      </c>
      <c r="AN241" s="9">
        <f t="shared" si="151"/>
        <v>0</v>
      </c>
      <c r="AO241" s="9">
        <f t="shared" si="152"/>
        <v>210</v>
      </c>
      <c r="AP241" s="9">
        <f t="shared" si="152"/>
        <v>150</v>
      </c>
      <c r="AQ241" s="9">
        <f t="shared" ref="AQ241:AR241" si="159">+AQ233</f>
        <v>201</v>
      </c>
      <c r="AR241" s="9">
        <f t="shared" si="159"/>
        <v>0</v>
      </c>
    </row>
    <row r="242" spans="1:44" x14ac:dyDescent="0.25">
      <c r="A242" s="8"/>
      <c r="B242" s="6" t="s">
        <v>120</v>
      </c>
      <c r="C242" s="10">
        <f t="shared" ref="C242:AL242" si="160">+C234</f>
        <v>4.6655405405405403</v>
      </c>
      <c r="D242" s="10">
        <f t="shared" si="160"/>
        <v>3.6619718309859155</v>
      </c>
      <c r="E242" s="10">
        <f t="shared" si="160"/>
        <v>3.4685039370078741</v>
      </c>
      <c r="F242" s="10">
        <f t="shared" si="160"/>
        <v>3.5242718446601944</v>
      </c>
      <c r="G242" s="10">
        <f t="shared" si="160"/>
        <v>3.2106194690265486</v>
      </c>
      <c r="H242" s="10">
        <f t="shared" si="160"/>
        <v>3.1840354767184036</v>
      </c>
      <c r="I242" s="10">
        <f t="shared" si="160"/>
        <v>2.9821428571428572</v>
      </c>
      <c r="J242" s="10">
        <f t="shared" si="160"/>
        <v>2.8520408163265305</v>
      </c>
      <c r="K242" s="10">
        <f t="shared" si="160"/>
        <v>2.8992974238875879</v>
      </c>
      <c r="L242" s="10">
        <f t="shared" si="160"/>
        <v>2.7984693877551021</v>
      </c>
      <c r="M242" s="10">
        <f t="shared" si="160"/>
        <v>2.5654450261780104</v>
      </c>
      <c r="N242" s="10">
        <f t="shared" si="160"/>
        <v>2.502092050209205</v>
      </c>
      <c r="O242" s="10">
        <f t="shared" si="160"/>
        <v>2.1984126984126986</v>
      </c>
      <c r="P242" s="10">
        <f t="shared" si="160"/>
        <v>2.4234234234234235</v>
      </c>
      <c r="Q242" s="10">
        <f t="shared" si="160"/>
        <v>3.4635416666666665</v>
      </c>
      <c r="R242" s="10">
        <f t="shared" si="160"/>
        <v>2.8112244897959182</v>
      </c>
      <c r="S242" s="10">
        <f t="shared" si="160"/>
        <v>3.0704845814977975</v>
      </c>
      <c r="T242" s="10">
        <f t="shared" si="160"/>
        <v>2.6853333333333333</v>
      </c>
      <c r="U242" s="10">
        <f t="shared" si="160"/>
        <v>2.6502732240437159</v>
      </c>
      <c r="V242" s="10">
        <f t="shared" si="160"/>
        <v>3.1033519553072626</v>
      </c>
      <c r="W242" s="10">
        <f t="shared" si="160"/>
        <v>3.2892857142857141</v>
      </c>
      <c r="X242" s="10">
        <f t="shared" si="160"/>
        <v>2.6808510638297873</v>
      </c>
      <c r="Y242" s="10">
        <f t="shared" si="160"/>
        <v>2.6419354838709679</v>
      </c>
      <c r="Z242" s="10">
        <f t="shared" si="160"/>
        <v>2.4158415841584158</v>
      </c>
      <c r="AA242" s="10">
        <f t="shared" si="160"/>
        <v>2.3621169916434539</v>
      </c>
      <c r="AB242" s="10">
        <f t="shared" si="160"/>
        <v>2.4926470588235294</v>
      </c>
      <c r="AC242" s="10">
        <f t="shared" si="160"/>
        <v>2.4265402843601898</v>
      </c>
      <c r="AD242" s="10">
        <f t="shared" si="160"/>
        <v>2.5</v>
      </c>
      <c r="AE242" s="10">
        <f t="shared" si="160"/>
        <v>2.52</v>
      </c>
      <c r="AF242" s="10">
        <f t="shared" si="160"/>
        <v>2.25</v>
      </c>
      <c r="AG242" s="10">
        <f t="shared" si="160"/>
        <v>2.19</v>
      </c>
      <c r="AH242" s="10">
        <f t="shared" si="160"/>
        <v>2.39</v>
      </c>
      <c r="AI242" s="10">
        <f t="shared" si="160"/>
        <v>2.2200000000000002</v>
      </c>
      <c r="AJ242" s="10">
        <f t="shared" si="160"/>
        <v>1.87</v>
      </c>
      <c r="AK242" s="10">
        <f t="shared" si="160"/>
        <v>0</v>
      </c>
      <c r="AL242" s="10">
        <f t="shared" si="160"/>
        <v>0</v>
      </c>
      <c r="AM242" s="10">
        <f t="shared" si="151"/>
        <v>0</v>
      </c>
      <c r="AN242" s="10">
        <f t="shared" si="151"/>
        <v>0</v>
      </c>
      <c r="AO242" s="10">
        <f t="shared" si="152"/>
        <v>2.5</v>
      </c>
      <c r="AP242" s="10">
        <f t="shared" si="152"/>
        <v>1</v>
      </c>
      <c r="AQ242" s="10">
        <f t="shared" ref="AQ242:AR242" si="161">+AQ234</f>
        <v>1</v>
      </c>
      <c r="AR242" s="10">
        <f t="shared" si="161"/>
        <v>0</v>
      </c>
    </row>
    <row r="243" spans="1:44" x14ac:dyDescent="0.25">
      <c r="A243" s="8"/>
      <c r="B243" s="6" t="s">
        <v>115</v>
      </c>
      <c r="C243" s="11">
        <f t="shared" ref="C243:AL243" si="162">+C235</f>
        <v>0.15134246575342467</v>
      </c>
      <c r="D243" s="11">
        <f t="shared" si="162"/>
        <v>0.17095890410958905</v>
      </c>
      <c r="E243" s="11">
        <f t="shared" si="162"/>
        <v>0.1930958904109589</v>
      </c>
      <c r="F243" s="11">
        <f t="shared" si="162"/>
        <v>0.19890410958904109</v>
      </c>
      <c r="G243" s="11">
        <f t="shared" si="162"/>
        <v>0.19879452054794522</v>
      </c>
      <c r="H243" s="11">
        <f t="shared" si="162"/>
        <v>0.15736986301369862</v>
      </c>
      <c r="I243" s="11">
        <f t="shared" si="162"/>
        <v>0.1281095890410959</v>
      </c>
      <c r="J243" s="11">
        <f t="shared" si="162"/>
        <v>0.12252054794520548</v>
      </c>
      <c r="K243" s="11">
        <f t="shared" si="162"/>
        <v>0.13567123287671232</v>
      </c>
      <c r="L243" s="11">
        <f t="shared" si="162"/>
        <v>0.12021917808219178</v>
      </c>
      <c r="M243" s="11">
        <f t="shared" si="162"/>
        <v>0.1073972602739726</v>
      </c>
      <c r="N243" s="11">
        <f t="shared" si="162"/>
        <v>6.5534246575342472E-2</v>
      </c>
      <c r="O243" s="11">
        <f t="shared" si="162"/>
        <v>3.0356164383561642E-2</v>
      </c>
      <c r="P243" s="11">
        <f t="shared" si="162"/>
        <v>5.8958904109589039E-2</v>
      </c>
      <c r="Q243" s="11">
        <f t="shared" si="162"/>
        <v>7.2876712328767121E-2</v>
      </c>
      <c r="R243" s="11">
        <f t="shared" si="162"/>
        <v>6.0383561643835619E-2</v>
      </c>
      <c r="S243" s="11">
        <f t="shared" si="162"/>
        <v>7.6383561643835612E-2</v>
      </c>
      <c r="T243" s="11">
        <f t="shared" si="162"/>
        <v>0.11035616438356165</v>
      </c>
      <c r="U243" s="11">
        <f t="shared" si="162"/>
        <v>0.10630136986301369</v>
      </c>
      <c r="V243" s="11">
        <f t="shared" si="162"/>
        <v>0.12175342465753425</v>
      </c>
      <c r="W243" s="11">
        <f t="shared" si="162"/>
        <v>0.10093150684931507</v>
      </c>
      <c r="X243" s="11">
        <f t="shared" si="162"/>
        <v>8.2849315068493148E-2</v>
      </c>
      <c r="Y243" s="11">
        <f t="shared" si="162"/>
        <v>8.9753424657534248E-2</v>
      </c>
      <c r="Z243" s="11">
        <f t="shared" si="162"/>
        <v>8.0219178082191783E-2</v>
      </c>
      <c r="AA243" s="11">
        <f t="shared" si="162"/>
        <v>9.2931506849315074E-2</v>
      </c>
      <c r="AB243" s="11">
        <f t="shared" si="162"/>
        <v>7.4301369863013694E-2</v>
      </c>
      <c r="AC243" s="11">
        <f t="shared" si="162"/>
        <v>0.12752179327521793</v>
      </c>
      <c r="AD243" s="11">
        <f t="shared" si="162"/>
        <v>0.13250000000000001</v>
      </c>
      <c r="AE243" s="11">
        <f t="shared" si="162"/>
        <v>5.1299999999999998E-2</v>
      </c>
      <c r="AF243" s="11">
        <f t="shared" si="162"/>
        <v>4.3700000000000003E-2</v>
      </c>
      <c r="AG243" s="11">
        <f t="shared" si="162"/>
        <v>3.8600000000000002E-2</v>
      </c>
      <c r="AH243" s="11">
        <f t="shared" si="162"/>
        <v>4.3200000000000002E-2</v>
      </c>
      <c r="AI243" s="11">
        <f t="shared" si="162"/>
        <v>2.3599999999999999E-2</v>
      </c>
      <c r="AJ243" s="11">
        <f t="shared" si="162"/>
        <v>2.3599999999999999E-2</v>
      </c>
      <c r="AK243" s="11">
        <f t="shared" si="162"/>
        <v>0</v>
      </c>
      <c r="AL243" s="11">
        <f t="shared" si="162"/>
        <v>0</v>
      </c>
      <c r="AM243" s="11">
        <f t="shared" si="151"/>
        <v>0</v>
      </c>
      <c r="AN243" s="11">
        <f t="shared" si="151"/>
        <v>0</v>
      </c>
      <c r="AO243" s="11">
        <f t="shared" si="152"/>
        <v>2.3E-2</v>
      </c>
      <c r="AP243" s="11">
        <f t="shared" si="152"/>
        <v>1.6400000000000001E-2</v>
      </c>
      <c r="AQ243" s="11">
        <f t="shared" ref="AQ243:AR243" si="163">+AQ235</f>
        <v>2.1999999999999999E-2</v>
      </c>
      <c r="AR243" s="11">
        <f t="shared" si="163"/>
        <v>0</v>
      </c>
    </row>
    <row r="244" spans="1:44" x14ac:dyDescent="0.25">
      <c r="A244" s="8"/>
      <c r="B244" s="6" t="s">
        <v>121</v>
      </c>
      <c r="C244" s="9">
        <v>17</v>
      </c>
      <c r="D244" s="9">
        <f t="shared" ref="D244:AL244" si="164">+D236</f>
        <v>21</v>
      </c>
      <c r="E244" s="9">
        <f t="shared" si="164"/>
        <v>61</v>
      </c>
      <c r="F244" s="9">
        <f t="shared" si="164"/>
        <v>41</v>
      </c>
      <c r="G244" s="9">
        <f t="shared" si="164"/>
        <v>55</v>
      </c>
      <c r="H244" s="9">
        <f t="shared" si="164"/>
        <v>37</v>
      </c>
      <c r="I244" s="9">
        <f t="shared" si="164"/>
        <v>37</v>
      </c>
      <c r="J244" s="9">
        <f t="shared" si="164"/>
        <v>43</v>
      </c>
      <c r="K244" s="9">
        <f t="shared" si="164"/>
        <v>27</v>
      </c>
      <c r="L244" s="9">
        <f t="shared" si="164"/>
        <v>31</v>
      </c>
      <c r="M244" s="9">
        <f t="shared" si="164"/>
        <v>34</v>
      </c>
      <c r="N244" s="9">
        <f t="shared" si="164"/>
        <v>27</v>
      </c>
      <c r="O244" s="9">
        <f t="shared" si="164"/>
        <v>7</v>
      </c>
      <c r="P244" s="9">
        <f t="shared" si="164"/>
        <v>9</v>
      </c>
      <c r="Q244" s="9">
        <f t="shared" si="164"/>
        <v>21</v>
      </c>
      <c r="R244" s="9">
        <f t="shared" si="164"/>
        <v>10</v>
      </c>
      <c r="S244" s="9">
        <f t="shared" si="164"/>
        <v>8</v>
      </c>
      <c r="T244" s="9">
        <f t="shared" si="164"/>
        <v>19</v>
      </c>
      <c r="U244" s="9">
        <f t="shared" si="164"/>
        <v>9</v>
      </c>
      <c r="V244" s="9">
        <f t="shared" si="164"/>
        <v>7</v>
      </c>
      <c r="W244" s="9">
        <f t="shared" si="164"/>
        <v>6</v>
      </c>
      <c r="X244" s="9">
        <f t="shared" si="164"/>
        <v>9</v>
      </c>
      <c r="Y244" s="9">
        <f t="shared" si="164"/>
        <v>11</v>
      </c>
      <c r="Z244" s="9">
        <f t="shared" si="164"/>
        <v>6</v>
      </c>
      <c r="AA244" s="9">
        <f t="shared" si="164"/>
        <v>10</v>
      </c>
      <c r="AB244" s="9">
        <f t="shared" si="164"/>
        <v>8</v>
      </c>
      <c r="AC244" s="9">
        <f t="shared" si="164"/>
        <v>2</v>
      </c>
      <c r="AD244" s="9">
        <f t="shared" si="164"/>
        <v>1</v>
      </c>
      <c r="AE244" s="9">
        <f t="shared" si="164"/>
        <v>5</v>
      </c>
      <c r="AF244" s="9">
        <f t="shared" si="164"/>
        <v>0</v>
      </c>
      <c r="AG244" s="9">
        <f t="shared" si="164"/>
        <v>1</v>
      </c>
      <c r="AH244" s="9">
        <f t="shared" si="164"/>
        <v>0</v>
      </c>
      <c r="AI244" s="9">
        <f t="shared" si="164"/>
        <v>0</v>
      </c>
      <c r="AJ244" s="9">
        <f t="shared" si="164"/>
        <v>0</v>
      </c>
      <c r="AK244" s="9">
        <f t="shared" si="164"/>
        <v>0</v>
      </c>
      <c r="AL244" s="9">
        <f t="shared" si="164"/>
        <v>0</v>
      </c>
      <c r="AM244" s="9">
        <f t="shared" si="151"/>
        <v>0</v>
      </c>
      <c r="AN244" s="9">
        <f t="shared" si="151"/>
        <v>0</v>
      </c>
      <c r="AO244" s="9">
        <f t="shared" si="152"/>
        <v>0</v>
      </c>
      <c r="AP244" s="9">
        <f t="shared" si="152"/>
        <v>0</v>
      </c>
      <c r="AQ244" s="9">
        <f t="shared" ref="AQ244:AR244" si="165">+AQ236</f>
        <v>0</v>
      </c>
      <c r="AR244" s="9">
        <f t="shared" si="165"/>
        <v>0</v>
      </c>
    </row>
    <row r="245" spans="1:44" x14ac:dyDescent="0.25">
      <c r="A245" s="15" t="s">
        <v>83</v>
      </c>
      <c r="B245" s="17"/>
      <c r="C245" s="15"/>
    </row>
    <row r="246" spans="1:44" x14ac:dyDescent="0.25">
      <c r="A246" s="6">
        <v>22</v>
      </c>
      <c r="B246" s="6" t="s">
        <v>2</v>
      </c>
      <c r="C246" s="15"/>
    </row>
    <row r="247" spans="1:44" x14ac:dyDescent="0.25">
      <c r="A247" s="8"/>
      <c r="B247" s="6" t="s">
        <v>116</v>
      </c>
      <c r="C247" s="9">
        <v>80</v>
      </c>
      <c r="D247" s="9">
        <v>80</v>
      </c>
      <c r="E247" s="9">
        <v>80</v>
      </c>
      <c r="F247" s="9">
        <v>80</v>
      </c>
      <c r="G247" s="9">
        <v>80</v>
      </c>
      <c r="H247" s="9">
        <v>80</v>
      </c>
      <c r="I247" s="9">
        <v>80</v>
      </c>
      <c r="J247" s="9">
        <v>95</v>
      </c>
      <c r="K247" s="9">
        <v>119</v>
      </c>
      <c r="L247" s="9">
        <v>119</v>
      </c>
      <c r="M247" s="9">
        <v>119</v>
      </c>
      <c r="N247" s="9">
        <v>119</v>
      </c>
      <c r="O247" s="9">
        <v>119</v>
      </c>
      <c r="P247" s="9">
        <v>125</v>
      </c>
      <c r="Q247" s="9">
        <v>125</v>
      </c>
      <c r="R247" s="9">
        <v>125</v>
      </c>
      <c r="S247" s="9">
        <v>132</v>
      </c>
      <c r="T247" s="9">
        <v>132</v>
      </c>
      <c r="U247" s="9">
        <v>132</v>
      </c>
      <c r="V247" s="9">
        <v>132</v>
      </c>
      <c r="W247" s="9">
        <v>132</v>
      </c>
      <c r="X247" s="9">
        <v>132</v>
      </c>
      <c r="Y247" s="9">
        <v>132</v>
      </c>
      <c r="Z247" s="9">
        <v>132</v>
      </c>
      <c r="AA247" s="9">
        <v>132</v>
      </c>
      <c r="AB247" s="9">
        <v>132</v>
      </c>
      <c r="AC247" s="9">
        <v>132</v>
      </c>
      <c r="AD247" s="9">
        <v>132</v>
      </c>
      <c r="AE247" s="9">
        <v>95</v>
      </c>
      <c r="AF247" s="9">
        <v>95</v>
      </c>
      <c r="AG247" s="9">
        <v>95</v>
      </c>
      <c r="AH247" s="9">
        <v>95</v>
      </c>
      <c r="AI247" s="9">
        <v>95</v>
      </c>
      <c r="AJ247" s="9">
        <v>95</v>
      </c>
      <c r="AK247" s="9">
        <v>95</v>
      </c>
      <c r="AL247" s="9">
        <v>95</v>
      </c>
      <c r="AM247" s="9">
        <v>95</v>
      </c>
      <c r="AN247" s="9">
        <v>95</v>
      </c>
      <c r="AO247" s="9">
        <v>95</v>
      </c>
      <c r="AP247" s="9">
        <v>95</v>
      </c>
      <c r="AQ247" s="9">
        <v>95</v>
      </c>
      <c r="AR247" s="9">
        <v>95</v>
      </c>
    </row>
    <row r="248" spans="1:44" x14ac:dyDescent="0.25">
      <c r="A248" s="8"/>
      <c r="B248" s="6" t="s">
        <v>117</v>
      </c>
      <c r="C248" s="9">
        <v>80</v>
      </c>
      <c r="D248" s="9">
        <v>80</v>
      </c>
      <c r="E248" s="9">
        <v>80</v>
      </c>
      <c r="F248" s="9">
        <v>76</v>
      </c>
      <c r="G248" s="9">
        <v>76</v>
      </c>
      <c r="H248" s="9">
        <v>80</v>
      </c>
      <c r="I248" s="9">
        <v>76</v>
      </c>
      <c r="J248" s="9">
        <v>94</v>
      </c>
      <c r="K248" s="9">
        <v>118</v>
      </c>
      <c r="L248" s="9">
        <v>118</v>
      </c>
      <c r="M248" s="9">
        <v>118</v>
      </c>
      <c r="N248" s="9">
        <v>118</v>
      </c>
      <c r="O248" s="9">
        <v>118</v>
      </c>
      <c r="P248" s="9">
        <v>108</v>
      </c>
      <c r="Q248" s="9">
        <v>125</v>
      </c>
      <c r="R248" s="9">
        <v>125</v>
      </c>
      <c r="S248" s="9">
        <v>124</v>
      </c>
      <c r="T248" s="9">
        <v>132</v>
      </c>
      <c r="U248" s="9">
        <v>132</v>
      </c>
      <c r="V248" s="9">
        <v>132</v>
      </c>
      <c r="W248" s="9">
        <v>132</v>
      </c>
      <c r="X248" s="9">
        <v>132</v>
      </c>
      <c r="Y248" s="9">
        <v>132</v>
      </c>
      <c r="Z248" s="9">
        <v>132</v>
      </c>
      <c r="AA248" s="9">
        <v>132</v>
      </c>
      <c r="AB248" s="9">
        <v>132</v>
      </c>
      <c r="AC248" s="9">
        <v>132</v>
      </c>
      <c r="AD248" s="9">
        <v>132</v>
      </c>
      <c r="AE248" s="9">
        <v>35</v>
      </c>
      <c r="AF248" s="9">
        <v>35</v>
      </c>
      <c r="AG248" s="9">
        <v>35</v>
      </c>
      <c r="AH248" s="9">
        <v>35</v>
      </c>
      <c r="AI248" s="9">
        <v>35</v>
      </c>
      <c r="AJ248" s="9">
        <v>35</v>
      </c>
      <c r="AK248" s="9">
        <v>35</v>
      </c>
      <c r="AL248" s="9">
        <v>35</v>
      </c>
      <c r="AM248" s="9">
        <v>35</v>
      </c>
      <c r="AN248" s="9">
        <v>35</v>
      </c>
      <c r="AO248" s="9">
        <v>35</v>
      </c>
      <c r="AP248" s="9">
        <v>35</v>
      </c>
      <c r="AQ248" s="9">
        <v>35</v>
      </c>
      <c r="AR248" s="9">
        <v>35</v>
      </c>
    </row>
    <row r="249" spans="1:44" x14ac:dyDescent="0.25">
      <c r="A249" s="8"/>
      <c r="B249" s="6" t="s">
        <v>118</v>
      </c>
      <c r="C249" s="9">
        <v>4351</v>
      </c>
      <c r="D249" s="9">
        <v>4150</v>
      </c>
      <c r="E249" s="9">
        <v>3638</v>
      </c>
      <c r="F249" s="9">
        <v>4251</v>
      </c>
      <c r="G249" s="9">
        <v>4217</v>
      </c>
      <c r="H249" s="9">
        <v>4257</v>
      </c>
      <c r="I249" s="9">
        <v>4188</v>
      </c>
      <c r="J249" s="9">
        <v>3767</v>
      </c>
      <c r="K249" s="9">
        <v>3181</v>
      </c>
      <c r="L249" s="9">
        <v>3021</v>
      </c>
      <c r="M249" s="9">
        <v>3167</v>
      </c>
      <c r="N249" s="9">
        <v>3420</v>
      </c>
      <c r="O249" s="9">
        <v>3090</v>
      </c>
      <c r="P249" s="9">
        <v>3053</v>
      </c>
      <c r="Q249" s="9">
        <v>2908</v>
      </c>
      <c r="R249" s="9">
        <v>2903</v>
      </c>
      <c r="S249" s="9">
        <v>3229</v>
      </c>
      <c r="T249" s="9">
        <v>3036</v>
      </c>
      <c r="U249" s="9">
        <v>3221</v>
      </c>
      <c r="V249" s="9">
        <v>3126</v>
      </c>
      <c r="W249" s="9">
        <v>3129</v>
      </c>
      <c r="X249" s="9">
        <v>3121</v>
      </c>
      <c r="Y249" s="9">
        <v>3329</v>
      </c>
      <c r="Z249" s="9">
        <v>3471</v>
      </c>
      <c r="AA249" s="9">
        <v>3445</v>
      </c>
      <c r="AB249" s="9">
        <v>3143</v>
      </c>
      <c r="AC249" s="9">
        <v>3070</v>
      </c>
      <c r="AD249" s="9">
        <v>3096</v>
      </c>
      <c r="AE249" s="9">
        <v>2737</v>
      </c>
      <c r="AF249" s="9">
        <v>2079</v>
      </c>
      <c r="AG249" s="9">
        <v>2132</v>
      </c>
      <c r="AH249" s="9">
        <v>1887</v>
      </c>
      <c r="AI249" s="9">
        <v>1974</v>
      </c>
      <c r="AJ249" s="9">
        <v>2056</v>
      </c>
      <c r="AK249" s="9">
        <v>2396</v>
      </c>
      <c r="AL249" s="9">
        <v>2080</v>
      </c>
      <c r="AM249" s="9">
        <v>2398</v>
      </c>
      <c r="AN249" s="9">
        <v>1816</v>
      </c>
      <c r="AO249" s="9">
        <v>1953</v>
      </c>
      <c r="AP249" s="9">
        <v>2037</v>
      </c>
      <c r="AQ249" s="9">
        <v>2303</v>
      </c>
      <c r="AR249" s="9">
        <v>2384</v>
      </c>
    </row>
    <row r="250" spans="1:44" x14ac:dyDescent="0.25">
      <c r="A250" s="8"/>
      <c r="B250" s="6" t="s">
        <v>119</v>
      </c>
      <c r="C250" s="9">
        <v>18671</v>
      </c>
      <c r="D250" s="9">
        <v>18097</v>
      </c>
      <c r="E250" s="9">
        <v>15793</v>
      </c>
      <c r="F250" s="9">
        <v>17862</v>
      </c>
      <c r="G250" s="9">
        <v>17776</v>
      </c>
      <c r="H250" s="9">
        <v>18395</v>
      </c>
      <c r="I250" s="9">
        <v>17345</v>
      </c>
      <c r="J250" s="9">
        <v>15700</v>
      </c>
      <c r="K250" s="9">
        <v>12255</v>
      </c>
      <c r="L250" s="9">
        <v>12766</v>
      </c>
      <c r="M250" s="9">
        <v>11797</v>
      </c>
      <c r="N250" s="9">
        <v>12296</v>
      </c>
      <c r="O250" s="9">
        <v>10427</v>
      </c>
      <c r="P250" s="9">
        <v>9894</v>
      </c>
      <c r="Q250" s="9">
        <v>9068</v>
      </c>
      <c r="R250" s="9">
        <v>9270</v>
      </c>
      <c r="S250" s="9">
        <v>11411</v>
      </c>
      <c r="T250" s="9">
        <v>9313</v>
      </c>
      <c r="U250" s="9">
        <v>11463</v>
      </c>
      <c r="V250" s="9">
        <v>9026</v>
      </c>
      <c r="W250" s="9">
        <v>10456</v>
      </c>
      <c r="X250" s="9">
        <v>10634</v>
      </c>
      <c r="Y250" s="9">
        <v>10602</v>
      </c>
      <c r="Z250" s="9">
        <v>11171</v>
      </c>
      <c r="AA250" s="9">
        <v>11719</v>
      </c>
      <c r="AB250" s="9">
        <v>11671</v>
      </c>
      <c r="AC250" s="9">
        <v>11319</v>
      </c>
      <c r="AD250" s="9">
        <v>10536</v>
      </c>
      <c r="AE250" s="9">
        <v>9192</v>
      </c>
      <c r="AF250" s="9">
        <v>7636</v>
      </c>
      <c r="AG250" s="9">
        <v>7638</v>
      </c>
      <c r="AH250" s="9">
        <v>6875</v>
      </c>
      <c r="AI250" s="9">
        <v>7308</v>
      </c>
      <c r="AJ250" s="9">
        <v>7716</v>
      </c>
      <c r="AK250" s="9">
        <v>7770</v>
      </c>
      <c r="AL250" s="9">
        <v>7150</v>
      </c>
      <c r="AM250" s="9">
        <v>7012</v>
      </c>
      <c r="AN250" s="9">
        <v>6775</v>
      </c>
      <c r="AO250" s="9">
        <v>7144</v>
      </c>
      <c r="AP250" s="9">
        <v>7686</v>
      </c>
      <c r="AQ250" s="9">
        <v>8843</v>
      </c>
      <c r="AR250" s="9">
        <v>8957</v>
      </c>
    </row>
    <row r="251" spans="1:44" x14ac:dyDescent="0.25">
      <c r="A251" s="8"/>
      <c r="B251" s="6" t="s">
        <v>120</v>
      </c>
      <c r="C251" s="10">
        <v>4.2911974258791084</v>
      </c>
      <c r="D251" s="10">
        <v>4.3607228915662652</v>
      </c>
      <c r="E251" s="10">
        <v>4.3411214953271031</v>
      </c>
      <c r="F251" s="10">
        <v>4.2018348623853212</v>
      </c>
      <c r="G251" s="10">
        <v>4.2153189471188046</v>
      </c>
      <c r="H251" s="10">
        <v>4.3211181583274607</v>
      </c>
      <c r="I251" s="10">
        <v>4.1415950334288443</v>
      </c>
      <c r="J251" s="10">
        <v>4.167772763472259</v>
      </c>
      <c r="K251" s="10">
        <v>3.8525620873939013</v>
      </c>
      <c r="L251" s="10">
        <v>4.2257530619000327</v>
      </c>
      <c r="M251" s="10">
        <v>3.7249763182822861</v>
      </c>
      <c r="N251" s="10">
        <v>3.5953216374269004</v>
      </c>
      <c r="O251" s="10">
        <v>3.3744336569579287</v>
      </c>
      <c r="P251" s="10">
        <v>3.240746806419915</v>
      </c>
      <c r="Q251" s="10">
        <v>3.1182943603851445</v>
      </c>
      <c r="R251" s="10">
        <v>3.1932483637616258</v>
      </c>
      <c r="S251" s="10">
        <v>3.5339114276865904</v>
      </c>
      <c r="T251" s="10">
        <v>3.0675230566534912</v>
      </c>
      <c r="U251" s="10">
        <v>3.5588326606643901</v>
      </c>
      <c r="V251" s="10">
        <v>2.8873960332693538</v>
      </c>
      <c r="W251" s="10">
        <v>3.3416426973473952</v>
      </c>
      <c r="X251" s="10">
        <v>3.4072412688240949</v>
      </c>
      <c r="Y251" s="10">
        <v>3.1847401622108742</v>
      </c>
      <c r="Z251" s="10">
        <v>3.2183808700662633</v>
      </c>
      <c r="AA251" s="10">
        <v>3.4017416545718433</v>
      </c>
      <c r="AB251" s="10">
        <v>3.7133312122176263</v>
      </c>
      <c r="AC251" s="10">
        <v>3.6869706840390881</v>
      </c>
      <c r="AD251" s="10">
        <v>3.4</v>
      </c>
      <c r="AE251" s="10">
        <v>3.36</v>
      </c>
      <c r="AF251" s="10">
        <v>3.67</v>
      </c>
      <c r="AG251" s="10">
        <v>3.58</v>
      </c>
      <c r="AH251" s="10">
        <v>3.64</v>
      </c>
      <c r="AI251" s="10">
        <v>3.7</v>
      </c>
      <c r="AJ251" s="10">
        <v>3.75</v>
      </c>
      <c r="AK251" s="10">
        <v>3.24</v>
      </c>
      <c r="AL251" s="10">
        <v>3.44</v>
      </c>
      <c r="AM251" s="10">
        <v>2.92</v>
      </c>
      <c r="AN251" s="10">
        <v>3.73</v>
      </c>
      <c r="AO251" s="10">
        <v>3.66</v>
      </c>
      <c r="AP251" s="10">
        <v>3.77</v>
      </c>
      <c r="AQ251" s="10">
        <v>3.84</v>
      </c>
      <c r="AR251" s="10">
        <v>3.76</v>
      </c>
    </row>
    <row r="252" spans="1:44" x14ac:dyDescent="0.25">
      <c r="A252" s="8"/>
      <c r="B252" s="6" t="s">
        <v>115</v>
      </c>
      <c r="C252" s="11">
        <v>0.63941780821917804</v>
      </c>
      <c r="D252" s="11">
        <v>0.61976027397260269</v>
      </c>
      <c r="E252" s="11">
        <v>0.54085616438356166</v>
      </c>
      <c r="F252" s="11">
        <v>0.64390771449170869</v>
      </c>
      <c r="G252" s="11">
        <v>0.64080749819754868</v>
      </c>
      <c r="H252" s="11">
        <v>0.62996575342465755</v>
      </c>
      <c r="I252" s="11">
        <v>0.62527036770007205</v>
      </c>
      <c r="J252" s="11">
        <v>0.45759253861847859</v>
      </c>
      <c r="K252" s="11">
        <v>0.28453680055723241</v>
      </c>
      <c r="L252" s="11">
        <v>0.2964012073368934</v>
      </c>
      <c r="M252" s="11">
        <v>0.27390294868818205</v>
      </c>
      <c r="N252" s="11">
        <v>0.28548873926166707</v>
      </c>
      <c r="O252" s="11">
        <v>0.24209426514975621</v>
      </c>
      <c r="P252" s="11">
        <v>0.25098934550989344</v>
      </c>
      <c r="Q252" s="11">
        <v>0.19875068493150685</v>
      </c>
      <c r="R252" s="11">
        <v>0.20317808219178082</v>
      </c>
      <c r="S252" s="11">
        <v>0.25212107821475915</v>
      </c>
      <c r="T252" s="11">
        <v>0.19329597343295973</v>
      </c>
      <c r="U252" s="11">
        <v>0.23792029887920299</v>
      </c>
      <c r="V252" s="11">
        <v>0.18733914487339146</v>
      </c>
      <c r="W252" s="11">
        <v>0.21701951017019511</v>
      </c>
      <c r="X252" s="11">
        <v>0.22071398920713989</v>
      </c>
      <c r="Y252" s="11">
        <v>0.22004981320049813</v>
      </c>
      <c r="Z252" s="11">
        <v>0.23185969281859692</v>
      </c>
      <c r="AA252" s="11">
        <v>0.24323370693233706</v>
      </c>
      <c r="AB252" s="11">
        <v>0.24223744292237442</v>
      </c>
      <c r="AC252" s="11">
        <v>0.2696605122096486</v>
      </c>
      <c r="AD252" s="11">
        <v>0.251</v>
      </c>
      <c r="AE252" s="11">
        <v>0.71950000000000003</v>
      </c>
      <c r="AF252" s="11">
        <v>0.59770000000000001</v>
      </c>
      <c r="AG252" s="11">
        <v>0.59789999999999999</v>
      </c>
      <c r="AH252" s="11">
        <v>0.53820000000000001</v>
      </c>
      <c r="AI252" s="11">
        <v>0.57210000000000005</v>
      </c>
      <c r="AJ252" s="11">
        <v>0.60399999999999998</v>
      </c>
      <c r="AK252" s="11">
        <v>0.60819999999999996</v>
      </c>
      <c r="AL252" s="11">
        <v>0.55969999999999998</v>
      </c>
      <c r="AM252" s="11">
        <v>0.54890000000000005</v>
      </c>
      <c r="AN252" s="11">
        <v>0.53029999999999999</v>
      </c>
      <c r="AO252" s="11">
        <v>0.55920000000000003</v>
      </c>
      <c r="AP252" s="11">
        <v>0.60160000000000002</v>
      </c>
      <c r="AQ252" s="11">
        <v>0.69220000000000004</v>
      </c>
      <c r="AR252" s="11">
        <v>0.70109999999999995</v>
      </c>
    </row>
    <row r="253" spans="1:44" x14ac:dyDescent="0.25">
      <c r="A253" s="8"/>
      <c r="B253" s="6" t="s">
        <v>121</v>
      </c>
      <c r="C253" s="9">
        <v>594</v>
      </c>
      <c r="D253" s="9">
        <v>596</v>
      </c>
      <c r="E253" s="9">
        <v>586</v>
      </c>
      <c r="F253" s="9">
        <v>688</v>
      </c>
      <c r="G253" s="9">
        <v>1708</v>
      </c>
      <c r="H253" s="9">
        <v>510</v>
      </c>
      <c r="I253" s="9">
        <v>455</v>
      </c>
      <c r="J253" s="9">
        <v>481</v>
      </c>
      <c r="K253" s="9">
        <v>390</v>
      </c>
      <c r="L253" s="9">
        <v>425</v>
      </c>
      <c r="M253" s="9">
        <v>469</v>
      </c>
      <c r="N253" s="9">
        <v>632</v>
      </c>
      <c r="O253" s="9">
        <v>653</v>
      </c>
      <c r="P253" s="9">
        <v>642</v>
      </c>
      <c r="Q253" s="9">
        <v>646</v>
      </c>
      <c r="R253" s="9">
        <v>582</v>
      </c>
      <c r="S253" s="9">
        <v>633</v>
      </c>
      <c r="T253" s="9">
        <v>642</v>
      </c>
      <c r="U253" s="9">
        <v>633</v>
      </c>
      <c r="V253" s="9">
        <v>625</v>
      </c>
      <c r="W253" s="9">
        <v>582</v>
      </c>
      <c r="X253" s="9">
        <v>626</v>
      </c>
      <c r="Y253" s="9">
        <v>703</v>
      </c>
      <c r="Z253" s="9">
        <v>709</v>
      </c>
      <c r="AA253" s="9">
        <v>665</v>
      </c>
      <c r="AB253" s="9">
        <v>619</v>
      </c>
      <c r="AC253" s="9">
        <v>637</v>
      </c>
      <c r="AD253" s="9">
        <v>585</v>
      </c>
      <c r="AE253" s="9">
        <v>513</v>
      </c>
      <c r="AF253" s="9">
        <v>460</v>
      </c>
      <c r="AG253" s="9">
        <v>406</v>
      </c>
      <c r="AH253" s="9">
        <v>297</v>
      </c>
      <c r="AI253" s="9">
        <v>264</v>
      </c>
      <c r="AJ253" s="9">
        <v>285</v>
      </c>
      <c r="AK253" s="9">
        <v>388</v>
      </c>
      <c r="AL253" s="9">
        <v>391</v>
      </c>
      <c r="AM253" s="9">
        <v>397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</row>
    <row r="254" spans="1:44" x14ac:dyDescent="0.25">
      <c r="A254" s="16" t="s">
        <v>131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44" x14ac:dyDescent="0.25">
      <c r="A255" s="8"/>
      <c r="B255" s="6" t="s">
        <v>116</v>
      </c>
      <c r="C255" s="9">
        <f t="shared" ref="C255:AL255" si="166">+C247</f>
        <v>80</v>
      </c>
      <c r="D255" s="9">
        <f t="shared" si="166"/>
        <v>80</v>
      </c>
      <c r="E255" s="9">
        <f t="shared" si="166"/>
        <v>80</v>
      </c>
      <c r="F255" s="9">
        <f t="shared" si="166"/>
        <v>80</v>
      </c>
      <c r="G255" s="9">
        <f t="shared" si="166"/>
        <v>80</v>
      </c>
      <c r="H255" s="9">
        <f t="shared" si="166"/>
        <v>80</v>
      </c>
      <c r="I255" s="9">
        <f t="shared" si="166"/>
        <v>80</v>
      </c>
      <c r="J255" s="9">
        <f t="shared" si="166"/>
        <v>95</v>
      </c>
      <c r="K255" s="9">
        <f t="shared" si="166"/>
        <v>119</v>
      </c>
      <c r="L255" s="9">
        <f t="shared" si="166"/>
        <v>119</v>
      </c>
      <c r="M255" s="9">
        <f t="shared" si="166"/>
        <v>119</v>
      </c>
      <c r="N255" s="9">
        <f t="shared" si="166"/>
        <v>119</v>
      </c>
      <c r="O255" s="9">
        <f t="shared" si="166"/>
        <v>119</v>
      </c>
      <c r="P255" s="9">
        <f t="shared" si="166"/>
        <v>125</v>
      </c>
      <c r="Q255" s="9">
        <f t="shared" si="166"/>
        <v>125</v>
      </c>
      <c r="R255" s="9">
        <f t="shared" si="166"/>
        <v>125</v>
      </c>
      <c r="S255" s="9">
        <f t="shared" si="166"/>
        <v>132</v>
      </c>
      <c r="T255" s="9">
        <f t="shared" si="166"/>
        <v>132</v>
      </c>
      <c r="U255" s="9">
        <f t="shared" si="166"/>
        <v>132</v>
      </c>
      <c r="V255" s="9">
        <f t="shared" si="166"/>
        <v>132</v>
      </c>
      <c r="W255" s="9">
        <f t="shared" si="166"/>
        <v>132</v>
      </c>
      <c r="X255" s="9">
        <f t="shared" si="166"/>
        <v>132</v>
      </c>
      <c r="Y255" s="9">
        <f t="shared" si="166"/>
        <v>132</v>
      </c>
      <c r="Z255" s="9">
        <f t="shared" si="166"/>
        <v>132</v>
      </c>
      <c r="AA255" s="9">
        <f t="shared" si="166"/>
        <v>132</v>
      </c>
      <c r="AB255" s="9">
        <f t="shared" si="166"/>
        <v>132</v>
      </c>
      <c r="AC255" s="9">
        <f t="shared" si="166"/>
        <v>132</v>
      </c>
      <c r="AD255" s="9">
        <f t="shared" si="166"/>
        <v>132</v>
      </c>
      <c r="AE255" s="9">
        <f t="shared" si="166"/>
        <v>95</v>
      </c>
      <c r="AF255" s="9">
        <f t="shared" si="166"/>
        <v>95</v>
      </c>
      <c r="AG255" s="9">
        <f t="shared" si="166"/>
        <v>95</v>
      </c>
      <c r="AH255" s="9">
        <f t="shared" si="166"/>
        <v>95</v>
      </c>
      <c r="AI255" s="9">
        <f t="shared" si="166"/>
        <v>95</v>
      </c>
      <c r="AJ255" s="9">
        <f t="shared" si="166"/>
        <v>95</v>
      </c>
      <c r="AK255" s="9">
        <f t="shared" si="166"/>
        <v>95</v>
      </c>
      <c r="AL255" s="9">
        <f t="shared" si="166"/>
        <v>95</v>
      </c>
      <c r="AM255" s="9">
        <f t="shared" ref="AM255:AN261" si="167">+AM247</f>
        <v>95</v>
      </c>
      <c r="AN255" s="9">
        <f t="shared" si="167"/>
        <v>95</v>
      </c>
      <c r="AO255" s="9">
        <f t="shared" ref="AO255:AO261" si="168">+AO247</f>
        <v>95</v>
      </c>
      <c r="AP255" s="9">
        <f t="shared" ref="AP255" si="169">+AP247</f>
        <v>95</v>
      </c>
      <c r="AQ255" s="9">
        <f t="shared" ref="AQ255:AR255" si="170">+AQ247</f>
        <v>95</v>
      </c>
      <c r="AR255" s="9">
        <f t="shared" si="170"/>
        <v>95</v>
      </c>
    </row>
    <row r="256" spans="1:44" x14ac:dyDescent="0.25">
      <c r="A256" s="8"/>
      <c r="B256" s="6" t="s">
        <v>117</v>
      </c>
      <c r="C256" s="9">
        <f t="shared" ref="C256:AL256" si="171">+C248</f>
        <v>80</v>
      </c>
      <c r="D256" s="9">
        <f t="shared" si="171"/>
        <v>80</v>
      </c>
      <c r="E256" s="9">
        <f t="shared" si="171"/>
        <v>80</v>
      </c>
      <c r="F256" s="9">
        <f t="shared" si="171"/>
        <v>76</v>
      </c>
      <c r="G256" s="9">
        <f t="shared" si="171"/>
        <v>76</v>
      </c>
      <c r="H256" s="9">
        <f t="shared" si="171"/>
        <v>80</v>
      </c>
      <c r="I256" s="9">
        <f t="shared" si="171"/>
        <v>76</v>
      </c>
      <c r="J256" s="9">
        <f t="shared" si="171"/>
        <v>94</v>
      </c>
      <c r="K256" s="9">
        <f t="shared" si="171"/>
        <v>118</v>
      </c>
      <c r="L256" s="9">
        <f t="shared" si="171"/>
        <v>118</v>
      </c>
      <c r="M256" s="9">
        <f t="shared" si="171"/>
        <v>118</v>
      </c>
      <c r="N256" s="9">
        <f t="shared" si="171"/>
        <v>118</v>
      </c>
      <c r="O256" s="9">
        <f t="shared" si="171"/>
        <v>118</v>
      </c>
      <c r="P256" s="9">
        <f t="shared" si="171"/>
        <v>108</v>
      </c>
      <c r="Q256" s="9">
        <f t="shared" si="171"/>
        <v>125</v>
      </c>
      <c r="R256" s="9">
        <f t="shared" si="171"/>
        <v>125</v>
      </c>
      <c r="S256" s="9">
        <f t="shared" si="171"/>
        <v>124</v>
      </c>
      <c r="T256" s="9">
        <f t="shared" si="171"/>
        <v>132</v>
      </c>
      <c r="U256" s="9">
        <f t="shared" si="171"/>
        <v>132</v>
      </c>
      <c r="V256" s="9">
        <f t="shared" si="171"/>
        <v>132</v>
      </c>
      <c r="W256" s="9">
        <f t="shared" si="171"/>
        <v>132</v>
      </c>
      <c r="X256" s="9">
        <f t="shared" si="171"/>
        <v>132</v>
      </c>
      <c r="Y256" s="9">
        <f t="shared" si="171"/>
        <v>132</v>
      </c>
      <c r="Z256" s="9">
        <f t="shared" si="171"/>
        <v>132</v>
      </c>
      <c r="AA256" s="9">
        <f t="shared" si="171"/>
        <v>132</v>
      </c>
      <c r="AB256" s="9">
        <f t="shared" si="171"/>
        <v>132</v>
      </c>
      <c r="AC256" s="9">
        <f t="shared" si="171"/>
        <v>132</v>
      </c>
      <c r="AD256" s="9">
        <f t="shared" si="171"/>
        <v>132</v>
      </c>
      <c r="AE256" s="9">
        <f t="shared" si="171"/>
        <v>35</v>
      </c>
      <c r="AF256" s="9">
        <f t="shared" si="171"/>
        <v>35</v>
      </c>
      <c r="AG256" s="9">
        <f t="shared" si="171"/>
        <v>35</v>
      </c>
      <c r="AH256" s="9">
        <f t="shared" si="171"/>
        <v>35</v>
      </c>
      <c r="AI256" s="9">
        <f t="shared" si="171"/>
        <v>35</v>
      </c>
      <c r="AJ256" s="9">
        <f t="shared" si="171"/>
        <v>35</v>
      </c>
      <c r="AK256" s="9">
        <f t="shared" si="171"/>
        <v>35</v>
      </c>
      <c r="AL256" s="9">
        <f t="shared" si="171"/>
        <v>35</v>
      </c>
      <c r="AM256" s="9">
        <f t="shared" si="167"/>
        <v>35</v>
      </c>
      <c r="AN256" s="9">
        <f t="shared" si="167"/>
        <v>35</v>
      </c>
      <c r="AO256" s="9">
        <f t="shared" si="168"/>
        <v>35</v>
      </c>
      <c r="AP256" s="9">
        <f t="shared" ref="AP256" si="172">+AP248</f>
        <v>35</v>
      </c>
      <c r="AQ256" s="9">
        <f t="shared" ref="AQ256:AR256" si="173">+AQ248</f>
        <v>35</v>
      </c>
      <c r="AR256" s="9">
        <f t="shared" si="173"/>
        <v>35</v>
      </c>
    </row>
    <row r="257" spans="1:44" x14ac:dyDescent="0.25">
      <c r="A257" s="8"/>
      <c r="B257" s="6" t="s">
        <v>118</v>
      </c>
      <c r="C257" s="9">
        <f t="shared" ref="C257:AL257" si="174">+C249</f>
        <v>4351</v>
      </c>
      <c r="D257" s="9">
        <f t="shared" si="174"/>
        <v>4150</v>
      </c>
      <c r="E257" s="9">
        <f t="shared" si="174"/>
        <v>3638</v>
      </c>
      <c r="F257" s="9">
        <f t="shared" si="174"/>
        <v>4251</v>
      </c>
      <c r="G257" s="9">
        <f t="shared" si="174"/>
        <v>4217</v>
      </c>
      <c r="H257" s="9">
        <f t="shared" si="174"/>
        <v>4257</v>
      </c>
      <c r="I257" s="9">
        <f t="shared" si="174"/>
        <v>4188</v>
      </c>
      <c r="J257" s="9">
        <f t="shared" si="174"/>
        <v>3767</v>
      </c>
      <c r="K257" s="9">
        <f t="shared" si="174"/>
        <v>3181</v>
      </c>
      <c r="L257" s="9">
        <f t="shared" si="174"/>
        <v>3021</v>
      </c>
      <c r="M257" s="9">
        <f t="shared" si="174"/>
        <v>3167</v>
      </c>
      <c r="N257" s="9">
        <f t="shared" si="174"/>
        <v>3420</v>
      </c>
      <c r="O257" s="9">
        <f t="shared" si="174"/>
        <v>3090</v>
      </c>
      <c r="P257" s="9">
        <f t="shared" si="174"/>
        <v>3053</v>
      </c>
      <c r="Q257" s="9">
        <f t="shared" si="174"/>
        <v>2908</v>
      </c>
      <c r="R257" s="9">
        <f t="shared" si="174"/>
        <v>2903</v>
      </c>
      <c r="S257" s="9">
        <f t="shared" si="174"/>
        <v>3229</v>
      </c>
      <c r="T257" s="9">
        <f t="shared" si="174"/>
        <v>3036</v>
      </c>
      <c r="U257" s="9">
        <f t="shared" si="174"/>
        <v>3221</v>
      </c>
      <c r="V257" s="9">
        <f t="shared" si="174"/>
        <v>3126</v>
      </c>
      <c r="W257" s="9">
        <f t="shared" si="174"/>
        <v>3129</v>
      </c>
      <c r="X257" s="9">
        <f t="shared" si="174"/>
        <v>3121</v>
      </c>
      <c r="Y257" s="9">
        <f t="shared" si="174"/>
        <v>3329</v>
      </c>
      <c r="Z257" s="9">
        <f t="shared" si="174"/>
        <v>3471</v>
      </c>
      <c r="AA257" s="9">
        <f t="shared" si="174"/>
        <v>3445</v>
      </c>
      <c r="AB257" s="9">
        <f t="shared" si="174"/>
        <v>3143</v>
      </c>
      <c r="AC257" s="9">
        <f t="shared" si="174"/>
        <v>3070</v>
      </c>
      <c r="AD257" s="9">
        <f t="shared" si="174"/>
        <v>3096</v>
      </c>
      <c r="AE257" s="9">
        <f t="shared" si="174"/>
        <v>2737</v>
      </c>
      <c r="AF257" s="9">
        <f t="shared" si="174"/>
        <v>2079</v>
      </c>
      <c r="AG257" s="9">
        <f t="shared" si="174"/>
        <v>2132</v>
      </c>
      <c r="AH257" s="9">
        <f t="shared" si="174"/>
        <v>1887</v>
      </c>
      <c r="AI257" s="9">
        <f t="shared" si="174"/>
        <v>1974</v>
      </c>
      <c r="AJ257" s="9">
        <f t="shared" si="174"/>
        <v>2056</v>
      </c>
      <c r="AK257" s="9">
        <f t="shared" si="174"/>
        <v>2396</v>
      </c>
      <c r="AL257" s="9">
        <f t="shared" si="174"/>
        <v>2080</v>
      </c>
      <c r="AM257" s="9">
        <f t="shared" si="167"/>
        <v>2398</v>
      </c>
      <c r="AN257" s="9">
        <f t="shared" si="167"/>
        <v>1816</v>
      </c>
      <c r="AO257" s="9">
        <f t="shared" si="168"/>
        <v>1953</v>
      </c>
      <c r="AP257" s="9">
        <f t="shared" ref="AP257" si="175">+AP249</f>
        <v>2037</v>
      </c>
      <c r="AQ257" s="9">
        <f t="shared" ref="AQ257:AR257" si="176">+AQ249</f>
        <v>2303</v>
      </c>
      <c r="AR257" s="9">
        <f t="shared" si="176"/>
        <v>2384</v>
      </c>
    </row>
    <row r="258" spans="1:44" x14ac:dyDescent="0.25">
      <c r="A258" s="8"/>
      <c r="B258" s="6" t="s">
        <v>119</v>
      </c>
      <c r="C258" s="9">
        <f t="shared" ref="C258:AL258" si="177">+C250</f>
        <v>18671</v>
      </c>
      <c r="D258" s="9">
        <f t="shared" si="177"/>
        <v>18097</v>
      </c>
      <c r="E258" s="9">
        <f t="shared" si="177"/>
        <v>15793</v>
      </c>
      <c r="F258" s="9">
        <f t="shared" si="177"/>
        <v>17862</v>
      </c>
      <c r="G258" s="9">
        <f t="shared" si="177"/>
        <v>17776</v>
      </c>
      <c r="H258" s="9">
        <f t="shared" si="177"/>
        <v>18395</v>
      </c>
      <c r="I258" s="9">
        <f t="shared" si="177"/>
        <v>17345</v>
      </c>
      <c r="J258" s="9">
        <f t="shared" si="177"/>
        <v>15700</v>
      </c>
      <c r="K258" s="9">
        <f t="shared" si="177"/>
        <v>12255</v>
      </c>
      <c r="L258" s="9">
        <f t="shared" si="177"/>
        <v>12766</v>
      </c>
      <c r="M258" s="9">
        <f t="shared" si="177"/>
        <v>11797</v>
      </c>
      <c r="N258" s="9">
        <f t="shared" si="177"/>
        <v>12296</v>
      </c>
      <c r="O258" s="9">
        <f t="shared" si="177"/>
        <v>10427</v>
      </c>
      <c r="P258" s="9">
        <f t="shared" si="177"/>
        <v>9894</v>
      </c>
      <c r="Q258" s="9">
        <f t="shared" si="177"/>
        <v>9068</v>
      </c>
      <c r="R258" s="9">
        <f t="shared" si="177"/>
        <v>9270</v>
      </c>
      <c r="S258" s="9">
        <f t="shared" si="177"/>
        <v>11411</v>
      </c>
      <c r="T258" s="9">
        <f t="shared" si="177"/>
        <v>9313</v>
      </c>
      <c r="U258" s="9">
        <f t="shared" si="177"/>
        <v>11463</v>
      </c>
      <c r="V258" s="9">
        <f t="shared" si="177"/>
        <v>9026</v>
      </c>
      <c r="W258" s="9">
        <f t="shared" si="177"/>
        <v>10456</v>
      </c>
      <c r="X258" s="9">
        <f t="shared" si="177"/>
        <v>10634</v>
      </c>
      <c r="Y258" s="9">
        <f t="shared" si="177"/>
        <v>10602</v>
      </c>
      <c r="Z258" s="9">
        <f t="shared" si="177"/>
        <v>11171</v>
      </c>
      <c r="AA258" s="9">
        <f t="shared" si="177"/>
        <v>11719</v>
      </c>
      <c r="AB258" s="9">
        <f t="shared" si="177"/>
        <v>11671</v>
      </c>
      <c r="AC258" s="9">
        <f t="shared" si="177"/>
        <v>11319</v>
      </c>
      <c r="AD258" s="9">
        <f t="shared" si="177"/>
        <v>10536</v>
      </c>
      <c r="AE258" s="9">
        <f t="shared" si="177"/>
        <v>9192</v>
      </c>
      <c r="AF258" s="9">
        <f t="shared" si="177"/>
        <v>7636</v>
      </c>
      <c r="AG258" s="9">
        <f t="shared" si="177"/>
        <v>7638</v>
      </c>
      <c r="AH258" s="9">
        <f t="shared" si="177"/>
        <v>6875</v>
      </c>
      <c r="AI258" s="9">
        <f t="shared" si="177"/>
        <v>7308</v>
      </c>
      <c r="AJ258" s="9">
        <f t="shared" si="177"/>
        <v>7716</v>
      </c>
      <c r="AK258" s="9">
        <f t="shared" si="177"/>
        <v>7770</v>
      </c>
      <c r="AL258" s="9">
        <f t="shared" si="177"/>
        <v>7150</v>
      </c>
      <c r="AM258" s="9">
        <f t="shared" si="167"/>
        <v>7012</v>
      </c>
      <c r="AN258" s="9">
        <f t="shared" si="167"/>
        <v>6775</v>
      </c>
      <c r="AO258" s="9">
        <f t="shared" si="168"/>
        <v>7144</v>
      </c>
      <c r="AP258" s="9">
        <f t="shared" ref="AP258" si="178">+AP250</f>
        <v>7686</v>
      </c>
      <c r="AQ258" s="9">
        <f t="shared" ref="AQ258:AR258" si="179">+AQ250</f>
        <v>8843</v>
      </c>
      <c r="AR258" s="9">
        <f t="shared" si="179"/>
        <v>8957</v>
      </c>
    </row>
    <row r="259" spans="1:44" x14ac:dyDescent="0.25">
      <c r="A259" s="8"/>
      <c r="B259" s="6" t="s">
        <v>120</v>
      </c>
      <c r="C259" s="10">
        <f t="shared" ref="C259:AL259" si="180">+C251</f>
        <v>4.2911974258791084</v>
      </c>
      <c r="D259" s="10">
        <f t="shared" si="180"/>
        <v>4.3607228915662652</v>
      </c>
      <c r="E259" s="10">
        <f t="shared" si="180"/>
        <v>4.3411214953271031</v>
      </c>
      <c r="F259" s="10">
        <f t="shared" si="180"/>
        <v>4.2018348623853212</v>
      </c>
      <c r="G259" s="10">
        <f t="shared" si="180"/>
        <v>4.2153189471188046</v>
      </c>
      <c r="H259" s="10">
        <f t="shared" si="180"/>
        <v>4.3211181583274607</v>
      </c>
      <c r="I259" s="10">
        <f t="shared" si="180"/>
        <v>4.1415950334288443</v>
      </c>
      <c r="J259" s="10">
        <f t="shared" si="180"/>
        <v>4.167772763472259</v>
      </c>
      <c r="K259" s="10">
        <f t="shared" si="180"/>
        <v>3.8525620873939013</v>
      </c>
      <c r="L259" s="10">
        <f t="shared" si="180"/>
        <v>4.2257530619000327</v>
      </c>
      <c r="M259" s="10">
        <f t="shared" si="180"/>
        <v>3.7249763182822861</v>
      </c>
      <c r="N259" s="10">
        <f t="shared" si="180"/>
        <v>3.5953216374269004</v>
      </c>
      <c r="O259" s="10">
        <f t="shared" si="180"/>
        <v>3.3744336569579287</v>
      </c>
      <c r="P259" s="10">
        <f t="shared" si="180"/>
        <v>3.240746806419915</v>
      </c>
      <c r="Q259" s="10">
        <f t="shared" si="180"/>
        <v>3.1182943603851445</v>
      </c>
      <c r="R259" s="10">
        <f t="shared" si="180"/>
        <v>3.1932483637616258</v>
      </c>
      <c r="S259" s="10">
        <f t="shared" si="180"/>
        <v>3.5339114276865904</v>
      </c>
      <c r="T259" s="10">
        <f t="shared" si="180"/>
        <v>3.0675230566534912</v>
      </c>
      <c r="U259" s="10">
        <f t="shared" si="180"/>
        <v>3.5588326606643901</v>
      </c>
      <c r="V259" s="10">
        <f t="shared" si="180"/>
        <v>2.8873960332693538</v>
      </c>
      <c r="W259" s="10">
        <f t="shared" si="180"/>
        <v>3.3416426973473952</v>
      </c>
      <c r="X259" s="10">
        <f t="shared" si="180"/>
        <v>3.4072412688240949</v>
      </c>
      <c r="Y259" s="10">
        <f t="shared" si="180"/>
        <v>3.1847401622108742</v>
      </c>
      <c r="Z259" s="10">
        <f t="shared" si="180"/>
        <v>3.2183808700662633</v>
      </c>
      <c r="AA259" s="10">
        <f t="shared" si="180"/>
        <v>3.4017416545718433</v>
      </c>
      <c r="AB259" s="10">
        <f t="shared" si="180"/>
        <v>3.7133312122176263</v>
      </c>
      <c r="AC259" s="10">
        <f t="shared" si="180"/>
        <v>3.6869706840390881</v>
      </c>
      <c r="AD259" s="10">
        <f t="shared" si="180"/>
        <v>3.4</v>
      </c>
      <c r="AE259" s="10">
        <f t="shared" si="180"/>
        <v>3.36</v>
      </c>
      <c r="AF259" s="10">
        <f t="shared" si="180"/>
        <v>3.67</v>
      </c>
      <c r="AG259" s="10">
        <f t="shared" si="180"/>
        <v>3.58</v>
      </c>
      <c r="AH259" s="10">
        <f t="shared" si="180"/>
        <v>3.64</v>
      </c>
      <c r="AI259" s="10">
        <f t="shared" si="180"/>
        <v>3.7</v>
      </c>
      <c r="AJ259" s="10">
        <f t="shared" si="180"/>
        <v>3.75</v>
      </c>
      <c r="AK259" s="10">
        <f t="shared" si="180"/>
        <v>3.24</v>
      </c>
      <c r="AL259" s="10">
        <f t="shared" si="180"/>
        <v>3.44</v>
      </c>
      <c r="AM259" s="10">
        <f t="shared" si="167"/>
        <v>2.92</v>
      </c>
      <c r="AN259" s="10">
        <f t="shared" si="167"/>
        <v>3.73</v>
      </c>
      <c r="AO259" s="10">
        <f t="shared" si="168"/>
        <v>3.66</v>
      </c>
      <c r="AP259" s="10">
        <f t="shared" ref="AP259" si="181">+AP251</f>
        <v>3.77</v>
      </c>
      <c r="AQ259" s="10">
        <f t="shared" ref="AQ259:AR259" si="182">+AQ251</f>
        <v>3.84</v>
      </c>
      <c r="AR259" s="10">
        <f t="shared" si="182"/>
        <v>3.76</v>
      </c>
    </row>
    <row r="260" spans="1:44" x14ac:dyDescent="0.25">
      <c r="A260" s="8"/>
      <c r="B260" s="6" t="s">
        <v>115</v>
      </c>
      <c r="C260" s="11">
        <f t="shared" ref="C260:AL260" si="183">+C252</f>
        <v>0.63941780821917804</v>
      </c>
      <c r="D260" s="11">
        <f t="shared" si="183"/>
        <v>0.61976027397260269</v>
      </c>
      <c r="E260" s="11">
        <f t="shared" si="183"/>
        <v>0.54085616438356166</v>
      </c>
      <c r="F260" s="11">
        <f t="shared" si="183"/>
        <v>0.64390771449170869</v>
      </c>
      <c r="G260" s="11">
        <f t="shared" si="183"/>
        <v>0.64080749819754868</v>
      </c>
      <c r="H260" s="11">
        <f t="shared" si="183"/>
        <v>0.62996575342465755</v>
      </c>
      <c r="I260" s="11">
        <f t="shared" si="183"/>
        <v>0.62527036770007205</v>
      </c>
      <c r="J260" s="11">
        <f t="shared" si="183"/>
        <v>0.45759253861847859</v>
      </c>
      <c r="K260" s="11">
        <f t="shared" si="183"/>
        <v>0.28453680055723241</v>
      </c>
      <c r="L260" s="11">
        <f t="shared" si="183"/>
        <v>0.2964012073368934</v>
      </c>
      <c r="M260" s="11">
        <f t="shared" si="183"/>
        <v>0.27390294868818205</v>
      </c>
      <c r="N260" s="11">
        <f t="shared" si="183"/>
        <v>0.28548873926166707</v>
      </c>
      <c r="O260" s="11">
        <f t="shared" si="183"/>
        <v>0.24209426514975621</v>
      </c>
      <c r="P260" s="11">
        <f t="shared" si="183"/>
        <v>0.25098934550989344</v>
      </c>
      <c r="Q260" s="11">
        <f t="shared" si="183"/>
        <v>0.19875068493150685</v>
      </c>
      <c r="R260" s="11">
        <f t="shared" si="183"/>
        <v>0.20317808219178082</v>
      </c>
      <c r="S260" s="11">
        <f t="shared" si="183"/>
        <v>0.25212107821475915</v>
      </c>
      <c r="T260" s="11">
        <f t="shared" si="183"/>
        <v>0.19329597343295973</v>
      </c>
      <c r="U260" s="11">
        <f t="shared" si="183"/>
        <v>0.23792029887920299</v>
      </c>
      <c r="V260" s="11">
        <f t="shared" si="183"/>
        <v>0.18733914487339146</v>
      </c>
      <c r="W260" s="11">
        <f t="shared" si="183"/>
        <v>0.21701951017019511</v>
      </c>
      <c r="X260" s="11">
        <f t="shared" si="183"/>
        <v>0.22071398920713989</v>
      </c>
      <c r="Y260" s="11">
        <f t="shared" si="183"/>
        <v>0.22004981320049813</v>
      </c>
      <c r="Z260" s="11">
        <f t="shared" si="183"/>
        <v>0.23185969281859692</v>
      </c>
      <c r="AA260" s="11">
        <f t="shared" si="183"/>
        <v>0.24323370693233706</v>
      </c>
      <c r="AB260" s="11">
        <f t="shared" si="183"/>
        <v>0.24223744292237442</v>
      </c>
      <c r="AC260" s="11">
        <f t="shared" si="183"/>
        <v>0.2696605122096486</v>
      </c>
      <c r="AD260" s="11">
        <f t="shared" si="183"/>
        <v>0.251</v>
      </c>
      <c r="AE260" s="11">
        <f t="shared" si="183"/>
        <v>0.71950000000000003</v>
      </c>
      <c r="AF260" s="11">
        <f t="shared" si="183"/>
        <v>0.59770000000000001</v>
      </c>
      <c r="AG260" s="11">
        <f t="shared" si="183"/>
        <v>0.59789999999999999</v>
      </c>
      <c r="AH260" s="11">
        <f t="shared" si="183"/>
        <v>0.53820000000000001</v>
      </c>
      <c r="AI260" s="11">
        <f t="shared" si="183"/>
        <v>0.57210000000000005</v>
      </c>
      <c r="AJ260" s="11">
        <f t="shared" si="183"/>
        <v>0.60399999999999998</v>
      </c>
      <c r="AK260" s="11">
        <f t="shared" si="183"/>
        <v>0.60819999999999996</v>
      </c>
      <c r="AL260" s="11">
        <f t="shared" si="183"/>
        <v>0.55969999999999998</v>
      </c>
      <c r="AM260" s="11">
        <f t="shared" si="167"/>
        <v>0.54890000000000005</v>
      </c>
      <c r="AN260" s="11">
        <f>+AN252</f>
        <v>0.53029999999999999</v>
      </c>
      <c r="AO260" s="11">
        <f t="shared" si="168"/>
        <v>0.55920000000000003</v>
      </c>
      <c r="AP260" s="11">
        <f t="shared" ref="AP260" si="184">+AP252</f>
        <v>0.60160000000000002</v>
      </c>
      <c r="AQ260" s="11">
        <f t="shared" ref="AQ260:AR260" si="185">+AQ252</f>
        <v>0.69220000000000004</v>
      </c>
      <c r="AR260" s="11">
        <f t="shared" si="185"/>
        <v>0.70109999999999995</v>
      </c>
    </row>
    <row r="261" spans="1:44" x14ac:dyDescent="0.25">
      <c r="A261" s="8"/>
      <c r="B261" s="6" t="s">
        <v>121</v>
      </c>
      <c r="C261" s="9">
        <f t="shared" ref="C261:AL261" si="186">+C253</f>
        <v>594</v>
      </c>
      <c r="D261" s="9">
        <f t="shared" si="186"/>
        <v>596</v>
      </c>
      <c r="E261" s="9">
        <f t="shared" si="186"/>
        <v>586</v>
      </c>
      <c r="F261" s="9">
        <f t="shared" si="186"/>
        <v>688</v>
      </c>
      <c r="G261" s="9">
        <f t="shared" si="186"/>
        <v>1708</v>
      </c>
      <c r="H261" s="9">
        <f t="shared" si="186"/>
        <v>510</v>
      </c>
      <c r="I261" s="9">
        <f t="shared" si="186"/>
        <v>455</v>
      </c>
      <c r="J261" s="9">
        <f t="shared" si="186"/>
        <v>481</v>
      </c>
      <c r="K261" s="9">
        <f t="shared" si="186"/>
        <v>390</v>
      </c>
      <c r="L261" s="9">
        <f t="shared" si="186"/>
        <v>425</v>
      </c>
      <c r="M261" s="9">
        <f t="shared" si="186"/>
        <v>469</v>
      </c>
      <c r="N261" s="9">
        <f t="shared" si="186"/>
        <v>632</v>
      </c>
      <c r="O261" s="9">
        <f t="shared" si="186"/>
        <v>653</v>
      </c>
      <c r="P261" s="9">
        <f t="shared" si="186"/>
        <v>642</v>
      </c>
      <c r="Q261" s="9">
        <f t="shared" si="186"/>
        <v>646</v>
      </c>
      <c r="R261" s="9">
        <f t="shared" si="186"/>
        <v>582</v>
      </c>
      <c r="S261" s="9">
        <f t="shared" si="186"/>
        <v>633</v>
      </c>
      <c r="T261" s="9">
        <f t="shared" si="186"/>
        <v>642</v>
      </c>
      <c r="U261" s="9">
        <f t="shared" si="186"/>
        <v>633</v>
      </c>
      <c r="V261" s="9">
        <f t="shared" si="186"/>
        <v>625</v>
      </c>
      <c r="W261" s="9">
        <f t="shared" si="186"/>
        <v>582</v>
      </c>
      <c r="X261" s="9">
        <f t="shared" si="186"/>
        <v>626</v>
      </c>
      <c r="Y261" s="9">
        <f t="shared" si="186"/>
        <v>703</v>
      </c>
      <c r="Z261" s="9">
        <f t="shared" si="186"/>
        <v>709</v>
      </c>
      <c r="AA261" s="9">
        <f t="shared" si="186"/>
        <v>665</v>
      </c>
      <c r="AB261" s="9">
        <f t="shared" si="186"/>
        <v>619</v>
      </c>
      <c r="AC261" s="9">
        <f t="shared" si="186"/>
        <v>637</v>
      </c>
      <c r="AD261" s="9">
        <f t="shared" si="186"/>
        <v>585</v>
      </c>
      <c r="AE261" s="9">
        <f t="shared" si="186"/>
        <v>513</v>
      </c>
      <c r="AF261" s="9">
        <f t="shared" si="186"/>
        <v>460</v>
      </c>
      <c r="AG261" s="9">
        <f t="shared" si="186"/>
        <v>406</v>
      </c>
      <c r="AH261" s="9">
        <f t="shared" si="186"/>
        <v>297</v>
      </c>
      <c r="AI261" s="9">
        <f t="shared" si="186"/>
        <v>264</v>
      </c>
      <c r="AJ261" s="9">
        <f t="shared" si="186"/>
        <v>285</v>
      </c>
      <c r="AK261" s="9">
        <f t="shared" si="186"/>
        <v>388</v>
      </c>
      <c r="AL261" s="9">
        <f t="shared" si="186"/>
        <v>391</v>
      </c>
      <c r="AM261" s="9">
        <f t="shared" si="167"/>
        <v>397</v>
      </c>
      <c r="AN261" s="9">
        <f t="shared" si="167"/>
        <v>0</v>
      </c>
      <c r="AO261" s="9">
        <f t="shared" si="168"/>
        <v>0</v>
      </c>
      <c r="AP261" s="9">
        <f t="shared" ref="AP261" si="187">+AP253</f>
        <v>0</v>
      </c>
      <c r="AQ261" s="9">
        <f t="shared" ref="AQ261:AR261" si="188">+AQ253</f>
        <v>0</v>
      </c>
      <c r="AR261" s="9">
        <f t="shared" si="188"/>
        <v>0</v>
      </c>
    </row>
    <row r="262" spans="1:44" x14ac:dyDescent="0.25">
      <c r="A262" s="15" t="s">
        <v>97</v>
      </c>
      <c r="B262" s="17"/>
      <c r="C262" s="15"/>
    </row>
    <row r="263" spans="1:44" x14ac:dyDescent="0.25">
      <c r="A263" s="6">
        <v>82</v>
      </c>
      <c r="B263" s="6" t="s">
        <v>14</v>
      </c>
      <c r="C263" s="15"/>
    </row>
    <row r="264" spans="1:44" x14ac:dyDescent="0.25">
      <c r="A264" s="8"/>
      <c r="B264" s="6" t="s">
        <v>116</v>
      </c>
      <c r="C264" s="9">
        <v>14</v>
      </c>
      <c r="D264" s="9">
        <v>14</v>
      </c>
      <c r="E264" s="9">
        <v>14</v>
      </c>
      <c r="F264" s="9">
        <v>14</v>
      </c>
      <c r="G264" s="9">
        <v>14</v>
      </c>
      <c r="H264" s="9">
        <v>14</v>
      </c>
      <c r="I264" s="9">
        <v>14</v>
      </c>
      <c r="J264" s="9">
        <v>14</v>
      </c>
      <c r="K264" s="9">
        <v>14</v>
      </c>
      <c r="L264" s="9">
        <v>14</v>
      </c>
      <c r="M264" s="9">
        <v>14</v>
      </c>
      <c r="N264" s="9">
        <v>54</v>
      </c>
      <c r="O264" s="9">
        <v>54</v>
      </c>
      <c r="P264" s="9">
        <v>54</v>
      </c>
      <c r="Q264" s="9">
        <v>54</v>
      </c>
      <c r="R264" s="9">
        <v>54</v>
      </c>
      <c r="S264" s="9">
        <v>54</v>
      </c>
      <c r="T264" s="9">
        <v>54</v>
      </c>
      <c r="U264" s="9">
        <v>54</v>
      </c>
      <c r="V264" s="9">
        <v>54</v>
      </c>
      <c r="W264" s="9">
        <v>49</v>
      </c>
      <c r="X264" s="9">
        <v>49</v>
      </c>
      <c r="Y264" s="9">
        <v>49</v>
      </c>
      <c r="Z264" s="9">
        <v>49</v>
      </c>
      <c r="AA264" s="9">
        <v>49</v>
      </c>
      <c r="AB264" s="9">
        <v>45</v>
      </c>
      <c r="AC264" s="9">
        <v>45</v>
      </c>
      <c r="AD264" s="9">
        <v>45</v>
      </c>
      <c r="AE264" s="9">
        <v>45</v>
      </c>
      <c r="AF264" s="9">
        <v>45</v>
      </c>
      <c r="AG264" s="9">
        <v>45</v>
      </c>
      <c r="AH264" s="9">
        <v>45</v>
      </c>
      <c r="AI264" s="9">
        <v>45</v>
      </c>
      <c r="AJ264" s="9">
        <v>45</v>
      </c>
      <c r="AK264" s="9">
        <v>45</v>
      </c>
      <c r="AL264" s="9">
        <v>45</v>
      </c>
      <c r="AM264" s="9">
        <v>45</v>
      </c>
      <c r="AN264" s="9">
        <v>45</v>
      </c>
      <c r="AO264" s="9">
        <v>25</v>
      </c>
      <c r="AP264" s="9">
        <v>25</v>
      </c>
      <c r="AQ264" s="9">
        <v>25</v>
      </c>
      <c r="AR264" s="9"/>
    </row>
    <row r="265" spans="1:44" x14ac:dyDescent="0.25">
      <c r="A265" s="8"/>
      <c r="B265" s="6" t="s">
        <v>117</v>
      </c>
      <c r="C265" s="9">
        <v>14</v>
      </c>
      <c r="D265" s="9">
        <v>14</v>
      </c>
      <c r="E265" s="9">
        <v>14</v>
      </c>
      <c r="F265" s="9">
        <v>14</v>
      </c>
      <c r="G265" s="9">
        <v>14</v>
      </c>
      <c r="H265" s="9">
        <v>14</v>
      </c>
      <c r="I265" s="9">
        <v>14</v>
      </c>
      <c r="J265" s="9">
        <v>14</v>
      </c>
      <c r="K265" s="9">
        <v>14</v>
      </c>
      <c r="L265" s="9">
        <v>14</v>
      </c>
      <c r="M265" s="9">
        <v>14</v>
      </c>
      <c r="N265" s="9">
        <v>54</v>
      </c>
      <c r="O265" s="9">
        <v>54</v>
      </c>
      <c r="P265" s="9">
        <v>54</v>
      </c>
      <c r="Q265" s="9">
        <v>54</v>
      </c>
      <c r="R265" s="9">
        <v>54</v>
      </c>
      <c r="S265" s="9">
        <v>54</v>
      </c>
      <c r="T265" s="9">
        <v>54</v>
      </c>
      <c r="U265" s="9">
        <v>54</v>
      </c>
      <c r="V265" s="9">
        <v>54</v>
      </c>
      <c r="W265" s="9">
        <v>49</v>
      </c>
      <c r="X265" s="9">
        <v>40</v>
      </c>
      <c r="Y265" s="9">
        <v>49</v>
      </c>
      <c r="Z265" s="9">
        <v>49</v>
      </c>
      <c r="AA265" s="9">
        <v>49</v>
      </c>
      <c r="AB265" s="9">
        <v>45</v>
      </c>
      <c r="AC265" s="9">
        <v>45</v>
      </c>
      <c r="AD265" s="9">
        <v>45</v>
      </c>
      <c r="AE265" s="9">
        <v>45</v>
      </c>
      <c r="AF265" s="9">
        <v>45</v>
      </c>
      <c r="AG265" s="9">
        <v>45</v>
      </c>
      <c r="AH265" s="9">
        <v>45</v>
      </c>
      <c r="AI265" s="9">
        <v>45</v>
      </c>
      <c r="AJ265" s="9">
        <v>45</v>
      </c>
      <c r="AK265" s="9">
        <v>45</v>
      </c>
      <c r="AL265" s="9">
        <v>25</v>
      </c>
      <c r="AM265" s="9">
        <v>25</v>
      </c>
      <c r="AN265" s="9">
        <v>25</v>
      </c>
      <c r="AO265" s="9">
        <v>25</v>
      </c>
      <c r="AP265" s="9">
        <v>25</v>
      </c>
      <c r="AQ265" s="9">
        <v>25</v>
      </c>
      <c r="AR265" s="9"/>
    </row>
    <row r="266" spans="1:44" x14ac:dyDescent="0.25">
      <c r="A266" s="8"/>
      <c r="B266" s="6" t="s">
        <v>118</v>
      </c>
      <c r="C266" s="9">
        <v>420</v>
      </c>
      <c r="D266" s="9">
        <v>390</v>
      </c>
      <c r="E266" s="9">
        <v>394</v>
      </c>
      <c r="F266" s="9">
        <v>380</v>
      </c>
      <c r="G266" s="9">
        <v>417</v>
      </c>
      <c r="H266" s="9">
        <v>310</v>
      </c>
      <c r="I266" s="9">
        <v>269</v>
      </c>
      <c r="J266" s="9">
        <v>225</v>
      </c>
      <c r="K266" s="9">
        <v>156</v>
      </c>
      <c r="L266" s="9">
        <v>87</v>
      </c>
      <c r="M266" s="9">
        <v>36</v>
      </c>
      <c r="N266" s="9">
        <v>19</v>
      </c>
      <c r="O266" s="9">
        <v>18</v>
      </c>
      <c r="P266" s="9">
        <v>23</v>
      </c>
      <c r="Q266" s="9">
        <v>31</v>
      </c>
      <c r="R266" s="9">
        <v>40</v>
      </c>
      <c r="S266" s="9">
        <v>34</v>
      </c>
      <c r="T266" s="9">
        <v>29</v>
      </c>
      <c r="U266" s="9">
        <v>38</v>
      </c>
      <c r="V266" s="9">
        <v>32</v>
      </c>
      <c r="W266" s="9">
        <v>23</v>
      </c>
      <c r="X266" s="9">
        <v>33</v>
      </c>
      <c r="Y266" s="9">
        <v>29</v>
      </c>
      <c r="Z266" s="9">
        <v>20</v>
      </c>
      <c r="AA266" s="9">
        <v>49</v>
      </c>
      <c r="AB266" s="9">
        <v>39</v>
      </c>
      <c r="AC266" s="9">
        <v>33</v>
      </c>
      <c r="AD266" s="9">
        <v>56</v>
      </c>
      <c r="AE266" s="9">
        <v>62</v>
      </c>
      <c r="AF266" s="9">
        <v>60</v>
      </c>
      <c r="AG266" s="9">
        <v>49</v>
      </c>
      <c r="AH266" s="9">
        <v>34</v>
      </c>
      <c r="AI266" s="9">
        <v>45</v>
      </c>
      <c r="AJ266" s="9">
        <v>38</v>
      </c>
      <c r="AK266" s="9">
        <v>31</v>
      </c>
      <c r="AL266" s="9">
        <v>28</v>
      </c>
      <c r="AM266" s="9">
        <v>35</v>
      </c>
      <c r="AN266" s="9">
        <v>26</v>
      </c>
      <c r="AO266" s="9">
        <v>16</v>
      </c>
      <c r="AP266" s="9">
        <v>13</v>
      </c>
      <c r="AQ266" s="9">
        <v>5</v>
      </c>
      <c r="AR266" s="9"/>
    </row>
    <row r="267" spans="1:44" x14ac:dyDescent="0.25">
      <c r="A267" s="8"/>
      <c r="B267" s="6" t="s">
        <v>119</v>
      </c>
      <c r="C267" s="9">
        <v>2030</v>
      </c>
      <c r="D267" s="9">
        <v>1899</v>
      </c>
      <c r="E267" s="9">
        <v>1636</v>
      </c>
      <c r="F267" s="9">
        <v>1852</v>
      </c>
      <c r="G267" s="9">
        <v>1985</v>
      </c>
      <c r="H267" s="9">
        <v>1429</v>
      </c>
      <c r="I267" s="9">
        <v>1119</v>
      </c>
      <c r="J267" s="9">
        <v>897</v>
      </c>
      <c r="K267" s="9">
        <v>568</v>
      </c>
      <c r="L267" s="9">
        <v>314</v>
      </c>
      <c r="M267" s="9">
        <v>139</v>
      </c>
      <c r="N267" s="9">
        <v>79</v>
      </c>
      <c r="O267" s="9">
        <v>47</v>
      </c>
      <c r="P267" s="9">
        <v>67</v>
      </c>
      <c r="Q267" s="9">
        <v>80</v>
      </c>
      <c r="R267" s="9">
        <v>164</v>
      </c>
      <c r="S267" s="9">
        <v>86</v>
      </c>
      <c r="T267" s="9">
        <v>82</v>
      </c>
      <c r="U267" s="9">
        <v>91</v>
      </c>
      <c r="V267" s="9">
        <v>100</v>
      </c>
      <c r="W267" s="9">
        <v>87</v>
      </c>
      <c r="X267" s="9">
        <v>125</v>
      </c>
      <c r="Y267" s="9">
        <v>75</v>
      </c>
      <c r="Z267" s="9">
        <v>46</v>
      </c>
      <c r="AA267" s="9">
        <v>177</v>
      </c>
      <c r="AB267" s="9">
        <v>107</v>
      </c>
      <c r="AC267" s="9">
        <v>130</v>
      </c>
      <c r="AD267" s="9">
        <v>163</v>
      </c>
      <c r="AE267" s="9">
        <v>211</v>
      </c>
      <c r="AF267" s="9">
        <v>222</v>
      </c>
      <c r="AG267" s="9">
        <v>145</v>
      </c>
      <c r="AH267" s="9">
        <v>99</v>
      </c>
      <c r="AI267" s="9">
        <v>133</v>
      </c>
      <c r="AJ267" s="9">
        <v>114</v>
      </c>
      <c r="AK267" s="9">
        <v>123</v>
      </c>
      <c r="AL267" s="9">
        <v>75</v>
      </c>
      <c r="AM267" s="9">
        <v>95</v>
      </c>
      <c r="AN267" s="9">
        <v>71</v>
      </c>
      <c r="AO267" s="9">
        <v>41</v>
      </c>
      <c r="AP267" s="9">
        <v>34</v>
      </c>
      <c r="AQ267" s="9">
        <v>7</v>
      </c>
      <c r="AR267" s="9"/>
    </row>
    <row r="268" spans="1:44" x14ac:dyDescent="0.25">
      <c r="A268" s="8"/>
      <c r="B268" s="6" t="s">
        <v>120</v>
      </c>
      <c r="C268" s="10">
        <v>4.833333333333333</v>
      </c>
      <c r="D268" s="10">
        <v>4.8692307692307688</v>
      </c>
      <c r="E268" s="10">
        <v>4.1522842639593911</v>
      </c>
      <c r="F268" s="10">
        <v>4.8736842105263154</v>
      </c>
      <c r="G268" s="10">
        <v>4.7601918465227815</v>
      </c>
      <c r="H268" s="10">
        <v>4.6096774193548384</v>
      </c>
      <c r="I268" s="10">
        <v>4.1598513011152418</v>
      </c>
      <c r="J268" s="10">
        <v>3.9866666666666668</v>
      </c>
      <c r="K268" s="10">
        <v>3.641025641025641</v>
      </c>
      <c r="L268" s="10">
        <v>3.6091954022988504</v>
      </c>
      <c r="M268" s="10">
        <v>3.8611111111111112</v>
      </c>
      <c r="N268" s="10">
        <v>4.1578947368421053</v>
      </c>
      <c r="O268" s="10">
        <v>2.6111111111111112</v>
      </c>
      <c r="P268" s="10">
        <v>2.9130434782608696</v>
      </c>
      <c r="Q268" s="10">
        <v>2.5806451612903225</v>
      </c>
      <c r="R268" s="10">
        <v>4.0999999999999996</v>
      </c>
      <c r="S268" s="10">
        <v>2.5294117647058822</v>
      </c>
      <c r="T268" s="10">
        <v>2.8275862068965516</v>
      </c>
      <c r="U268" s="10">
        <v>2.3947368421052633</v>
      </c>
      <c r="V268" s="10">
        <v>3.125</v>
      </c>
      <c r="W268" s="10">
        <v>3.7826086956521738</v>
      </c>
      <c r="X268" s="10">
        <v>3.7878787878787881</v>
      </c>
      <c r="Y268" s="10">
        <v>2.5862068965517242</v>
      </c>
      <c r="Z268" s="10">
        <v>2.2999999999999998</v>
      </c>
      <c r="AA268" s="10">
        <v>3.6122448979591835</v>
      </c>
      <c r="AB268" s="10">
        <v>2.7435897435897436</v>
      </c>
      <c r="AC268" s="10">
        <f>+AC267/AC266</f>
        <v>3.9393939393939394</v>
      </c>
      <c r="AD268" s="10">
        <f>+AD267/AD266</f>
        <v>2.9107142857142856</v>
      </c>
      <c r="AE268" s="10">
        <f>+AE267/AE266</f>
        <v>3.403225806451613</v>
      </c>
      <c r="AF268" s="10">
        <f>+AF267/AF266</f>
        <v>3.7</v>
      </c>
      <c r="AG268" s="10">
        <f>+AG267/AG266</f>
        <v>2.9591836734693877</v>
      </c>
      <c r="AH268" s="10">
        <v>2.91</v>
      </c>
      <c r="AI268" s="10">
        <v>2.96</v>
      </c>
      <c r="AJ268" s="10">
        <v>3</v>
      </c>
      <c r="AK268" s="10">
        <v>3.97</v>
      </c>
      <c r="AL268" s="10">
        <v>2.68</v>
      </c>
      <c r="AM268" s="10">
        <v>2.71</v>
      </c>
      <c r="AN268" s="10">
        <v>2.73</v>
      </c>
      <c r="AO268" s="10">
        <v>2.56</v>
      </c>
      <c r="AP268" s="10">
        <v>2.62</v>
      </c>
      <c r="AQ268" s="10">
        <v>1.4</v>
      </c>
      <c r="AR268" s="10"/>
    </row>
    <row r="269" spans="1:44" x14ac:dyDescent="0.25">
      <c r="A269" s="8"/>
      <c r="B269" s="6" t="s">
        <v>115</v>
      </c>
      <c r="C269" s="11">
        <v>0.39726027397260272</v>
      </c>
      <c r="D269" s="11">
        <v>0.37162426614481409</v>
      </c>
      <c r="E269" s="11">
        <v>0.32015655577299412</v>
      </c>
      <c r="F269" s="11">
        <v>0.362426614481409</v>
      </c>
      <c r="G269" s="11">
        <v>0.38845401174168298</v>
      </c>
      <c r="H269" s="11">
        <v>0.27964774951076321</v>
      </c>
      <c r="I269" s="11">
        <v>0.21898238747553816</v>
      </c>
      <c r="J269" s="11">
        <v>0.17553816046966733</v>
      </c>
      <c r="K269" s="11">
        <v>0.1111545988258317</v>
      </c>
      <c r="L269" s="11">
        <v>6.1448140900195694E-2</v>
      </c>
      <c r="M269" s="11">
        <v>2.7201565557729943E-2</v>
      </c>
      <c r="N269" s="11">
        <v>4.0081177067478437E-3</v>
      </c>
      <c r="O269" s="11">
        <v>2.3845763571790969E-3</v>
      </c>
      <c r="P269" s="11">
        <v>3.3992897006595636E-3</v>
      </c>
      <c r="Q269" s="11">
        <v>4.0588533739218668E-3</v>
      </c>
      <c r="R269" s="11">
        <v>8.3206494165398281E-3</v>
      </c>
      <c r="S269" s="11">
        <v>4.3632673769660067E-3</v>
      </c>
      <c r="T269" s="11">
        <v>4.160324708269914E-3</v>
      </c>
      <c r="U269" s="11">
        <v>4.6169457128361234E-3</v>
      </c>
      <c r="V269" s="11">
        <v>5.0735667174023336E-3</v>
      </c>
      <c r="W269" s="11">
        <v>4.8644115180318699E-3</v>
      </c>
      <c r="X269" s="11">
        <v>8.5616438356164379E-3</v>
      </c>
      <c r="Y269" s="11">
        <v>4.1934582051998881E-3</v>
      </c>
      <c r="Z269" s="11">
        <v>2.5719876991892646E-3</v>
      </c>
      <c r="AA269" s="11">
        <v>9.8965613642717359E-3</v>
      </c>
      <c r="AB269" s="11">
        <v>6.5144596651445967E-3</v>
      </c>
      <c r="AC269" s="11">
        <f>+AC267/(AC265*365)</f>
        <v>7.914764079147641E-3</v>
      </c>
      <c r="AD269" s="11">
        <f>+AD267/(AD265*365)</f>
        <v>9.9238964992389642E-3</v>
      </c>
      <c r="AE269" s="11">
        <f>+AE267/(AE265*365)</f>
        <v>1.2846270928462709E-2</v>
      </c>
      <c r="AF269" s="11">
        <f>+AF267/(AF265*365)</f>
        <v>1.3515981735159817E-2</v>
      </c>
      <c r="AG269" s="11">
        <f>+AG267/(AG265*365)</f>
        <v>8.8280060882800614E-3</v>
      </c>
      <c r="AH269" s="11">
        <v>1.0800000000000001E-2</v>
      </c>
      <c r="AI269" s="11">
        <v>1.46E-2</v>
      </c>
      <c r="AJ269" s="11">
        <v>1.2500000000000001E-2</v>
      </c>
      <c r="AK269" s="11">
        <v>1.35E-2</v>
      </c>
      <c r="AL269" s="11">
        <v>4.5999999999999999E-3</v>
      </c>
      <c r="AM269" s="11">
        <v>5.7999999999999996E-3</v>
      </c>
      <c r="AN269" s="11">
        <v>4.3E-3</v>
      </c>
      <c r="AO269" s="11">
        <v>4.4999999999999997E-3</v>
      </c>
      <c r="AP269" s="30">
        <v>3.7000000000000002E-3</v>
      </c>
      <c r="AQ269" s="11">
        <v>8.0000000000000004E-4</v>
      </c>
      <c r="AR269" s="11"/>
    </row>
    <row r="270" spans="1:44" x14ac:dyDescent="0.25">
      <c r="A270" s="8"/>
      <c r="B270" s="6" t="s">
        <v>121</v>
      </c>
      <c r="C270" s="9">
        <v>36</v>
      </c>
      <c r="D270" s="9">
        <v>39</v>
      </c>
      <c r="E270" s="9">
        <v>37</v>
      </c>
      <c r="F270" s="9">
        <v>45</v>
      </c>
      <c r="G270" s="9">
        <v>30</v>
      </c>
      <c r="H270" s="9">
        <v>32</v>
      </c>
      <c r="I270" s="9">
        <v>21</v>
      </c>
      <c r="J270" s="9">
        <v>16</v>
      </c>
      <c r="K270" s="9">
        <v>7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/>
    </row>
    <row r="271" spans="1:44" x14ac:dyDescent="0.25">
      <c r="A271" s="16" t="s">
        <v>132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44" x14ac:dyDescent="0.25">
      <c r="A272" s="8"/>
      <c r="B272" s="6" t="s">
        <v>116</v>
      </c>
      <c r="C272" s="6">
        <f t="shared" ref="C272:AL272" si="189">+C264</f>
        <v>14</v>
      </c>
      <c r="D272" s="6">
        <f t="shared" si="189"/>
        <v>14</v>
      </c>
      <c r="E272" s="6">
        <f t="shared" si="189"/>
        <v>14</v>
      </c>
      <c r="F272" s="6">
        <f t="shared" si="189"/>
        <v>14</v>
      </c>
      <c r="G272" s="6">
        <f t="shared" si="189"/>
        <v>14</v>
      </c>
      <c r="H272" s="6">
        <f t="shared" si="189"/>
        <v>14</v>
      </c>
      <c r="I272" s="6">
        <f t="shared" si="189"/>
        <v>14</v>
      </c>
      <c r="J272" s="6">
        <f t="shared" si="189"/>
        <v>14</v>
      </c>
      <c r="K272" s="6">
        <f t="shared" si="189"/>
        <v>14</v>
      </c>
      <c r="L272" s="6">
        <f t="shared" si="189"/>
        <v>14</v>
      </c>
      <c r="M272" s="6">
        <f t="shared" si="189"/>
        <v>14</v>
      </c>
      <c r="N272" s="6">
        <f t="shared" si="189"/>
        <v>54</v>
      </c>
      <c r="O272" s="6">
        <f t="shared" si="189"/>
        <v>54</v>
      </c>
      <c r="P272" s="6">
        <f t="shared" si="189"/>
        <v>54</v>
      </c>
      <c r="Q272" s="6">
        <f t="shared" si="189"/>
        <v>54</v>
      </c>
      <c r="R272" s="6">
        <f t="shared" si="189"/>
        <v>54</v>
      </c>
      <c r="S272" s="6">
        <f t="shared" si="189"/>
        <v>54</v>
      </c>
      <c r="T272" s="6">
        <f t="shared" si="189"/>
        <v>54</v>
      </c>
      <c r="U272" s="6">
        <f t="shared" si="189"/>
        <v>54</v>
      </c>
      <c r="V272" s="6">
        <f t="shared" si="189"/>
        <v>54</v>
      </c>
      <c r="W272" s="6">
        <f t="shared" si="189"/>
        <v>49</v>
      </c>
      <c r="X272" s="6">
        <f t="shared" si="189"/>
        <v>49</v>
      </c>
      <c r="Y272" s="6">
        <f t="shared" si="189"/>
        <v>49</v>
      </c>
      <c r="Z272" s="6">
        <f t="shared" si="189"/>
        <v>49</v>
      </c>
      <c r="AA272" s="6">
        <f t="shared" si="189"/>
        <v>49</v>
      </c>
      <c r="AB272" s="6">
        <f t="shared" si="189"/>
        <v>45</v>
      </c>
      <c r="AC272" s="6">
        <f t="shared" si="189"/>
        <v>45</v>
      </c>
      <c r="AD272" s="6">
        <f t="shared" si="189"/>
        <v>45</v>
      </c>
      <c r="AE272" s="6">
        <f t="shared" si="189"/>
        <v>45</v>
      </c>
      <c r="AF272" s="6">
        <f t="shared" si="189"/>
        <v>45</v>
      </c>
      <c r="AG272" s="6">
        <f t="shared" si="189"/>
        <v>45</v>
      </c>
      <c r="AH272" s="6">
        <f t="shared" si="189"/>
        <v>45</v>
      </c>
      <c r="AI272" s="6">
        <f t="shared" si="189"/>
        <v>45</v>
      </c>
      <c r="AJ272" s="6">
        <f t="shared" si="189"/>
        <v>45</v>
      </c>
      <c r="AK272" s="6">
        <f t="shared" si="189"/>
        <v>45</v>
      </c>
      <c r="AL272" s="6">
        <f t="shared" si="189"/>
        <v>45</v>
      </c>
      <c r="AM272" s="6">
        <f t="shared" ref="AM272:AR272" si="190">+AM264</f>
        <v>45</v>
      </c>
      <c r="AN272" s="6">
        <f t="shared" si="190"/>
        <v>45</v>
      </c>
      <c r="AO272" s="6">
        <f t="shared" si="190"/>
        <v>25</v>
      </c>
      <c r="AP272" s="6">
        <f t="shared" si="190"/>
        <v>25</v>
      </c>
      <c r="AQ272" s="6">
        <f t="shared" si="190"/>
        <v>25</v>
      </c>
      <c r="AR272" s="6">
        <f t="shared" si="190"/>
        <v>0</v>
      </c>
    </row>
    <row r="273" spans="1:44" x14ac:dyDescent="0.25">
      <c r="A273" s="8"/>
      <c r="B273" s="6" t="s">
        <v>117</v>
      </c>
      <c r="C273" s="6">
        <f t="shared" ref="C273:AL273" si="191">+C265</f>
        <v>14</v>
      </c>
      <c r="D273" s="6">
        <f t="shared" si="191"/>
        <v>14</v>
      </c>
      <c r="E273" s="6">
        <f t="shared" si="191"/>
        <v>14</v>
      </c>
      <c r="F273" s="6">
        <f t="shared" si="191"/>
        <v>14</v>
      </c>
      <c r="G273" s="6">
        <f t="shared" si="191"/>
        <v>14</v>
      </c>
      <c r="H273" s="6">
        <f t="shared" si="191"/>
        <v>14</v>
      </c>
      <c r="I273" s="6">
        <f t="shared" si="191"/>
        <v>14</v>
      </c>
      <c r="J273" s="6">
        <f t="shared" si="191"/>
        <v>14</v>
      </c>
      <c r="K273" s="6">
        <f t="shared" si="191"/>
        <v>14</v>
      </c>
      <c r="L273" s="6">
        <f t="shared" si="191"/>
        <v>14</v>
      </c>
      <c r="M273" s="6">
        <f t="shared" si="191"/>
        <v>14</v>
      </c>
      <c r="N273" s="6">
        <f t="shared" si="191"/>
        <v>54</v>
      </c>
      <c r="O273" s="6">
        <f t="shared" si="191"/>
        <v>54</v>
      </c>
      <c r="P273" s="6">
        <f t="shared" si="191"/>
        <v>54</v>
      </c>
      <c r="Q273" s="6">
        <f t="shared" si="191"/>
        <v>54</v>
      </c>
      <c r="R273" s="6">
        <f t="shared" si="191"/>
        <v>54</v>
      </c>
      <c r="S273" s="6">
        <f t="shared" si="191"/>
        <v>54</v>
      </c>
      <c r="T273" s="6">
        <f t="shared" si="191"/>
        <v>54</v>
      </c>
      <c r="U273" s="6">
        <f t="shared" si="191"/>
        <v>54</v>
      </c>
      <c r="V273" s="6">
        <f t="shared" si="191"/>
        <v>54</v>
      </c>
      <c r="W273" s="6">
        <f t="shared" si="191"/>
        <v>49</v>
      </c>
      <c r="X273" s="6">
        <f t="shared" si="191"/>
        <v>40</v>
      </c>
      <c r="Y273" s="6">
        <f t="shared" si="191"/>
        <v>49</v>
      </c>
      <c r="Z273" s="6">
        <f t="shared" si="191"/>
        <v>49</v>
      </c>
      <c r="AA273" s="6">
        <f t="shared" si="191"/>
        <v>49</v>
      </c>
      <c r="AB273" s="6">
        <f t="shared" si="191"/>
        <v>45</v>
      </c>
      <c r="AC273" s="6">
        <f t="shared" si="191"/>
        <v>45</v>
      </c>
      <c r="AD273" s="6">
        <f t="shared" si="191"/>
        <v>45</v>
      </c>
      <c r="AE273" s="6">
        <f t="shared" si="191"/>
        <v>45</v>
      </c>
      <c r="AF273" s="6">
        <f t="shared" si="191"/>
        <v>45</v>
      </c>
      <c r="AG273" s="6">
        <f t="shared" si="191"/>
        <v>45</v>
      </c>
      <c r="AH273" s="6">
        <f t="shared" si="191"/>
        <v>45</v>
      </c>
      <c r="AI273" s="6">
        <f t="shared" si="191"/>
        <v>45</v>
      </c>
      <c r="AJ273" s="6">
        <f t="shared" si="191"/>
        <v>45</v>
      </c>
      <c r="AK273" s="6">
        <f t="shared" si="191"/>
        <v>45</v>
      </c>
      <c r="AL273" s="6">
        <f t="shared" si="191"/>
        <v>25</v>
      </c>
      <c r="AM273" s="6">
        <f t="shared" ref="AM273:AM278" si="192">+AM265</f>
        <v>25</v>
      </c>
      <c r="AN273" s="6">
        <f t="shared" ref="AN273:AO278" si="193">+AN265</f>
        <v>25</v>
      </c>
      <c r="AO273" s="6">
        <f t="shared" si="193"/>
        <v>25</v>
      </c>
      <c r="AP273" s="6">
        <f t="shared" ref="AP273:AQ273" si="194">+AP265</f>
        <v>25</v>
      </c>
      <c r="AQ273" s="6">
        <f t="shared" si="194"/>
        <v>25</v>
      </c>
      <c r="AR273" s="6">
        <f t="shared" ref="AR273" si="195">+AR265</f>
        <v>0</v>
      </c>
    </row>
    <row r="274" spans="1:44" x14ac:dyDescent="0.25">
      <c r="A274" s="8"/>
      <c r="B274" s="6" t="s">
        <v>118</v>
      </c>
      <c r="C274" s="6">
        <f t="shared" ref="C274:AL274" si="196">+C266</f>
        <v>420</v>
      </c>
      <c r="D274" s="6">
        <f t="shared" si="196"/>
        <v>390</v>
      </c>
      <c r="E274" s="6">
        <f t="shared" si="196"/>
        <v>394</v>
      </c>
      <c r="F274" s="6">
        <f t="shared" si="196"/>
        <v>380</v>
      </c>
      <c r="G274" s="6">
        <f t="shared" si="196"/>
        <v>417</v>
      </c>
      <c r="H274" s="6">
        <f t="shared" si="196"/>
        <v>310</v>
      </c>
      <c r="I274" s="6">
        <f t="shared" si="196"/>
        <v>269</v>
      </c>
      <c r="J274" s="6">
        <f t="shared" si="196"/>
        <v>225</v>
      </c>
      <c r="K274" s="6">
        <f t="shared" si="196"/>
        <v>156</v>
      </c>
      <c r="L274" s="6">
        <f t="shared" si="196"/>
        <v>87</v>
      </c>
      <c r="M274" s="6">
        <f t="shared" si="196"/>
        <v>36</v>
      </c>
      <c r="N274" s="6">
        <f t="shared" si="196"/>
        <v>19</v>
      </c>
      <c r="O274" s="6">
        <f t="shared" si="196"/>
        <v>18</v>
      </c>
      <c r="P274" s="6">
        <f t="shared" si="196"/>
        <v>23</v>
      </c>
      <c r="Q274" s="6">
        <f t="shared" si="196"/>
        <v>31</v>
      </c>
      <c r="R274" s="6">
        <f t="shared" si="196"/>
        <v>40</v>
      </c>
      <c r="S274" s="6">
        <f t="shared" si="196"/>
        <v>34</v>
      </c>
      <c r="T274" s="6">
        <f t="shared" si="196"/>
        <v>29</v>
      </c>
      <c r="U274" s="6">
        <f t="shared" si="196"/>
        <v>38</v>
      </c>
      <c r="V274" s="6">
        <f t="shared" si="196"/>
        <v>32</v>
      </c>
      <c r="W274" s="6">
        <f t="shared" si="196"/>
        <v>23</v>
      </c>
      <c r="X274" s="6">
        <f t="shared" si="196"/>
        <v>33</v>
      </c>
      <c r="Y274" s="6">
        <f t="shared" si="196"/>
        <v>29</v>
      </c>
      <c r="Z274" s="6">
        <f t="shared" si="196"/>
        <v>20</v>
      </c>
      <c r="AA274" s="6">
        <f t="shared" si="196"/>
        <v>49</v>
      </c>
      <c r="AB274" s="6">
        <f t="shared" si="196"/>
        <v>39</v>
      </c>
      <c r="AC274" s="6">
        <f t="shared" si="196"/>
        <v>33</v>
      </c>
      <c r="AD274" s="6">
        <f t="shared" si="196"/>
        <v>56</v>
      </c>
      <c r="AE274" s="6">
        <f t="shared" si="196"/>
        <v>62</v>
      </c>
      <c r="AF274" s="6">
        <f t="shared" si="196"/>
        <v>60</v>
      </c>
      <c r="AG274" s="6">
        <f t="shared" si="196"/>
        <v>49</v>
      </c>
      <c r="AH274" s="6">
        <f t="shared" si="196"/>
        <v>34</v>
      </c>
      <c r="AI274" s="6">
        <f t="shared" si="196"/>
        <v>45</v>
      </c>
      <c r="AJ274" s="6">
        <f t="shared" si="196"/>
        <v>38</v>
      </c>
      <c r="AK274" s="6">
        <f t="shared" si="196"/>
        <v>31</v>
      </c>
      <c r="AL274" s="6">
        <f t="shared" si="196"/>
        <v>28</v>
      </c>
      <c r="AM274" s="6">
        <f t="shared" si="192"/>
        <v>35</v>
      </c>
      <c r="AN274" s="6">
        <f t="shared" si="193"/>
        <v>26</v>
      </c>
      <c r="AO274" s="6">
        <f t="shared" si="193"/>
        <v>16</v>
      </c>
      <c r="AP274" s="6">
        <f t="shared" ref="AP274:AQ274" si="197">+AP266</f>
        <v>13</v>
      </c>
      <c r="AQ274" s="6">
        <f t="shared" si="197"/>
        <v>5</v>
      </c>
      <c r="AR274" s="6">
        <f t="shared" ref="AR274" si="198">+AR266</f>
        <v>0</v>
      </c>
    </row>
    <row r="275" spans="1:44" x14ac:dyDescent="0.25">
      <c r="A275" s="8"/>
      <c r="B275" s="6" t="s">
        <v>119</v>
      </c>
      <c r="C275" s="6">
        <f t="shared" ref="C275:AL275" si="199">+C267</f>
        <v>2030</v>
      </c>
      <c r="D275" s="6">
        <f t="shared" si="199"/>
        <v>1899</v>
      </c>
      <c r="E275" s="6">
        <f t="shared" si="199"/>
        <v>1636</v>
      </c>
      <c r="F275" s="6">
        <f t="shared" si="199"/>
        <v>1852</v>
      </c>
      <c r="G275" s="6">
        <f t="shared" si="199"/>
        <v>1985</v>
      </c>
      <c r="H275" s="6">
        <f t="shared" si="199"/>
        <v>1429</v>
      </c>
      <c r="I275" s="6">
        <f t="shared" si="199"/>
        <v>1119</v>
      </c>
      <c r="J275" s="6">
        <f t="shared" si="199"/>
        <v>897</v>
      </c>
      <c r="K275" s="6">
        <f t="shared" si="199"/>
        <v>568</v>
      </c>
      <c r="L275" s="6">
        <f t="shared" si="199"/>
        <v>314</v>
      </c>
      <c r="M275" s="6">
        <f t="shared" si="199"/>
        <v>139</v>
      </c>
      <c r="N275" s="6">
        <f t="shared" si="199"/>
        <v>79</v>
      </c>
      <c r="O275" s="6">
        <f t="shared" si="199"/>
        <v>47</v>
      </c>
      <c r="P275" s="6">
        <f t="shared" si="199"/>
        <v>67</v>
      </c>
      <c r="Q275" s="6">
        <f t="shared" si="199"/>
        <v>80</v>
      </c>
      <c r="R275" s="6">
        <f t="shared" si="199"/>
        <v>164</v>
      </c>
      <c r="S275" s="6">
        <f t="shared" si="199"/>
        <v>86</v>
      </c>
      <c r="T275" s="6">
        <f t="shared" si="199"/>
        <v>82</v>
      </c>
      <c r="U275" s="6">
        <f t="shared" si="199"/>
        <v>91</v>
      </c>
      <c r="V275" s="6">
        <f t="shared" si="199"/>
        <v>100</v>
      </c>
      <c r="W275" s="6">
        <f t="shared" si="199"/>
        <v>87</v>
      </c>
      <c r="X275" s="6">
        <f t="shared" si="199"/>
        <v>125</v>
      </c>
      <c r="Y275" s="6">
        <f t="shared" si="199"/>
        <v>75</v>
      </c>
      <c r="Z275" s="6">
        <f t="shared" si="199"/>
        <v>46</v>
      </c>
      <c r="AA275" s="6">
        <f t="shared" si="199"/>
        <v>177</v>
      </c>
      <c r="AB275" s="6">
        <f t="shared" si="199"/>
        <v>107</v>
      </c>
      <c r="AC275" s="6">
        <f t="shared" si="199"/>
        <v>130</v>
      </c>
      <c r="AD275" s="6">
        <f t="shared" si="199"/>
        <v>163</v>
      </c>
      <c r="AE275" s="6">
        <f t="shared" si="199"/>
        <v>211</v>
      </c>
      <c r="AF275" s="6">
        <f t="shared" si="199"/>
        <v>222</v>
      </c>
      <c r="AG275" s="6">
        <f t="shared" si="199"/>
        <v>145</v>
      </c>
      <c r="AH275" s="6">
        <f t="shared" si="199"/>
        <v>99</v>
      </c>
      <c r="AI275" s="6">
        <f t="shared" si="199"/>
        <v>133</v>
      </c>
      <c r="AJ275" s="6">
        <f t="shared" si="199"/>
        <v>114</v>
      </c>
      <c r="AK275" s="6">
        <f t="shared" si="199"/>
        <v>123</v>
      </c>
      <c r="AL275" s="6">
        <f t="shared" si="199"/>
        <v>75</v>
      </c>
      <c r="AM275" s="6">
        <f t="shared" si="192"/>
        <v>95</v>
      </c>
      <c r="AN275" s="6">
        <f t="shared" si="193"/>
        <v>71</v>
      </c>
      <c r="AO275" s="6">
        <f t="shared" si="193"/>
        <v>41</v>
      </c>
      <c r="AP275" s="6">
        <f t="shared" ref="AP275:AQ275" si="200">+AP267</f>
        <v>34</v>
      </c>
      <c r="AQ275" s="6">
        <f t="shared" si="200"/>
        <v>7</v>
      </c>
      <c r="AR275" s="6">
        <f t="shared" ref="AR275" si="201">+AR267</f>
        <v>0</v>
      </c>
    </row>
    <row r="276" spans="1:44" x14ac:dyDescent="0.25">
      <c r="A276" s="8"/>
      <c r="B276" s="6" t="s">
        <v>120</v>
      </c>
      <c r="C276" s="10">
        <f t="shared" ref="C276:AL276" si="202">+C268</f>
        <v>4.833333333333333</v>
      </c>
      <c r="D276" s="10">
        <f t="shared" si="202"/>
        <v>4.8692307692307688</v>
      </c>
      <c r="E276" s="10">
        <f t="shared" si="202"/>
        <v>4.1522842639593911</v>
      </c>
      <c r="F276" s="10">
        <f t="shared" si="202"/>
        <v>4.8736842105263154</v>
      </c>
      <c r="G276" s="10">
        <f t="shared" si="202"/>
        <v>4.7601918465227815</v>
      </c>
      <c r="H276" s="10">
        <f t="shared" si="202"/>
        <v>4.6096774193548384</v>
      </c>
      <c r="I276" s="10">
        <f t="shared" si="202"/>
        <v>4.1598513011152418</v>
      </c>
      <c r="J276" s="10">
        <f t="shared" si="202"/>
        <v>3.9866666666666668</v>
      </c>
      <c r="K276" s="10">
        <f t="shared" si="202"/>
        <v>3.641025641025641</v>
      </c>
      <c r="L276" s="10">
        <f t="shared" si="202"/>
        <v>3.6091954022988504</v>
      </c>
      <c r="M276" s="10">
        <f t="shared" si="202"/>
        <v>3.8611111111111112</v>
      </c>
      <c r="N276" s="10">
        <f t="shared" si="202"/>
        <v>4.1578947368421053</v>
      </c>
      <c r="O276" s="10">
        <f t="shared" si="202"/>
        <v>2.6111111111111112</v>
      </c>
      <c r="P276" s="10">
        <f t="shared" si="202"/>
        <v>2.9130434782608696</v>
      </c>
      <c r="Q276" s="10">
        <f t="shared" si="202"/>
        <v>2.5806451612903225</v>
      </c>
      <c r="R276" s="10">
        <f t="shared" si="202"/>
        <v>4.0999999999999996</v>
      </c>
      <c r="S276" s="10">
        <f t="shared" si="202"/>
        <v>2.5294117647058822</v>
      </c>
      <c r="T276" s="10">
        <f t="shared" si="202"/>
        <v>2.8275862068965516</v>
      </c>
      <c r="U276" s="10">
        <f t="shared" si="202"/>
        <v>2.3947368421052633</v>
      </c>
      <c r="V276" s="10">
        <f t="shared" si="202"/>
        <v>3.125</v>
      </c>
      <c r="W276" s="10">
        <f t="shared" si="202"/>
        <v>3.7826086956521738</v>
      </c>
      <c r="X276" s="10">
        <f t="shared" si="202"/>
        <v>3.7878787878787881</v>
      </c>
      <c r="Y276" s="10">
        <f t="shared" si="202"/>
        <v>2.5862068965517242</v>
      </c>
      <c r="Z276" s="10">
        <f t="shared" si="202"/>
        <v>2.2999999999999998</v>
      </c>
      <c r="AA276" s="10">
        <f t="shared" si="202"/>
        <v>3.6122448979591835</v>
      </c>
      <c r="AB276" s="10">
        <f t="shared" si="202"/>
        <v>2.7435897435897436</v>
      </c>
      <c r="AC276" s="10">
        <f t="shared" si="202"/>
        <v>3.9393939393939394</v>
      </c>
      <c r="AD276" s="10">
        <f t="shared" si="202"/>
        <v>2.9107142857142856</v>
      </c>
      <c r="AE276" s="10">
        <f t="shared" si="202"/>
        <v>3.403225806451613</v>
      </c>
      <c r="AF276" s="10">
        <f t="shared" si="202"/>
        <v>3.7</v>
      </c>
      <c r="AG276" s="10">
        <f t="shared" si="202"/>
        <v>2.9591836734693877</v>
      </c>
      <c r="AH276" s="10">
        <f t="shared" si="202"/>
        <v>2.91</v>
      </c>
      <c r="AI276" s="10">
        <f t="shared" si="202"/>
        <v>2.96</v>
      </c>
      <c r="AJ276" s="10">
        <f t="shared" si="202"/>
        <v>3</v>
      </c>
      <c r="AK276" s="10">
        <f t="shared" si="202"/>
        <v>3.97</v>
      </c>
      <c r="AL276" s="10">
        <f t="shared" si="202"/>
        <v>2.68</v>
      </c>
      <c r="AM276" s="10">
        <f t="shared" si="192"/>
        <v>2.71</v>
      </c>
      <c r="AN276" s="10">
        <f t="shared" si="193"/>
        <v>2.73</v>
      </c>
      <c r="AO276" s="10">
        <f t="shared" si="193"/>
        <v>2.56</v>
      </c>
      <c r="AP276" s="10">
        <f t="shared" ref="AP276:AQ276" si="203">+AP268</f>
        <v>2.62</v>
      </c>
      <c r="AQ276" s="10">
        <f t="shared" si="203"/>
        <v>1.4</v>
      </c>
      <c r="AR276" s="10">
        <f t="shared" ref="AR276" si="204">+AR268</f>
        <v>0</v>
      </c>
    </row>
    <row r="277" spans="1:44" x14ac:dyDescent="0.25">
      <c r="A277" s="8"/>
      <c r="B277" s="6" t="s">
        <v>115</v>
      </c>
      <c r="C277" s="11">
        <f t="shared" ref="C277:AL277" si="205">+C269</f>
        <v>0.39726027397260272</v>
      </c>
      <c r="D277" s="11">
        <f t="shared" si="205"/>
        <v>0.37162426614481409</v>
      </c>
      <c r="E277" s="11">
        <f t="shared" si="205"/>
        <v>0.32015655577299412</v>
      </c>
      <c r="F277" s="11">
        <f t="shared" si="205"/>
        <v>0.362426614481409</v>
      </c>
      <c r="G277" s="11">
        <f t="shared" si="205"/>
        <v>0.38845401174168298</v>
      </c>
      <c r="H277" s="11">
        <f t="shared" si="205"/>
        <v>0.27964774951076321</v>
      </c>
      <c r="I277" s="11">
        <f t="shared" si="205"/>
        <v>0.21898238747553816</v>
      </c>
      <c r="J277" s="11">
        <f t="shared" si="205"/>
        <v>0.17553816046966733</v>
      </c>
      <c r="K277" s="11">
        <f t="shared" si="205"/>
        <v>0.1111545988258317</v>
      </c>
      <c r="L277" s="11">
        <f t="shared" si="205"/>
        <v>6.1448140900195694E-2</v>
      </c>
      <c r="M277" s="11">
        <f t="shared" si="205"/>
        <v>2.7201565557729943E-2</v>
      </c>
      <c r="N277" s="11">
        <f t="shared" si="205"/>
        <v>4.0081177067478437E-3</v>
      </c>
      <c r="O277" s="11">
        <f t="shared" si="205"/>
        <v>2.3845763571790969E-3</v>
      </c>
      <c r="P277" s="11">
        <f t="shared" si="205"/>
        <v>3.3992897006595636E-3</v>
      </c>
      <c r="Q277" s="11">
        <f t="shared" si="205"/>
        <v>4.0588533739218668E-3</v>
      </c>
      <c r="R277" s="11">
        <f t="shared" si="205"/>
        <v>8.3206494165398281E-3</v>
      </c>
      <c r="S277" s="11">
        <f t="shared" si="205"/>
        <v>4.3632673769660067E-3</v>
      </c>
      <c r="T277" s="11">
        <f t="shared" si="205"/>
        <v>4.160324708269914E-3</v>
      </c>
      <c r="U277" s="11">
        <f t="shared" si="205"/>
        <v>4.6169457128361234E-3</v>
      </c>
      <c r="V277" s="11">
        <f t="shared" si="205"/>
        <v>5.0735667174023336E-3</v>
      </c>
      <c r="W277" s="11">
        <f t="shared" si="205"/>
        <v>4.8644115180318699E-3</v>
      </c>
      <c r="X277" s="11">
        <f t="shared" si="205"/>
        <v>8.5616438356164379E-3</v>
      </c>
      <c r="Y277" s="11">
        <f t="shared" si="205"/>
        <v>4.1934582051998881E-3</v>
      </c>
      <c r="Z277" s="11">
        <f t="shared" si="205"/>
        <v>2.5719876991892646E-3</v>
      </c>
      <c r="AA277" s="11">
        <f t="shared" si="205"/>
        <v>9.8965613642717359E-3</v>
      </c>
      <c r="AB277" s="11">
        <f t="shared" si="205"/>
        <v>6.5144596651445967E-3</v>
      </c>
      <c r="AC277" s="11">
        <f t="shared" si="205"/>
        <v>7.914764079147641E-3</v>
      </c>
      <c r="AD277" s="11">
        <f t="shared" si="205"/>
        <v>9.9238964992389642E-3</v>
      </c>
      <c r="AE277" s="11">
        <f t="shared" si="205"/>
        <v>1.2846270928462709E-2</v>
      </c>
      <c r="AF277" s="11">
        <f t="shared" si="205"/>
        <v>1.3515981735159817E-2</v>
      </c>
      <c r="AG277" s="11">
        <f t="shared" si="205"/>
        <v>8.8280060882800614E-3</v>
      </c>
      <c r="AH277" s="11">
        <f t="shared" si="205"/>
        <v>1.0800000000000001E-2</v>
      </c>
      <c r="AI277" s="11">
        <f t="shared" si="205"/>
        <v>1.46E-2</v>
      </c>
      <c r="AJ277" s="11">
        <f t="shared" si="205"/>
        <v>1.2500000000000001E-2</v>
      </c>
      <c r="AK277" s="11">
        <f t="shared" si="205"/>
        <v>1.35E-2</v>
      </c>
      <c r="AL277" s="11">
        <f t="shared" si="205"/>
        <v>4.5999999999999999E-3</v>
      </c>
      <c r="AM277" s="11">
        <f t="shared" si="192"/>
        <v>5.7999999999999996E-3</v>
      </c>
      <c r="AN277" s="11">
        <f t="shared" si="193"/>
        <v>4.3E-3</v>
      </c>
      <c r="AO277" s="11">
        <f t="shared" si="193"/>
        <v>4.4999999999999997E-3</v>
      </c>
      <c r="AP277" s="11">
        <f t="shared" ref="AP277:AQ277" si="206">+AP269</f>
        <v>3.7000000000000002E-3</v>
      </c>
      <c r="AQ277" s="11">
        <f t="shared" si="206"/>
        <v>8.0000000000000004E-4</v>
      </c>
      <c r="AR277" s="11">
        <f t="shared" ref="AR277" si="207">+AR269</f>
        <v>0</v>
      </c>
    </row>
    <row r="278" spans="1:44" x14ac:dyDescent="0.25">
      <c r="A278" s="8"/>
      <c r="B278" s="6" t="s">
        <v>121</v>
      </c>
      <c r="C278" s="6">
        <f t="shared" ref="C278:AL278" si="208">+C270</f>
        <v>36</v>
      </c>
      <c r="D278" s="6">
        <f t="shared" si="208"/>
        <v>39</v>
      </c>
      <c r="E278" s="6">
        <f t="shared" si="208"/>
        <v>37</v>
      </c>
      <c r="F278" s="6">
        <f t="shared" si="208"/>
        <v>45</v>
      </c>
      <c r="G278" s="6">
        <f t="shared" si="208"/>
        <v>30</v>
      </c>
      <c r="H278" s="6">
        <f t="shared" si="208"/>
        <v>32</v>
      </c>
      <c r="I278" s="6">
        <f t="shared" si="208"/>
        <v>21</v>
      </c>
      <c r="J278" s="6">
        <f t="shared" si="208"/>
        <v>16</v>
      </c>
      <c r="K278" s="6">
        <f t="shared" si="208"/>
        <v>7</v>
      </c>
      <c r="L278" s="6">
        <f t="shared" si="208"/>
        <v>0</v>
      </c>
      <c r="M278" s="6">
        <f t="shared" si="208"/>
        <v>0</v>
      </c>
      <c r="N278" s="6">
        <f t="shared" si="208"/>
        <v>0</v>
      </c>
      <c r="O278" s="6">
        <f t="shared" si="208"/>
        <v>0</v>
      </c>
      <c r="P278" s="6">
        <f t="shared" si="208"/>
        <v>0</v>
      </c>
      <c r="Q278" s="6">
        <f t="shared" si="208"/>
        <v>0</v>
      </c>
      <c r="R278" s="6">
        <f t="shared" si="208"/>
        <v>0</v>
      </c>
      <c r="S278" s="6">
        <f t="shared" si="208"/>
        <v>0</v>
      </c>
      <c r="T278" s="6">
        <f t="shared" si="208"/>
        <v>0</v>
      </c>
      <c r="U278" s="6">
        <f t="shared" si="208"/>
        <v>0</v>
      </c>
      <c r="V278" s="6">
        <f t="shared" si="208"/>
        <v>0</v>
      </c>
      <c r="W278" s="6">
        <f t="shared" si="208"/>
        <v>0</v>
      </c>
      <c r="X278" s="6">
        <f t="shared" si="208"/>
        <v>0</v>
      </c>
      <c r="Y278" s="6">
        <f t="shared" si="208"/>
        <v>0</v>
      </c>
      <c r="Z278" s="6">
        <f t="shared" si="208"/>
        <v>0</v>
      </c>
      <c r="AA278" s="6">
        <f t="shared" si="208"/>
        <v>0</v>
      </c>
      <c r="AB278" s="6">
        <f t="shared" si="208"/>
        <v>0</v>
      </c>
      <c r="AC278" s="6">
        <f t="shared" si="208"/>
        <v>0</v>
      </c>
      <c r="AD278" s="6">
        <f t="shared" si="208"/>
        <v>0</v>
      </c>
      <c r="AE278" s="6">
        <f t="shared" si="208"/>
        <v>0</v>
      </c>
      <c r="AF278" s="6">
        <f t="shared" si="208"/>
        <v>0</v>
      </c>
      <c r="AG278" s="6">
        <f t="shared" si="208"/>
        <v>0</v>
      </c>
      <c r="AH278" s="6">
        <f t="shared" si="208"/>
        <v>0</v>
      </c>
      <c r="AI278" s="6">
        <f t="shared" si="208"/>
        <v>0</v>
      </c>
      <c r="AJ278" s="6">
        <f t="shared" si="208"/>
        <v>0</v>
      </c>
      <c r="AK278" s="6">
        <f t="shared" si="208"/>
        <v>0</v>
      </c>
      <c r="AL278" s="6">
        <f t="shared" si="208"/>
        <v>0</v>
      </c>
      <c r="AM278" s="6">
        <f t="shared" si="192"/>
        <v>0</v>
      </c>
      <c r="AN278" s="6">
        <f t="shared" si="193"/>
        <v>0</v>
      </c>
      <c r="AO278" s="6">
        <f t="shared" si="193"/>
        <v>0</v>
      </c>
      <c r="AP278" s="6">
        <f t="shared" ref="AP278:AQ278" si="209">+AP270</f>
        <v>0</v>
      </c>
      <c r="AQ278" s="6">
        <f t="shared" si="209"/>
        <v>0</v>
      </c>
      <c r="AR278" s="6">
        <f t="shared" ref="AR278" si="210">+AR270</f>
        <v>0</v>
      </c>
    </row>
    <row r="279" spans="1:44" x14ac:dyDescent="0.25">
      <c r="A279" s="15" t="s">
        <v>91</v>
      </c>
      <c r="B279" s="19"/>
      <c r="C279" s="15"/>
    </row>
    <row r="280" spans="1:44" x14ac:dyDescent="0.25">
      <c r="A280" s="6">
        <v>45</v>
      </c>
      <c r="B280" s="6" t="s">
        <v>6</v>
      </c>
      <c r="C280" s="15"/>
    </row>
    <row r="281" spans="1:44" x14ac:dyDescent="0.25">
      <c r="A281" s="8"/>
      <c r="B281" s="6" t="s">
        <v>116</v>
      </c>
      <c r="C281" s="9">
        <v>58</v>
      </c>
      <c r="D281" s="9">
        <v>58</v>
      </c>
      <c r="E281" s="9">
        <v>58</v>
      </c>
      <c r="F281" s="9">
        <v>58</v>
      </c>
      <c r="G281" s="9">
        <v>58</v>
      </c>
      <c r="H281" s="9">
        <v>58</v>
      </c>
      <c r="I281" s="9">
        <v>58</v>
      </c>
      <c r="J281" s="9">
        <v>58</v>
      </c>
      <c r="K281" s="9">
        <v>58</v>
      </c>
      <c r="L281" s="9">
        <v>58</v>
      </c>
      <c r="M281" s="9">
        <v>58</v>
      </c>
      <c r="N281" s="9">
        <v>58</v>
      </c>
      <c r="O281" s="9">
        <v>58</v>
      </c>
      <c r="P281" s="9">
        <v>58</v>
      </c>
      <c r="Q281" s="9">
        <v>58</v>
      </c>
      <c r="R281" s="9">
        <v>58</v>
      </c>
      <c r="S281" s="9">
        <v>58</v>
      </c>
      <c r="T281" s="9">
        <v>58</v>
      </c>
      <c r="U281" s="9">
        <v>58</v>
      </c>
      <c r="V281" s="9">
        <v>58</v>
      </c>
      <c r="W281" s="9">
        <v>58</v>
      </c>
      <c r="X281" s="9">
        <v>58</v>
      </c>
      <c r="Y281" s="9">
        <v>58</v>
      </c>
      <c r="Z281" s="9">
        <v>58</v>
      </c>
      <c r="AA281" s="9">
        <v>58</v>
      </c>
      <c r="AB281" s="9">
        <v>58</v>
      </c>
      <c r="AC281" s="9">
        <v>58</v>
      </c>
      <c r="AD281" s="9">
        <v>86</v>
      </c>
      <c r="AE281" s="9">
        <v>86</v>
      </c>
      <c r="AF281" s="9">
        <v>86</v>
      </c>
      <c r="AG281" s="9">
        <v>86</v>
      </c>
      <c r="AH281" s="9">
        <v>86</v>
      </c>
      <c r="AI281" s="9">
        <v>86</v>
      </c>
      <c r="AJ281" s="9">
        <v>86</v>
      </c>
      <c r="AK281" s="9">
        <v>86</v>
      </c>
      <c r="AL281" s="9">
        <v>86</v>
      </c>
      <c r="AM281" s="9">
        <v>73</v>
      </c>
      <c r="AN281" s="9">
        <v>69</v>
      </c>
      <c r="AO281" s="9">
        <v>69</v>
      </c>
      <c r="AP281" s="9">
        <v>69</v>
      </c>
      <c r="AQ281" s="9">
        <v>69</v>
      </c>
      <c r="AR281" s="9">
        <v>69</v>
      </c>
    </row>
    <row r="282" spans="1:44" x14ac:dyDescent="0.25">
      <c r="A282" s="8"/>
      <c r="B282" s="6" t="s">
        <v>117</v>
      </c>
      <c r="C282" s="9">
        <v>58</v>
      </c>
      <c r="D282" s="9">
        <v>58</v>
      </c>
      <c r="E282" s="9">
        <v>58</v>
      </c>
      <c r="F282" s="9">
        <v>58</v>
      </c>
      <c r="G282" s="9">
        <v>58</v>
      </c>
      <c r="H282" s="9">
        <v>54</v>
      </c>
      <c r="I282" s="9">
        <v>58</v>
      </c>
      <c r="J282" s="9">
        <v>58</v>
      </c>
      <c r="K282" s="9">
        <v>58</v>
      </c>
      <c r="L282" s="9">
        <v>58</v>
      </c>
      <c r="M282" s="9">
        <v>58</v>
      </c>
      <c r="N282" s="9">
        <v>58</v>
      </c>
      <c r="O282" s="9">
        <v>58</v>
      </c>
      <c r="P282" s="9">
        <v>58</v>
      </c>
      <c r="Q282" s="9">
        <v>58</v>
      </c>
      <c r="R282" s="9">
        <v>58</v>
      </c>
      <c r="S282" s="9">
        <v>58</v>
      </c>
      <c r="T282" s="9">
        <v>58</v>
      </c>
      <c r="U282" s="9">
        <v>58</v>
      </c>
      <c r="V282" s="9">
        <v>58</v>
      </c>
      <c r="W282" s="9">
        <v>58</v>
      </c>
      <c r="X282" s="9">
        <v>58</v>
      </c>
      <c r="Y282" s="9">
        <v>58</v>
      </c>
      <c r="Z282" s="9">
        <v>58</v>
      </c>
      <c r="AA282" s="9">
        <v>58</v>
      </c>
      <c r="AB282" s="9">
        <v>54</v>
      </c>
      <c r="AC282" s="9">
        <v>54</v>
      </c>
      <c r="AD282" s="9">
        <v>86</v>
      </c>
      <c r="AE282" s="9">
        <v>86</v>
      </c>
      <c r="AF282" s="9">
        <v>86</v>
      </c>
      <c r="AG282" s="9">
        <v>86</v>
      </c>
      <c r="AH282" s="9">
        <v>86</v>
      </c>
      <c r="AI282" s="9">
        <v>86</v>
      </c>
      <c r="AJ282" s="9">
        <v>86</v>
      </c>
      <c r="AK282" s="9">
        <v>86</v>
      </c>
      <c r="AL282" s="9">
        <v>86</v>
      </c>
      <c r="AM282" s="9">
        <v>73</v>
      </c>
      <c r="AN282" s="9">
        <v>69</v>
      </c>
      <c r="AO282" s="9">
        <v>69</v>
      </c>
      <c r="AP282" s="9">
        <v>69</v>
      </c>
      <c r="AQ282" s="9">
        <v>69</v>
      </c>
      <c r="AR282" s="9">
        <v>69</v>
      </c>
    </row>
    <row r="283" spans="1:44" x14ac:dyDescent="0.25">
      <c r="A283" s="8"/>
      <c r="B283" s="6" t="s">
        <v>118</v>
      </c>
      <c r="C283" s="9">
        <v>869</v>
      </c>
      <c r="D283" s="9">
        <v>785</v>
      </c>
      <c r="E283" s="9">
        <v>1009</v>
      </c>
      <c r="F283" s="9">
        <v>1042</v>
      </c>
      <c r="G283" s="9">
        <v>900</v>
      </c>
      <c r="H283" s="9">
        <v>716</v>
      </c>
      <c r="I283" s="9">
        <v>603</v>
      </c>
      <c r="J283" s="9">
        <v>400</v>
      </c>
      <c r="K283" s="9">
        <v>379</v>
      </c>
      <c r="L283" s="9">
        <v>329</v>
      </c>
      <c r="M283" s="9">
        <v>255</v>
      </c>
      <c r="N283" s="9">
        <v>179</v>
      </c>
      <c r="O283" s="9">
        <v>197</v>
      </c>
      <c r="P283" s="9">
        <v>141</v>
      </c>
      <c r="Q283" s="9">
        <v>188</v>
      </c>
      <c r="R283" s="9">
        <v>177</v>
      </c>
      <c r="S283" s="9">
        <v>166</v>
      </c>
      <c r="T283" s="9">
        <v>159</v>
      </c>
      <c r="U283" s="9">
        <v>118</v>
      </c>
      <c r="V283" s="9">
        <v>138</v>
      </c>
      <c r="W283" s="9">
        <v>141</v>
      </c>
      <c r="X283" s="9">
        <v>223</v>
      </c>
      <c r="Y283" s="9">
        <v>163</v>
      </c>
      <c r="Z283" s="9">
        <v>137</v>
      </c>
      <c r="AA283" s="9">
        <v>175</v>
      </c>
      <c r="AB283" s="9">
        <v>183</v>
      </c>
      <c r="AC283" s="9">
        <v>129</v>
      </c>
      <c r="AD283" s="9">
        <v>178</v>
      </c>
      <c r="AE283" s="9">
        <v>163</v>
      </c>
      <c r="AF283" s="9">
        <v>137</v>
      </c>
      <c r="AG283" s="9">
        <v>145</v>
      </c>
      <c r="AH283" s="9">
        <v>167</v>
      </c>
      <c r="AI283" s="9">
        <v>198</v>
      </c>
      <c r="AJ283" s="9">
        <v>139</v>
      </c>
      <c r="AK283" s="9">
        <v>118</v>
      </c>
      <c r="AL283" s="9">
        <v>112</v>
      </c>
      <c r="AM283" s="9">
        <v>144</v>
      </c>
      <c r="AN283" s="9">
        <v>167</v>
      </c>
      <c r="AO283" s="9">
        <v>124</v>
      </c>
      <c r="AP283" s="9">
        <v>168</v>
      </c>
      <c r="AQ283" s="9">
        <v>151</v>
      </c>
      <c r="AR283" s="9">
        <v>173</v>
      </c>
    </row>
    <row r="284" spans="1:44" x14ac:dyDescent="0.25">
      <c r="A284" s="8"/>
      <c r="B284" s="6" t="s">
        <v>119</v>
      </c>
      <c r="C284" s="9">
        <v>3520</v>
      </c>
      <c r="D284" s="9">
        <v>3236</v>
      </c>
      <c r="E284" s="9">
        <v>3741</v>
      </c>
      <c r="F284" s="9">
        <v>3837</v>
      </c>
      <c r="G284" s="9">
        <v>3247</v>
      </c>
      <c r="H284" s="9">
        <v>2556</v>
      </c>
      <c r="I284" s="9">
        <v>1925</v>
      </c>
      <c r="J284" s="9">
        <v>940</v>
      </c>
      <c r="K284" s="9">
        <v>900</v>
      </c>
      <c r="L284" s="9">
        <v>800</v>
      </c>
      <c r="M284" s="9">
        <v>592</v>
      </c>
      <c r="N284" s="9">
        <v>420</v>
      </c>
      <c r="O284" s="9">
        <v>423</v>
      </c>
      <c r="P284" s="9">
        <v>378</v>
      </c>
      <c r="Q284" s="9">
        <v>451</v>
      </c>
      <c r="R284" s="9">
        <v>462</v>
      </c>
      <c r="S284" s="9">
        <v>428</v>
      </c>
      <c r="T284" s="9">
        <v>442</v>
      </c>
      <c r="U284" s="9">
        <v>360</v>
      </c>
      <c r="V284" s="9">
        <v>361</v>
      </c>
      <c r="W284" s="9">
        <v>382</v>
      </c>
      <c r="X284" s="9">
        <v>571</v>
      </c>
      <c r="Y284" s="9">
        <v>366</v>
      </c>
      <c r="Z284" s="9">
        <v>382</v>
      </c>
      <c r="AA284" s="9">
        <v>421</v>
      </c>
      <c r="AB284" s="9">
        <v>484</v>
      </c>
      <c r="AC284" s="9">
        <v>312</v>
      </c>
      <c r="AD284" s="9">
        <v>451</v>
      </c>
      <c r="AE284" s="9">
        <v>432</v>
      </c>
      <c r="AF284" s="9">
        <v>373</v>
      </c>
      <c r="AG284" s="9">
        <v>356</v>
      </c>
      <c r="AH284" s="9">
        <v>406</v>
      </c>
      <c r="AI284" s="9">
        <v>499</v>
      </c>
      <c r="AJ284" s="9">
        <v>364</v>
      </c>
      <c r="AK284" s="9">
        <v>269</v>
      </c>
      <c r="AL284" s="9">
        <v>249</v>
      </c>
      <c r="AM284" s="9">
        <v>325</v>
      </c>
      <c r="AN284" s="9">
        <v>401</v>
      </c>
      <c r="AO284" s="9">
        <v>341</v>
      </c>
      <c r="AP284" s="9">
        <v>422</v>
      </c>
      <c r="AQ284" s="9">
        <v>426</v>
      </c>
      <c r="AR284" s="9">
        <v>470</v>
      </c>
    </row>
    <row r="285" spans="1:44" x14ac:dyDescent="0.25">
      <c r="A285" s="8"/>
      <c r="B285" s="6" t="s">
        <v>120</v>
      </c>
      <c r="C285" s="10">
        <v>4.0506329113924053</v>
      </c>
      <c r="D285" s="10">
        <v>4.1222929936305732</v>
      </c>
      <c r="E285" s="10">
        <v>3.707631318136769</v>
      </c>
      <c r="F285" s="10">
        <v>3.682341650671785</v>
      </c>
      <c r="G285" s="10">
        <v>3.6077777777777778</v>
      </c>
      <c r="H285" s="10">
        <v>3.569832402234637</v>
      </c>
      <c r="I285" s="10">
        <v>3.1923714759535655</v>
      </c>
      <c r="J285" s="10">
        <v>2.35</v>
      </c>
      <c r="K285" s="10">
        <v>2.3746701846965701</v>
      </c>
      <c r="L285" s="10">
        <v>2.43161094224924</v>
      </c>
      <c r="M285" s="10">
        <v>2.3215686274509806</v>
      </c>
      <c r="N285" s="10">
        <v>2.3463687150837989</v>
      </c>
      <c r="O285" s="10">
        <v>2.1472081218274113</v>
      </c>
      <c r="P285" s="10">
        <v>2.6808510638297873</v>
      </c>
      <c r="Q285" s="10">
        <v>2.3989361702127661</v>
      </c>
      <c r="R285" s="10">
        <v>2.6101694915254239</v>
      </c>
      <c r="S285" s="10">
        <v>2.5783132530120483</v>
      </c>
      <c r="T285" s="10">
        <v>2.7798742138364778</v>
      </c>
      <c r="U285" s="10">
        <v>3.0508474576271185</v>
      </c>
      <c r="V285" s="10">
        <v>2.6159420289855073</v>
      </c>
      <c r="W285" s="10">
        <v>2.7092198581560285</v>
      </c>
      <c r="X285" s="10">
        <v>2.5605381165919283</v>
      </c>
      <c r="Y285" s="10">
        <v>2.2453987730061349</v>
      </c>
      <c r="Z285" s="10">
        <v>2.7883211678832116</v>
      </c>
      <c r="AA285" s="10">
        <v>2.4057142857142857</v>
      </c>
      <c r="AB285" s="10">
        <v>2.6448087431693987</v>
      </c>
      <c r="AC285" s="10">
        <v>2.4186046511627906</v>
      </c>
      <c r="AD285" s="10">
        <v>2.5299999999999998</v>
      </c>
      <c r="AE285" s="10">
        <v>2.65</v>
      </c>
      <c r="AF285" s="10">
        <v>2.72</v>
      </c>
      <c r="AG285" s="10">
        <v>2.46</v>
      </c>
      <c r="AH285" s="10">
        <v>2.4300000000000002</v>
      </c>
      <c r="AI285" s="10">
        <v>2.52</v>
      </c>
      <c r="AJ285" s="10">
        <v>2.62</v>
      </c>
      <c r="AK285" s="10">
        <v>2.2799999999999998</v>
      </c>
      <c r="AL285" s="10">
        <v>2.2200000000000002</v>
      </c>
      <c r="AM285" s="10">
        <v>2.2599999999999998</v>
      </c>
      <c r="AN285" s="10">
        <v>2.4</v>
      </c>
      <c r="AO285" s="10">
        <v>2.75</v>
      </c>
      <c r="AP285" s="10">
        <v>2.5099999999999998</v>
      </c>
      <c r="AQ285" s="10">
        <v>2.82</v>
      </c>
      <c r="AR285" s="10">
        <v>2.72</v>
      </c>
    </row>
    <row r="286" spans="1:44" x14ac:dyDescent="0.25">
      <c r="A286" s="8"/>
      <c r="B286" s="6" t="s">
        <v>115</v>
      </c>
      <c r="C286" s="11">
        <v>0.16627302786962683</v>
      </c>
      <c r="D286" s="11">
        <v>0.15285781766650922</v>
      </c>
      <c r="E286" s="11">
        <v>0.17671232876712328</v>
      </c>
      <c r="F286" s="11">
        <v>0.1812470477090222</v>
      </c>
      <c r="G286" s="11">
        <v>0.15337742087860179</v>
      </c>
      <c r="H286" s="11">
        <v>0.12968036529680366</v>
      </c>
      <c r="I286" s="11">
        <v>9.0930562116202179E-2</v>
      </c>
      <c r="J286" s="11">
        <v>4.4402456306093525E-2</v>
      </c>
      <c r="K286" s="11">
        <v>4.2512990080302314E-2</v>
      </c>
      <c r="L286" s="11">
        <v>3.7789324515824278E-2</v>
      </c>
      <c r="M286" s="11">
        <v>2.7964100141709965E-2</v>
      </c>
      <c r="N286" s="11">
        <v>1.9839395370807748E-2</v>
      </c>
      <c r="O286" s="11">
        <v>1.9981105337742087E-2</v>
      </c>
      <c r="P286" s="11">
        <v>1.7855455833726972E-2</v>
      </c>
      <c r="Q286" s="11">
        <v>2.1303731695795938E-2</v>
      </c>
      <c r="R286" s="11">
        <v>2.1823334907888521E-2</v>
      </c>
      <c r="S286" s="11">
        <v>2.021728861596599E-2</v>
      </c>
      <c r="T286" s="11">
        <v>2.0878601794992915E-2</v>
      </c>
      <c r="U286" s="11">
        <v>1.7005196032120924E-2</v>
      </c>
      <c r="V286" s="11">
        <v>1.7052432687765705E-2</v>
      </c>
      <c r="W286" s="11">
        <v>1.8044402456306095E-2</v>
      </c>
      <c r="X286" s="11">
        <v>2.6972130373169579E-2</v>
      </c>
      <c r="Y286" s="11">
        <v>1.7288615965989608E-2</v>
      </c>
      <c r="Z286" s="11">
        <v>1.8044402456306095E-2</v>
      </c>
      <c r="AA286" s="11">
        <v>1.9886632026452526E-2</v>
      </c>
      <c r="AB286" s="11">
        <v>2.4556062912227297E-2</v>
      </c>
      <c r="AC286" s="11">
        <v>3.419178082191781E-2</v>
      </c>
      <c r="AD286" s="11">
        <v>2.1700000000000001E-2</v>
      </c>
      <c r="AE286" s="11">
        <v>2.0799999999999999E-2</v>
      </c>
      <c r="AF286" s="11">
        <v>1.7899999999999999E-2</v>
      </c>
      <c r="AG286" s="11">
        <v>1.7100000000000001E-2</v>
      </c>
      <c r="AH286" s="11">
        <v>1.95E-2</v>
      </c>
      <c r="AI286" s="11">
        <v>2.4E-2</v>
      </c>
      <c r="AJ286" s="11">
        <v>3.9899999999999998E-2</v>
      </c>
      <c r="AK286" s="11">
        <v>1.29E-2</v>
      </c>
      <c r="AL286" s="11">
        <v>1.2E-2</v>
      </c>
      <c r="AM286" s="11">
        <v>1.5599999999999999E-2</v>
      </c>
      <c r="AN286" s="11">
        <v>1.9300000000000001E-2</v>
      </c>
      <c r="AO286" s="11">
        <v>1.6400000000000001E-2</v>
      </c>
      <c r="AP286" s="11">
        <v>2.0299999999999999E-2</v>
      </c>
      <c r="AQ286" s="11">
        <v>2.0500000000000001E-2</v>
      </c>
      <c r="AR286" s="11">
        <v>2.2599999999999999E-2</v>
      </c>
    </row>
    <row r="287" spans="1:44" x14ac:dyDescent="0.25">
      <c r="A287" s="8"/>
      <c r="B287" s="6" t="s">
        <v>121</v>
      </c>
      <c r="C287" s="9">
        <v>148</v>
      </c>
      <c r="D287" s="9">
        <v>134</v>
      </c>
      <c r="E287" s="9">
        <v>155</v>
      </c>
      <c r="F287" s="9">
        <v>159</v>
      </c>
      <c r="G287" s="9">
        <v>146</v>
      </c>
      <c r="H287" s="9">
        <v>42</v>
      </c>
      <c r="I287" s="9">
        <v>10</v>
      </c>
      <c r="J287" s="9">
        <v>27</v>
      </c>
      <c r="K287" s="9">
        <v>93</v>
      </c>
      <c r="L287" s="9">
        <v>82</v>
      </c>
      <c r="M287" s="9">
        <v>69</v>
      </c>
      <c r="N287" s="9">
        <v>27</v>
      </c>
      <c r="O287" s="9">
        <v>35</v>
      </c>
      <c r="P287" s="9">
        <v>21</v>
      </c>
      <c r="Q287" s="9">
        <v>32</v>
      </c>
      <c r="R287" s="9">
        <v>49</v>
      </c>
      <c r="S287" s="9">
        <v>35</v>
      </c>
      <c r="T287" s="9">
        <v>12</v>
      </c>
      <c r="U287" s="9">
        <v>1</v>
      </c>
      <c r="V287" s="9">
        <v>0</v>
      </c>
      <c r="W287" s="9">
        <v>1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</row>
    <row r="288" spans="1:44" x14ac:dyDescent="0.25">
      <c r="A288" s="6">
        <v>150</v>
      </c>
      <c r="B288" s="6" t="s">
        <v>31</v>
      </c>
      <c r="C288" s="15"/>
    </row>
    <row r="289" spans="1:44" x14ac:dyDescent="0.25">
      <c r="A289" s="8"/>
      <c r="B289" s="6" t="s">
        <v>116</v>
      </c>
      <c r="C289" s="9">
        <v>46</v>
      </c>
      <c r="D289" s="9">
        <v>48</v>
      </c>
      <c r="E289" s="9">
        <v>46</v>
      </c>
      <c r="F289" s="9">
        <v>46</v>
      </c>
      <c r="G289" s="9">
        <v>46</v>
      </c>
      <c r="H289" s="9">
        <v>46</v>
      </c>
      <c r="I289" s="9">
        <v>48</v>
      </c>
      <c r="J289" s="9">
        <v>48</v>
      </c>
      <c r="K289" s="9">
        <v>46</v>
      </c>
      <c r="L289" s="9">
        <v>46</v>
      </c>
      <c r="M289" s="9">
        <v>46</v>
      </c>
      <c r="N289" s="9">
        <v>46</v>
      </c>
      <c r="O289" s="9">
        <v>48</v>
      </c>
      <c r="P289" s="9">
        <v>48</v>
      </c>
      <c r="Q289" s="9">
        <v>48</v>
      </c>
      <c r="R289" s="9">
        <v>48</v>
      </c>
      <c r="S289" s="9">
        <v>48</v>
      </c>
      <c r="T289" s="9">
        <v>48</v>
      </c>
      <c r="U289" s="9">
        <v>48</v>
      </c>
      <c r="V289" s="9">
        <v>48</v>
      </c>
      <c r="W289" s="9">
        <v>48</v>
      </c>
      <c r="X289" s="9">
        <v>48</v>
      </c>
      <c r="Y289" s="9">
        <v>48</v>
      </c>
      <c r="Z289" s="9">
        <v>48</v>
      </c>
      <c r="AA289" s="9">
        <v>48</v>
      </c>
      <c r="AB289" s="9">
        <v>25</v>
      </c>
      <c r="AC289" s="9">
        <v>35</v>
      </c>
      <c r="AD289" s="9">
        <v>27</v>
      </c>
      <c r="AE289" s="9">
        <v>27</v>
      </c>
      <c r="AF289" s="9">
        <v>27</v>
      </c>
      <c r="AG289" s="9">
        <v>27</v>
      </c>
      <c r="AH289" s="9">
        <v>25</v>
      </c>
      <c r="AI289" s="9">
        <v>25</v>
      </c>
      <c r="AJ289" s="9">
        <v>25</v>
      </c>
      <c r="AK289" s="9">
        <v>25</v>
      </c>
      <c r="AL289" s="9">
        <v>25</v>
      </c>
      <c r="AM289" s="9">
        <v>25</v>
      </c>
      <c r="AN289" s="9">
        <v>25</v>
      </c>
      <c r="AO289" s="9">
        <v>25</v>
      </c>
      <c r="AP289" s="9">
        <v>25</v>
      </c>
      <c r="AQ289" s="9">
        <v>25</v>
      </c>
      <c r="AR289" s="9"/>
    </row>
    <row r="290" spans="1:44" x14ac:dyDescent="0.25">
      <c r="A290" s="8"/>
      <c r="B290" s="6" t="s">
        <v>117</v>
      </c>
      <c r="C290" s="9">
        <v>46</v>
      </c>
      <c r="D290" s="9">
        <v>46</v>
      </c>
      <c r="E290" s="9">
        <v>46</v>
      </c>
      <c r="F290" s="9">
        <v>40</v>
      </c>
      <c r="G290" s="9">
        <v>40</v>
      </c>
      <c r="H290" s="9">
        <v>41</v>
      </c>
      <c r="I290" s="9">
        <v>41</v>
      </c>
      <c r="J290" s="9">
        <v>41</v>
      </c>
      <c r="K290" s="9">
        <v>46</v>
      </c>
      <c r="L290" s="9">
        <v>43</v>
      </c>
      <c r="M290" s="9">
        <v>43</v>
      </c>
      <c r="N290" s="9">
        <v>43</v>
      </c>
      <c r="O290" s="9">
        <v>48</v>
      </c>
      <c r="P290" s="9">
        <v>48</v>
      </c>
      <c r="Q290" s="9">
        <v>48</v>
      </c>
      <c r="R290" s="9">
        <v>48</v>
      </c>
      <c r="S290" s="9">
        <v>48</v>
      </c>
      <c r="T290" s="9">
        <v>48</v>
      </c>
      <c r="U290" s="9">
        <v>48</v>
      </c>
      <c r="V290" s="9">
        <v>48</v>
      </c>
      <c r="W290" s="9">
        <v>48</v>
      </c>
      <c r="X290" s="9">
        <v>48</v>
      </c>
      <c r="Y290" s="9">
        <v>48</v>
      </c>
      <c r="Z290" s="9">
        <v>48</v>
      </c>
      <c r="AA290" s="9">
        <v>48</v>
      </c>
      <c r="AB290" s="9">
        <v>25</v>
      </c>
      <c r="AC290" s="9">
        <v>27</v>
      </c>
      <c r="AD290" s="9">
        <v>27</v>
      </c>
      <c r="AE290" s="9">
        <v>27</v>
      </c>
      <c r="AF290" s="9">
        <v>27</v>
      </c>
      <c r="AG290" s="9">
        <v>27</v>
      </c>
      <c r="AH290" s="9">
        <v>25</v>
      </c>
      <c r="AI290" s="9">
        <v>25</v>
      </c>
      <c r="AJ290" s="9">
        <v>25</v>
      </c>
      <c r="AK290" s="9">
        <v>25</v>
      </c>
      <c r="AL290" s="9">
        <v>25</v>
      </c>
      <c r="AM290" s="9">
        <v>25</v>
      </c>
      <c r="AN290" s="9">
        <v>25</v>
      </c>
      <c r="AO290" s="9">
        <v>25</v>
      </c>
      <c r="AP290" s="9">
        <v>25</v>
      </c>
      <c r="AQ290" s="9">
        <v>25</v>
      </c>
      <c r="AR290" s="9"/>
    </row>
    <row r="291" spans="1:44" x14ac:dyDescent="0.25">
      <c r="A291" s="8"/>
      <c r="B291" s="6" t="s">
        <v>118</v>
      </c>
      <c r="C291" s="9">
        <v>602</v>
      </c>
      <c r="D291" s="9">
        <v>617</v>
      </c>
      <c r="E291" s="9">
        <v>651</v>
      </c>
      <c r="F291" s="9">
        <v>565</v>
      </c>
      <c r="G291" s="9">
        <v>599</v>
      </c>
      <c r="H291" s="9">
        <v>700</v>
      </c>
      <c r="I291" s="9">
        <v>607</v>
      </c>
      <c r="J291" s="9">
        <v>618</v>
      </c>
      <c r="K291" s="9">
        <v>468</v>
      </c>
      <c r="L291" s="9">
        <v>325</v>
      </c>
      <c r="M291" s="9">
        <v>292</v>
      </c>
      <c r="N291" s="9">
        <v>291</v>
      </c>
      <c r="O291" s="9">
        <v>219</v>
      </c>
      <c r="P291" s="9">
        <v>134</v>
      </c>
      <c r="Q291" s="9">
        <v>168</v>
      </c>
      <c r="R291" s="9">
        <v>255</v>
      </c>
      <c r="S291" s="9">
        <v>287</v>
      </c>
      <c r="T291" s="9">
        <v>249</v>
      </c>
      <c r="U291" s="9">
        <v>293</v>
      </c>
      <c r="V291" s="9">
        <v>246</v>
      </c>
      <c r="W291" s="9">
        <v>231</v>
      </c>
      <c r="X291" s="9">
        <v>358</v>
      </c>
      <c r="Y291" s="9">
        <v>315</v>
      </c>
      <c r="Z291" s="9">
        <v>371</v>
      </c>
      <c r="AA291" s="9">
        <v>389</v>
      </c>
      <c r="AB291" s="9">
        <v>430</v>
      </c>
      <c r="AC291" s="9">
        <v>492</v>
      </c>
      <c r="AD291" s="9">
        <v>383</v>
      </c>
      <c r="AE291" s="9">
        <v>361</v>
      </c>
      <c r="AF291" s="9">
        <v>358</v>
      </c>
      <c r="AG291" s="9">
        <v>339</v>
      </c>
      <c r="AH291" s="9">
        <v>374</v>
      </c>
      <c r="AI291" s="9">
        <v>409</v>
      </c>
      <c r="AJ291" s="9">
        <v>368</v>
      </c>
      <c r="AK291" s="9">
        <v>401</v>
      </c>
      <c r="AL291" s="9">
        <v>432</v>
      </c>
      <c r="AM291" s="9">
        <v>388</v>
      </c>
      <c r="AN291" s="9">
        <v>329</v>
      </c>
      <c r="AO291" s="9">
        <v>341</v>
      </c>
      <c r="AP291" s="9">
        <v>460</v>
      </c>
      <c r="AQ291" s="9">
        <v>424</v>
      </c>
      <c r="AR291" s="9"/>
    </row>
    <row r="292" spans="1:44" x14ac:dyDescent="0.25">
      <c r="A292" s="8"/>
      <c r="B292" s="6" t="s">
        <v>119</v>
      </c>
      <c r="C292" s="9">
        <v>2101</v>
      </c>
      <c r="D292" s="9">
        <v>2380</v>
      </c>
      <c r="E292" s="9">
        <v>2281</v>
      </c>
      <c r="F292" s="9">
        <v>1956</v>
      </c>
      <c r="G292" s="9">
        <v>2775</v>
      </c>
      <c r="H292" s="9">
        <v>3029</v>
      </c>
      <c r="I292" s="9">
        <v>2108</v>
      </c>
      <c r="J292" s="9">
        <v>1985</v>
      </c>
      <c r="K292" s="9">
        <v>1273</v>
      </c>
      <c r="L292" s="9">
        <v>929</v>
      </c>
      <c r="M292" s="9">
        <v>886</v>
      </c>
      <c r="N292" s="9">
        <v>814</v>
      </c>
      <c r="O292" s="9">
        <v>584</v>
      </c>
      <c r="P292" s="9">
        <v>376</v>
      </c>
      <c r="Q292" s="9">
        <v>528</v>
      </c>
      <c r="R292" s="9">
        <v>840</v>
      </c>
      <c r="S292" s="9">
        <v>909</v>
      </c>
      <c r="T292" s="9">
        <v>810</v>
      </c>
      <c r="U292" s="9">
        <v>856</v>
      </c>
      <c r="V292" s="9">
        <v>743</v>
      </c>
      <c r="W292" s="9">
        <v>737</v>
      </c>
      <c r="X292" s="9">
        <v>802</v>
      </c>
      <c r="Y292" s="9">
        <v>927</v>
      </c>
      <c r="Z292" s="9">
        <v>1075</v>
      </c>
      <c r="AA292" s="9">
        <v>1197</v>
      </c>
      <c r="AB292" s="9">
        <v>1156</v>
      </c>
      <c r="AC292" s="9">
        <v>1254</v>
      </c>
      <c r="AD292" s="9">
        <v>861</v>
      </c>
      <c r="AE292" s="9">
        <v>928</v>
      </c>
      <c r="AF292" s="9">
        <v>966</v>
      </c>
      <c r="AG292" s="9">
        <v>904</v>
      </c>
      <c r="AH292" s="9">
        <v>914</v>
      </c>
      <c r="AI292" s="9">
        <v>1062</v>
      </c>
      <c r="AJ292" s="9">
        <v>997</v>
      </c>
      <c r="AK292" s="9">
        <v>1180</v>
      </c>
      <c r="AL292" s="9">
        <v>1243</v>
      </c>
      <c r="AM292" s="9">
        <v>1154</v>
      </c>
      <c r="AN292" s="9">
        <v>887</v>
      </c>
      <c r="AO292" s="9">
        <v>1163</v>
      </c>
      <c r="AP292" s="9">
        <v>1218</v>
      </c>
      <c r="AQ292" s="9">
        <v>1137</v>
      </c>
      <c r="AR292" s="9"/>
    </row>
    <row r="293" spans="1:44" x14ac:dyDescent="0.25">
      <c r="A293" s="8"/>
      <c r="B293" s="6" t="s">
        <v>120</v>
      </c>
      <c r="C293" s="10">
        <v>3.4900332225913622</v>
      </c>
      <c r="D293" s="10">
        <v>3.8573743922204216</v>
      </c>
      <c r="E293" s="10">
        <v>3.5038402457757298</v>
      </c>
      <c r="F293" s="10">
        <v>3.461946902654867</v>
      </c>
      <c r="G293" s="10">
        <v>4.6327212020033386</v>
      </c>
      <c r="H293" s="10">
        <v>4.3271428571428574</v>
      </c>
      <c r="I293" s="10">
        <v>3.4728171334431632</v>
      </c>
      <c r="J293" s="10">
        <v>3.2119741100323624</v>
      </c>
      <c r="K293" s="10">
        <v>2.7200854700854702</v>
      </c>
      <c r="L293" s="10">
        <v>2.8584615384615386</v>
      </c>
      <c r="M293" s="10">
        <v>3.0342465753424657</v>
      </c>
      <c r="N293" s="10">
        <v>2.797250859106529</v>
      </c>
      <c r="O293" s="10">
        <v>2.6666666666666665</v>
      </c>
      <c r="P293" s="10">
        <v>2.8059701492537314</v>
      </c>
      <c r="Q293" s="10">
        <v>3.1428571428571428</v>
      </c>
      <c r="R293" s="10">
        <v>3.2941176470588234</v>
      </c>
      <c r="S293" s="10">
        <v>3.1672473867595818</v>
      </c>
      <c r="T293" s="10">
        <v>3.2530120481927711</v>
      </c>
      <c r="U293" s="10">
        <v>2.9215017064846416</v>
      </c>
      <c r="V293" s="10">
        <v>3.0203252032520327</v>
      </c>
      <c r="W293" s="10">
        <v>3.1904761904761907</v>
      </c>
      <c r="X293" s="10">
        <v>2.2402234636871508</v>
      </c>
      <c r="Y293" s="10">
        <v>2.9428571428571431</v>
      </c>
      <c r="Z293" s="10">
        <v>2.8975741239892185</v>
      </c>
      <c r="AA293" s="10">
        <v>3.0771208226221081</v>
      </c>
      <c r="AB293" s="10">
        <v>2.688372093023256</v>
      </c>
      <c r="AC293" s="10">
        <v>2.5487804878048781</v>
      </c>
      <c r="AD293" s="10">
        <v>2.25</v>
      </c>
      <c r="AE293" s="10">
        <v>2.57</v>
      </c>
      <c r="AF293" s="10">
        <v>2.7</v>
      </c>
      <c r="AG293" s="10">
        <v>2.67</v>
      </c>
      <c r="AH293" s="10">
        <v>2.44</v>
      </c>
      <c r="AI293" s="10">
        <v>2.6</v>
      </c>
      <c r="AJ293" s="10">
        <v>2.71</v>
      </c>
      <c r="AK293" s="10">
        <v>2.94</v>
      </c>
      <c r="AL293" s="10">
        <v>2.88</v>
      </c>
      <c r="AM293" s="10">
        <v>2.97</v>
      </c>
      <c r="AN293" s="10">
        <v>2.7</v>
      </c>
      <c r="AO293" s="10">
        <v>3.41</v>
      </c>
      <c r="AP293" s="10">
        <v>2.65</v>
      </c>
      <c r="AQ293" s="10">
        <v>2.68</v>
      </c>
      <c r="AR293" s="10"/>
    </row>
    <row r="294" spans="1:44" x14ac:dyDescent="0.25">
      <c r="A294" s="8"/>
      <c r="B294" s="6" t="s">
        <v>115</v>
      </c>
      <c r="C294" s="11">
        <v>0.1251340083382966</v>
      </c>
      <c r="D294" s="11">
        <v>0.14175104228707563</v>
      </c>
      <c r="E294" s="11">
        <v>0.135854675402025</v>
      </c>
      <c r="F294" s="11">
        <v>0.13397260273972603</v>
      </c>
      <c r="G294" s="11">
        <v>0.19006849315068494</v>
      </c>
      <c r="H294" s="11">
        <v>0.20240561309722685</v>
      </c>
      <c r="I294" s="11">
        <v>0.14086201135983964</v>
      </c>
      <c r="J294" s="11">
        <v>0.13264283327764784</v>
      </c>
      <c r="K294" s="11">
        <v>7.5818939845145913E-2</v>
      </c>
      <c r="L294" s="11">
        <v>5.9190825103536161E-2</v>
      </c>
      <c r="M294" s="11">
        <v>5.6451099076138898E-2</v>
      </c>
      <c r="N294" s="11">
        <v>5.1863650844217901E-2</v>
      </c>
      <c r="O294" s="11">
        <v>3.3333333333333333E-2</v>
      </c>
      <c r="P294" s="11">
        <v>2.1461187214611873E-2</v>
      </c>
      <c r="Q294" s="11">
        <v>3.0136986301369864E-2</v>
      </c>
      <c r="R294" s="11">
        <v>4.7945205479452052E-2</v>
      </c>
      <c r="S294" s="11">
        <v>5.1883561643835618E-2</v>
      </c>
      <c r="T294" s="11">
        <v>4.6232876712328765E-2</v>
      </c>
      <c r="U294" s="11">
        <v>4.8858447488584478E-2</v>
      </c>
      <c r="V294" s="11">
        <v>4.2408675799086755E-2</v>
      </c>
      <c r="W294" s="11">
        <v>4.2066210045662099E-2</v>
      </c>
      <c r="X294" s="11">
        <v>4.5776255707762559E-2</v>
      </c>
      <c r="Y294" s="11">
        <v>5.2910958904109587E-2</v>
      </c>
      <c r="Z294" s="11">
        <v>6.1358447488584475E-2</v>
      </c>
      <c r="AA294" s="11">
        <v>6.8321917808219182E-2</v>
      </c>
      <c r="AB294" s="11">
        <v>0.12668493150684931</v>
      </c>
      <c r="AC294" s="11">
        <v>0.13742465753424657</v>
      </c>
      <c r="AD294" s="11">
        <v>9.4399999999999998E-2</v>
      </c>
      <c r="AE294" s="11">
        <v>0.1017</v>
      </c>
      <c r="AF294" s="11">
        <v>0.10589999999999999</v>
      </c>
      <c r="AG294" s="11">
        <v>9.9099999999999994E-2</v>
      </c>
      <c r="AH294" s="11">
        <v>0.1002</v>
      </c>
      <c r="AI294" s="11">
        <v>0.1164</v>
      </c>
      <c r="AJ294" s="11">
        <v>0.10929999999999999</v>
      </c>
      <c r="AK294" s="11">
        <v>0.1293</v>
      </c>
      <c r="AL294" s="11">
        <v>0.13619999999999999</v>
      </c>
      <c r="AM294" s="11">
        <v>0.1265</v>
      </c>
      <c r="AN294" s="11">
        <v>9.7199999999999995E-2</v>
      </c>
      <c r="AO294" s="11">
        <v>0.1275</v>
      </c>
      <c r="AP294" s="11">
        <v>0.13350000000000001</v>
      </c>
      <c r="AQ294" s="11">
        <v>0.1246</v>
      </c>
      <c r="AR294" s="11"/>
    </row>
    <row r="295" spans="1:44" x14ac:dyDescent="0.25">
      <c r="A295" s="8"/>
      <c r="B295" s="6" t="s">
        <v>121</v>
      </c>
      <c r="C295" s="9">
        <v>69</v>
      </c>
      <c r="D295" s="9">
        <v>64</v>
      </c>
      <c r="E295" s="9">
        <v>63</v>
      </c>
      <c r="F295" s="9">
        <v>60</v>
      </c>
      <c r="G295" s="9">
        <v>61</v>
      </c>
      <c r="H295" s="9">
        <v>60</v>
      </c>
      <c r="I295" s="9">
        <v>55</v>
      </c>
      <c r="J295" s="9">
        <v>65</v>
      </c>
      <c r="K295" s="9">
        <v>44</v>
      </c>
      <c r="L295" s="9">
        <v>46</v>
      </c>
      <c r="M295" s="9">
        <v>35</v>
      </c>
      <c r="N295" s="9">
        <v>35</v>
      </c>
      <c r="O295" s="9">
        <v>37</v>
      </c>
      <c r="P295" s="9">
        <v>6</v>
      </c>
      <c r="Q295" s="9">
        <v>1</v>
      </c>
      <c r="R295" s="9">
        <v>1</v>
      </c>
      <c r="S295" s="9">
        <v>1</v>
      </c>
      <c r="T295" s="9">
        <v>1</v>
      </c>
      <c r="U295" s="9">
        <v>15</v>
      </c>
      <c r="V295" s="9">
        <v>30</v>
      </c>
      <c r="W295" s="9">
        <v>30</v>
      </c>
      <c r="X295" s="9">
        <v>40</v>
      </c>
      <c r="Y295" s="9">
        <v>43</v>
      </c>
      <c r="Z295" s="9">
        <v>63</v>
      </c>
      <c r="AA295" s="9">
        <v>64</v>
      </c>
      <c r="AB295" s="9">
        <v>59</v>
      </c>
      <c r="AC295" s="9">
        <v>87</v>
      </c>
      <c r="AD295" s="9">
        <v>76</v>
      </c>
      <c r="AE295" s="9">
        <v>72</v>
      </c>
      <c r="AF295" s="9">
        <v>84</v>
      </c>
      <c r="AG295" s="9">
        <v>82</v>
      </c>
      <c r="AH295" s="9">
        <v>90</v>
      </c>
      <c r="AI295" s="9">
        <v>73</v>
      </c>
      <c r="AJ295" s="9">
        <v>78</v>
      </c>
      <c r="AK295" s="9">
        <v>71</v>
      </c>
      <c r="AL295" s="9">
        <v>85</v>
      </c>
      <c r="AM295" s="9">
        <v>87</v>
      </c>
      <c r="AN295" s="9">
        <v>65</v>
      </c>
      <c r="AO295" s="9">
        <v>57</v>
      </c>
      <c r="AP295" s="9">
        <v>92</v>
      </c>
      <c r="AQ295" s="9">
        <v>69</v>
      </c>
      <c r="AR295" s="9"/>
    </row>
    <row r="296" spans="1:44" x14ac:dyDescent="0.25">
      <c r="A296" s="6">
        <v>99</v>
      </c>
      <c r="B296" s="6" t="s">
        <v>74</v>
      </c>
      <c r="C296" s="15"/>
    </row>
    <row r="297" spans="1:44" x14ac:dyDescent="0.25">
      <c r="A297" s="8"/>
      <c r="B297" s="6" t="s">
        <v>116</v>
      </c>
      <c r="C297" s="9">
        <v>42</v>
      </c>
      <c r="D297" s="9">
        <v>42</v>
      </c>
      <c r="E297" s="9">
        <v>42</v>
      </c>
      <c r="F297" s="9">
        <v>42</v>
      </c>
      <c r="G297" s="9">
        <v>42</v>
      </c>
      <c r="H297" s="9">
        <v>42</v>
      </c>
      <c r="I297" s="9">
        <v>42</v>
      </c>
      <c r="J297" s="6" t="s">
        <v>177</v>
      </c>
      <c r="M297" s="6" t="s">
        <v>216</v>
      </c>
      <c r="N297" s="6" t="s">
        <v>216</v>
      </c>
      <c r="O297" s="6" t="s">
        <v>216</v>
      </c>
      <c r="P297" s="6" t="s">
        <v>216</v>
      </c>
      <c r="Q297" s="6" t="s">
        <v>216</v>
      </c>
      <c r="R297" s="6" t="s">
        <v>216</v>
      </c>
      <c r="S297" s="6" t="s">
        <v>216</v>
      </c>
      <c r="T297" s="6" t="s">
        <v>216</v>
      </c>
      <c r="U297" s="6" t="s">
        <v>216</v>
      </c>
      <c r="V297" s="6" t="s">
        <v>216</v>
      </c>
      <c r="W297" s="6" t="s">
        <v>216</v>
      </c>
      <c r="X297" s="6" t="s">
        <v>216</v>
      </c>
      <c r="Y297" s="6" t="s">
        <v>216</v>
      </c>
      <c r="Z297" s="6" t="s">
        <v>216</v>
      </c>
      <c r="AA297" s="6" t="s">
        <v>216</v>
      </c>
      <c r="AB297" s="6" t="s">
        <v>216</v>
      </c>
      <c r="AC297" s="6" t="s">
        <v>216</v>
      </c>
      <c r="AD297" s="6" t="s">
        <v>216</v>
      </c>
      <c r="AE297" s="6" t="s">
        <v>216</v>
      </c>
      <c r="AF297" s="6" t="s">
        <v>216</v>
      </c>
      <c r="AG297" s="6" t="s">
        <v>216</v>
      </c>
      <c r="AH297" s="6" t="s">
        <v>216</v>
      </c>
      <c r="AI297" s="6" t="s">
        <v>216</v>
      </c>
      <c r="AJ297" s="6" t="s">
        <v>216</v>
      </c>
      <c r="AK297" s="6" t="s">
        <v>216</v>
      </c>
      <c r="AL297" s="6" t="s">
        <v>216</v>
      </c>
      <c r="AM297" s="6" t="s">
        <v>216</v>
      </c>
      <c r="AN297" s="6" t="s">
        <v>216</v>
      </c>
      <c r="AO297" s="6" t="s">
        <v>216</v>
      </c>
      <c r="AP297" s="6" t="s">
        <v>216</v>
      </c>
      <c r="AQ297" s="6" t="s">
        <v>216</v>
      </c>
    </row>
    <row r="298" spans="1:44" x14ac:dyDescent="0.25">
      <c r="A298" s="8"/>
      <c r="B298" s="6" t="s">
        <v>117</v>
      </c>
      <c r="C298" s="9">
        <v>42</v>
      </c>
      <c r="D298" s="9">
        <v>42</v>
      </c>
      <c r="E298" s="9">
        <v>42</v>
      </c>
      <c r="F298" s="9">
        <v>42</v>
      </c>
      <c r="G298" s="9">
        <v>42</v>
      </c>
      <c r="H298" s="9">
        <v>42</v>
      </c>
      <c r="I298" s="9">
        <v>42</v>
      </c>
    </row>
    <row r="299" spans="1:44" x14ac:dyDescent="0.25">
      <c r="A299" s="8"/>
      <c r="B299" s="6" t="s">
        <v>118</v>
      </c>
      <c r="C299" s="9">
        <v>414</v>
      </c>
      <c r="D299" s="9">
        <v>329</v>
      </c>
      <c r="E299" s="9">
        <v>293</v>
      </c>
      <c r="F299" s="9">
        <v>290</v>
      </c>
      <c r="G299" s="9">
        <v>292</v>
      </c>
      <c r="H299" s="9">
        <v>298</v>
      </c>
      <c r="I299" s="9">
        <v>332</v>
      </c>
    </row>
    <row r="300" spans="1:44" x14ac:dyDescent="0.25">
      <c r="A300" s="8"/>
      <c r="B300" s="6" t="s">
        <v>119</v>
      </c>
      <c r="C300" s="9">
        <v>1838</v>
      </c>
      <c r="D300" s="9">
        <v>1313</v>
      </c>
      <c r="E300" s="9">
        <v>1222</v>
      </c>
      <c r="F300" s="9">
        <v>1158</v>
      </c>
      <c r="G300" s="9">
        <v>1289</v>
      </c>
      <c r="H300" s="9">
        <v>965</v>
      </c>
      <c r="I300" s="9">
        <v>960</v>
      </c>
    </row>
    <row r="301" spans="1:44" x14ac:dyDescent="0.25">
      <c r="A301" s="8"/>
      <c r="B301" s="6" t="s">
        <v>120</v>
      </c>
      <c r="C301" s="10">
        <v>4.4396135265700485</v>
      </c>
      <c r="D301" s="10">
        <v>3.9908814589665655</v>
      </c>
      <c r="E301" s="10">
        <v>4.1706484641638228</v>
      </c>
      <c r="F301" s="10">
        <v>3.9931034482758623</v>
      </c>
      <c r="G301" s="10">
        <v>4.4143835616438354</v>
      </c>
      <c r="H301" s="10">
        <v>3.238255033557047</v>
      </c>
      <c r="I301" s="10">
        <v>2.8915662650602409</v>
      </c>
    </row>
    <row r="302" spans="1:44" x14ac:dyDescent="0.25">
      <c r="A302" s="8"/>
      <c r="B302" s="6" t="s">
        <v>115</v>
      </c>
      <c r="C302" s="11">
        <v>0.11989562948467059</v>
      </c>
      <c r="D302" s="11">
        <v>8.5649054142204833E-2</v>
      </c>
      <c r="E302" s="11">
        <v>7.9712981082844095E-2</v>
      </c>
      <c r="F302" s="11">
        <v>7.5538160469667326E-2</v>
      </c>
      <c r="G302" s="11">
        <v>8.4083496412263536E-2</v>
      </c>
      <c r="H302" s="11">
        <v>6.2948467058056096E-2</v>
      </c>
      <c r="I302" s="11">
        <v>6.262230919765166E-2</v>
      </c>
    </row>
    <row r="303" spans="1:44" x14ac:dyDescent="0.25">
      <c r="A303" s="8"/>
      <c r="B303" s="6" t="s">
        <v>121</v>
      </c>
      <c r="C303" s="9">
        <v>34</v>
      </c>
      <c r="D303" s="9">
        <v>17</v>
      </c>
      <c r="E303" s="9">
        <v>11</v>
      </c>
      <c r="F303" s="9">
        <v>21</v>
      </c>
      <c r="G303" s="9">
        <v>12</v>
      </c>
      <c r="H303" s="9">
        <v>12</v>
      </c>
      <c r="I303" s="9">
        <v>42</v>
      </c>
    </row>
    <row r="304" spans="1:44" x14ac:dyDescent="0.25">
      <c r="A304" s="6">
        <v>129</v>
      </c>
      <c r="B304" s="6" t="s">
        <v>22</v>
      </c>
      <c r="C304" s="15"/>
    </row>
    <row r="305" spans="1:44" x14ac:dyDescent="0.25">
      <c r="A305" s="8"/>
      <c r="B305" s="6" t="s">
        <v>116</v>
      </c>
      <c r="C305" s="9">
        <v>16</v>
      </c>
      <c r="D305" s="9">
        <v>16</v>
      </c>
      <c r="E305" s="9">
        <v>16</v>
      </c>
      <c r="F305" s="9">
        <v>16</v>
      </c>
      <c r="G305" s="9">
        <v>16</v>
      </c>
      <c r="H305" s="9">
        <v>16</v>
      </c>
      <c r="I305" s="9">
        <v>16</v>
      </c>
      <c r="J305" s="9">
        <v>16</v>
      </c>
      <c r="K305" s="9">
        <v>16</v>
      </c>
      <c r="L305" s="9">
        <v>16</v>
      </c>
      <c r="M305" s="9">
        <v>16</v>
      </c>
      <c r="N305" s="9">
        <v>16</v>
      </c>
      <c r="O305" s="9">
        <v>16</v>
      </c>
      <c r="P305" s="9">
        <v>38</v>
      </c>
      <c r="Q305" s="9">
        <v>38</v>
      </c>
      <c r="R305" s="9">
        <v>38</v>
      </c>
      <c r="S305" s="9">
        <v>38</v>
      </c>
      <c r="T305" s="9">
        <v>38</v>
      </c>
      <c r="U305" s="9">
        <v>38</v>
      </c>
      <c r="V305" s="9">
        <v>38</v>
      </c>
      <c r="W305" s="9">
        <v>38</v>
      </c>
      <c r="X305" s="9">
        <v>38</v>
      </c>
      <c r="Y305" s="9">
        <v>38</v>
      </c>
      <c r="Z305" s="9">
        <v>38</v>
      </c>
      <c r="AA305" s="9">
        <v>38</v>
      </c>
      <c r="AB305" s="9">
        <v>38</v>
      </c>
      <c r="AC305" s="9">
        <v>29</v>
      </c>
      <c r="AD305" s="9">
        <v>29</v>
      </c>
      <c r="AE305" s="9">
        <v>29</v>
      </c>
      <c r="AF305" s="9">
        <v>29</v>
      </c>
      <c r="AG305" s="9">
        <v>29</v>
      </c>
      <c r="AH305" s="9">
        <v>25</v>
      </c>
      <c r="AI305" s="9">
        <v>25</v>
      </c>
      <c r="AJ305" s="9">
        <v>25</v>
      </c>
      <c r="AK305" s="9">
        <v>25</v>
      </c>
      <c r="AL305" s="9">
        <v>25</v>
      </c>
      <c r="AM305" s="9"/>
      <c r="AN305" s="9"/>
      <c r="AO305" s="9">
        <v>25</v>
      </c>
      <c r="AP305" s="9">
        <v>25</v>
      </c>
      <c r="AQ305" s="9">
        <v>25</v>
      </c>
      <c r="AR305" s="9"/>
    </row>
    <row r="306" spans="1:44" x14ac:dyDescent="0.25">
      <c r="A306" s="8"/>
      <c r="B306" s="6" t="s">
        <v>117</v>
      </c>
      <c r="C306" s="9">
        <v>16</v>
      </c>
      <c r="D306" s="9">
        <v>16</v>
      </c>
      <c r="E306" s="9">
        <v>16</v>
      </c>
      <c r="F306" s="9">
        <v>16</v>
      </c>
      <c r="G306" s="9">
        <v>16</v>
      </c>
      <c r="H306" s="9">
        <v>16</v>
      </c>
      <c r="I306" s="9">
        <v>16</v>
      </c>
      <c r="J306" s="9">
        <v>16</v>
      </c>
      <c r="K306" s="9">
        <v>16</v>
      </c>
      <c r="L306" s="9">
        <v>16</v>
      </c>
      <c r="M306" s="9">
        <v>16</v>
      </c>
      <c r="N306" s="9">
        <v>16</v>
      </c>
      <c r="O306" s="9">
        <v>16</v>
      </c>
      <c r="P306" s="9">
        <v>38</v>
      </c>
      <c r="Q306" s="9">
        <v>38</v>
      </c>
      <c r="R306" s="9">
        <v>38</v>
      </c>
      <c r="S306" s="9">
        <v>38</v>
      </c>
      <c r="T306" s="9">
        <v>38</v>
      </c>
      <c r="U306" s="9">
        <v>38</v>
      </c>
      <c r="V306" s="9">
        <v>38</v>
      </c>
      <c r="W306" s="9">
        <v>38</v>
      </c>
      <c r="X306" s="9">
        <v>38</v>
      </c>
      <c r="Y306" s="9">
        <v>38</v>
      </c>
      <c r="Z306" s="9">
        <v>38</v>
      </c>
      <c r="AA306" s="9">
        <v>38</v>
      </c>
      <c r="AB306" s="9">
        <v>38</v>
      </c>
      <c r="AC306" s="9">
        <v>29</v>
      </c>
      <c r="AD306" s="9">
        <v>29</v>
      </c>
      <c r="AE306" s="9">
        <v>29</v>
      </c>
      <c r="AF306" s="9">
        <v>29</v>
      </c>
      <c r="AG306" s="9">
        <v>29</v>
      </c>
      <c r="AH306" s="9">
        <v>25</v>
      </c>
      <c r="AI306" s="9">
        <v>25</v>
      </c>
      <c r="AJ306" s="9">
        <v>25</v>
      </c>
      <c r="AK306" s="9">
        <v>25</v>
      </c>
      <c r="AL306" s="9">
        <v>25</v>
      </c>
      <c r="AM306" s="9"/>
      <c r="AN306" s="9"/>
      <c r="AO306" s="9">
        <v>25</v>
      </c>
      <c r="AP306" s="9">
        <v>25</v>
      </c>
      <c r="AQ306" s="9">
        <v>25</v>
      </c>
      <c r="AR306" s="9"/>
    </row>
    <row r="307" spans="1:44" x14ac:dyDescent="0.25">
      <c r="A307" s="8"/>
      <c r="B307" s="6" t="s">
        <v>118</v>
      </c>
      <c r="C307" s="9">
        <v>603</v>
      </c>
      <c r="D307" s="9">
        <v>496</v>
      </c>
      <c r="E307" s="9">
        <v>476</v>
      </c>
      <c r="F307" s="9">
        <v>520</v>
      </c>
      <c r="G307" s="9">
        <v>509</v>
      </c>
      <c r="H307" s="9">
        <v>451</v>
      </c>
      <c r="I307" s="9">
        <v>478</v>
      </c>
      <c r="J307" s="9">
        <v>449</v>
      </c>
      <c r="K307" s="9">
        <v>413</v>
      </c>
      <c r="L307" s="9">
        <v>299</v>
      </c>
      <c r="M307" s="9">
        <v>269</v>
      </c>
      <c r="N307" s="9">
        <v>266</v>
      </c>
      <c r="O307" s="9">
        <v>235</v>
      </c>
      <c r="P307" s="9">
        <v>295</v>
      </c>
      <c r="Q307" s="9">
        <v>158</v>
      </c>
      <c r="R307" s="9">
        <v>164</v>
      </c>
      <c r="S307" s="9">
        <v>139</v>
      </c>
      <c r="T307" s="9">
        <v>112</v>
      </c>
      <c r="U307" s="9">
        <v>188</v>
      </c>
      <c r="V307" s="9">
        <v>318</v>
      </c>
      <c r="W307" s="9">
        <v>218</v>
      </c>
      <c r="X307" s="9">
        <v>204</v>
      </c>
      <c r="Y307" s="9">
        <v>207</v>
      </c>
      <c r="Z307" s="9">
        <v>387</v>
      </c>
      <c r="AA307" s="9">
        <v>354</v>
      </c>
      <c r="AB307" s="9">
        <v>344</v>
      </c>
      <c r="AC307" s="9">
        <v>226</v>
      </c>
      <c r="AD307" s="9">
        <v>94</v>
      </c>
      <c r="AE307" s="9">
        <v>104</v>
      </c>
      <c r="AF307" s="9">
        <v>98</v>
      </c>
      <c r="AG307" s="9">
        <v>121</v>
      </c>
      <c r="AH307" s="9">
        <v>187</v>
      </c>
      <c r="AI307" s="9">
        <v>201</v>
      </c>
      <c r="AJ307" s="9">
        <v>195</v>
      </c>
      <c r="AK307" s="9">
        <v>187</v>
      </c>
      <c r="AL307" s="9">
        <v>89</v>
      </c>
      <c r="AM307" s="9"/>
      <c r="AN307" s="9"/>
      <c r="AO307" s="9">
        <v>45</v>
      </c>
      <c r="AP307" s="9">
        <v>42</v>
      </c>
      <c r="AQ307" s="9">
        <v>24</v>
      </c>
      <c r="AR307" s="9"/>
    </row>
    <row r="308" spans="1:44" x14ac:dyDescent="0.25">
      <c r="A308" s="8"/>
      <c r="B308" s="6" t="s">
        <v>119</v>
      </c>
      <c r="C308" s="9">
        <v>2310</v>
      </c>
      <c r="D308" s="9">
        <v>1801</v>
      </c>
      <c r="E308" s="9">
        <v>1898</v>
      </c>
      <c r="F308" s="9">
        <v>1954</v>
      </c>
      <c r="G308" s="9">
        <v>1613</v>
      </c>
      <c r="H308" s="9">
        <v>1894</v>
      </c>
      <c r="I308" s="9">
        <v>1757</v>
      </c>
      <c r="J308" s="9">
        <v>1437</v>
      </c>
      <c r="K308" s="9">
        <v>1147</v>
      </c>
      <c r="L308" s="9">
        <v>860</v>
      </c>
      <c r="M308" s="9">
        <v>730</v>
      </c>
      <c r="N308" s="9">
        <v>756</v>
      </c>
      <c r="O308" s="9">
        <v>573</v>
      </c>
      <c r="P308" s="9">
        <v>903</v>
      </c>
      <c r="Q308" s="9">
        <v>523</v>
      </c>
      <c r="R308" s="9">
        <v>488</v>
      </c>
      <c r="S308" s="9">
        <v>455</v>
      </c>
      <c r="T308" s="9">
        <v>345</v>
      </c>
      <c r="U308" s="9">
        <v>511</v>
      </c>
      <c r="V308" s="9">
        <v>686</v>
      </c>
      <c r="W308" s="9">
        <v>602</v>
      </c>
      <c r="X308" s="9">
        <v>458</v>
      </c>
      <c r="Y308" s="9">
        <v>643</v>
      </c>
      <c r="Z308" s="9">
        <v>999</v>
      </c>
      <c r="AA308" s="9">
        <v>854</v>
      </c>
      <c r="AB308" s="9">
        <v>851</v>
      </c>
      <c r="AC308" s="9">
        <v>586</v>
      </c>
      <c r="AD308" s="9">
        <v>327</v>
      </c>
      <c r="AE308" s="9">
        <v>309</v>
      </c>
      <c r="AF308" s="9">
        <v>313</v>
      </c>
      <c r="AG308" s="9">
        <v>210</v>
      </c>
      <c r="AH308" s="9">
        <v>6530</v>
      </c>
      <c r="AI308" s="9">
        <v>6587</v>
      </c>
      <c r="AJ308" s="9">
        <v>7844</v>
      </c>
      <c r="AK308" s="9">
        <v>7016</v>
      </c>
      <c r="AL308" s="9">
        <v>254</v>
      </c>
      <c r="AM308" s="9"/>
      <c r="AN308" s="9"/>
      <c r="AO308" s="9">
        <v>141</v>
      </c>
      <c r="AP308" s="9">
        <v>122</v>
      </c>
      <c r="AQ308" s="9">
        <v>56</v>
      </c>
      <c r="AR308" s="9"/>
    </row>
    <row r="309" spans="1:44" x14ac:dyDescent="0.25">
      <c r="A309" s="8"/>
      <c r="B309" s="6" t="s">
        <v>120</v>
      </c>
      <c r="C309" s="10">
        <v>3.8308457711442787</v>
      </c>
      <c r="D309" s="10">
        <v>3.631048387096774</v>
      </c>
      <c r="E309" s="10">
        <v>3.9873949579831933</v>
      </c>
      <c r="F309" s="10">
        <v>3.7576923076923077</v>
      </c>
      <c r="G309" s="10">
        <v>3.1689587426326131</v>
      </c>
      <c r="H309" s="10">
        <v>4.1995565410199553</v>
      </c>
      <c r="I309" s="10">
        <v>3.6757322175732217</v>
      </c>
      <c r="J309" s="10">
        <v>3.200445434298441</v>
      </c>
      <c r="K309" s="10">
        <v>2.7772397094430992</v>
      </c>
      <c r="L309" s="10">
        <v>2.8762541806020065</v>
      </c>
      <c r="M309" s="10">
        <v>2.7137546468401488</v>
      </c>
      <c r="N309" s="10">
        <v>2.8421052631578947</v>
      </c>
      <c r="O309" s="10">
        <v>2.4382978723404256</v>
      </c>
      <c r="P309" s="10">
        <v>3.0610169491525423</v>
      </c>
      <c r="Q309" s="10">
        <v>3.3101265822784809</v>
      </c>
      <c r="R309" s="10">
        <v>2.975609756097561</v>
      </c>
      <c r="S309" s="10">
        <v>3.2733812949640289</v>
      </c>
      <c r="T309" s="10">
        <v>3.0803571428571428</v>
      </c>
      <c r="U309" s="10">
        <v>2.7180851063829787</v>
      </c>
      <c r="V309" s="10">
        <v>2.1572327044025159</v>
      </c>
      <c r="W309" s="10">
        <v>2.761467889908257</v>
      </c>
      <c r="X309" s="10">
        <v>2.2450980392156863</v>
      </c>
      <c r="Y309" s="10">
        <v>3.106280193236715</v>
      </c>
      <c r="Z309" s="10">
        <v>2.5813953488372094</v>
      </c>
      <c r="AA309" s="10">
        <v>2.4124293785310735</v>
      </c>
      <c r="AB309" s="10">
        <v>2.4738372093023258</v>
      </c>
      <c r="AC309" s="10">
        <f>+AC308/AC307</f>
        <v>2.5929203539823007</v>
      </c>
      <c r="AD309" s="10">
        <f>+AD308/AD307</f>
        <v>3.478723404255319</v>
      </c>
      <c r="AE309" s="10">
        <f>+AE308/AE307</f>
        <v>2.9711538461538463</v>
      </c>
      <c r="AF309" s="10">
        <v>3.19</v>
      </c>
      <c r="AG309" s="10">
        <v>1.74</v>
      </c>
      <c r="AH309" s="10">
        <v>34.92</v>
      </c>
      <c r="AI309" s="10">
        <v>32.770000000000003</v>
      </c>
      <c r="AJ309" s="10">
        <v>40.229999999999997</v>
      </c>
      <c r="AK309" s="10">
        <v>37.520000000000003</v>
      </c>
      <c r="AL309" s="10">
        <v>2.85</v>
      </c>
      <c r="AM309" s="10"/>
      <c r="AN309" s="10"/>
      <c r="AO309" s="10">
        <v>3.13</v>
      </c>
      <c r="AP309" s="10">
        <v>2.9</v>
      </c>
      <c r="AQ309" s="10">
        <v>2.33</v>
      </c>
      <c r="AR309" s="10"/>
    </row>
    <row r="310" spans="1:44" x14ac:dyDescent="0.25">
      <c r="A310" s="8"/>
      <c r="B310" s="6" t="s">
        <v>115</v>
      </c>
      <c r="C310" s="11">
        <v>0.39554794520547948</v>
      </c>
      <c r="D310" s="11">
        <v>0.30839041095890413</v>
      </c>
      <c r="E310" s="11">
        <v>0.32500000000000001</v>
      </c>
      <c r="F310" s="11">
        <v>0.33458904109589044</v>
      </c>
      <c r="G310" s="11">
        <v>0.27619863013698631</v>
      </c>
      <c r="H310" s="11">
        <v>0.32431506849315067</v>
      </c>
      <c r="I310" s="11">
        <v>0.30085616438356166</v>
      </c>
      <c r="J310" s="11">
        <v>0.24606164383561643</v>
      </c>
      <c r="K310" s="11">
        <v>0.19640410958904109</v>
      </c>
      <c r="L310" s="11">
        <v>0.14726027397260275</v>
      </c>
      <c r="M310" s="11">
        <v>0.125</v>
      </c>
      <c r="N310" s="11">
        <v>0.12945205479452054</v>
      </c>
      <c r="O310" s="11">
        <v>9.811643835616439E-2</v>
      </c>
      <c r="P310" s="11">
        <v>6.510454217736121E-2</v>
      </c>
      <c r="Q310" s="11">
        <v>3.7707281903388609E-2</v>
      </c>
      <c r="R310" s="11">
        <v>3.5183850036049027E-2</v>
      </c>
      <c r="S310" s="11">
        <v>3.2804614275414562E-2</v>
      </c>
      <c r="T310" s="11">
        <v>2.487382840663302E-2</v>
      </c>
      <c r="U310" s="11">
        <v>3.6842105263157891E-2</v>
      </c>
      <c r="V310" s="11">
        <v>4.9459264599855807E-2</v>
      </c>
      <c r="W310" s="11">
        <v>4.3403028118240809E-2</v>
      </c>
      <c r="X310" s="11">
        <v>3.3020908435472243E-2</v>
      </c>
      <c r="Y310" s="11">
        <v>4.6359048305695746E-2</v>
      </c>
      <c r="Z310" s="11">
        <v>7.2025955299206926E-2</v>
      </c>
      <c r="AA310" s="11">
        <v>6.1571737563085795E-2</v>
      </c>
      <c r="AB310" s="11">
        <v>6.135544340302812E-2</v>
      </c>
      <c r="AC310" s="11">
        <v>6.4199999999999993E-2</v>
      </c>
      <c r="AD310" s="11">
        <v>3.5799999999999998E-2</v>
      </c>
      <c r="AE310" s="11">
        <v>3.39E-2</v>
      </c>
      <c r="AF310" s="11">
        <v>3.4299999999999997E-2</v>
      </c>
      <c r="AG310" s="11">
        <v>2.3E-2</v>
      </c>
      <c r="AH310" s="11">
        <v>0.71560000000000001</v>
      </c>
      <c r="AI310" s="11">
        <v>0.72189999999999999</v>
      </c>
      <c r="AJ310" s="11">
        <v>0.85960000000000003</v>
      </c>
      <c r="AK310" s="11">
        <v>0.76890000000000003</v>
      </c>
      <c r="AL310" s="11">
        <v>2.7799999999999998E-2</v>
      </c>
      <c r="AM310" s="11"/>
      <c r="AN310" s="11"/>
      <c r="AO310" s="11">
        <v>1.55E-2</v>
      </c>
      <c r="AP310" s="11">
        <v>1.34E-2</v>
      </c>
      <c r="AQ310" s="11">
        <v>6.1000000000000004E-3</v>
      </c>
      <c r="AR310" s="11"/>
    </row>
    <row r="311" spans="1:44" x14ac:dyDescent="0.25">
      <c r="A311" s="8"/>
      <c r="B311" s="6" t="s">
        <v>121</v>
      </c>
      <c r="C311" s="9">
        <v>49</v>
      </c>
      <c r="D311" s="9">
        <v>58</v>
      </c>
      <c r="E311" s="9">
        <v>57</v>
      </c>
      <c r="F311" s="9">
        <v>75</v>
      </c>
      <c r="G311" s="9">
        <v>57</v>
      </c>
      <c r="H311" s="9">
        <v>57</v>
      </c>
      <c r="I311" s="9">
        <v>63</v>
      </c>
      <c r="J311" s="9">
        <v>58</v>
      </c>
      <c r="K311" s="9">
        <v>75</v>
      </c>
      <c r="L311" s="9">
        <v>53</v>
      </c>
      <c r="M311" s="9">
        <v>55</v>
      </c>
      <c r="N311" s="9">
        <v>35</v>
      </c>
      <c r="O311" s="9">
        <v>38</v>
      </c>
      <c r="P311" s="9">
        <v>25</v>
      </c>
      <c r="Q311" s="9">
        <v>21</v>
      </c>
      <c r="R311" s="9">
        <v>24</v>
      </c>
      <c r="S311" s="9">
        <v>20</v>
      </c>
      <c r="T311" s="9">
        <v>17</v>
      </c>
      <c r="U311" s="9">
        <v>30</v>
      </c>
      <c r="V311" s="9">
        <v>40</v>
      </c>
      <c r="W311" s="9">
        <v>43</v>
      </c>
      <c r="X311" s="9">
        <v>39</v>
      </c>
      <c r="Y311" s="9">
        <v>19</v>
      </c>
      <c r="Z311" s="9">
        <v>38</v>
      </c>
      <c r="AA311" s="9">
        <v>49</v>
      </c>
      <c r="AB311" s="9">
        <v>46</v>
      </c>
      <c r="AC311" s="9">
        <v>21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/>
      <c r="AN311" s="9"/>
      <c r="AO311" s="9">
        <v>0</v>
      </c>
      <c r="AP311" s="9">
        <v>0</v>
      </c>
      <c r="AQ311" s="9">
        <v>0</v>
      </c>
      <c r="AR311" s="9"/>
    </row>
    <row r="312" spans="1:44" x14ac:dyDescent="0.25">
      <c r="A312" s="6">
        <v>78</v>
      </c>
      <c r="B312" s="6" t="s">
        <v>11</v>
      </c>
      <c r="C312" s="15"/>
    </row>
    <row r="313" spans="1:44" x14ac:dyDescent="0.25">
      <c r="A313" s="8"/>
      <c r="B313" s="6" t="s">
        <v>116</v>
      </c>
      <c r="C313" s="9">
        <v>50</v>
      </c>
      <c r="D313" s="9">
        <v>50</v>
      </c>
      <c r="E313" s="9">
        <v>50</v>
      </c>
      <c r="F313" s="9">
        <v>50</v>
      </c>
      <c r="G313" s="9">
        <v>50</v>
      </c>
      <c r="H313" s="9">
        <v>40</v>
      </c>
      <c r="I313" s="9">
        <v>40</v>
      </c>
      <c r="J313" s="9">
        <v>50</v>
      </c>
      <c r="K313" s="9">
        <v>50</v>
      </c>
      <c r="L313" s="9">
        <v>50</v>
      </c>
      <c r="M313" s="9">
        <v>50</v>
      </c>
      <c r="N313" s="9">
        <v>50</v>
      </c>
      <c r="O313" s="9">
        <v>50</v>
      </c>
      <c r="P313" s="9">
        <v>50</v>
      </c>
      <c r="Q313" s="9">
        <v>50</v>
      </c>
      <c r="R313" s="9">
        <v>50</v>
      </c>
      <c r="S313" s="9">
        <v>50</v>
      </c>
      <c r="T313" s="9">
        <v>50</v>
      </c>
      <c r="U313" s="9">
        <v>50</v>
      </c>
      <c r="V313" s="9">
        <v>58</v>
      </c>
      <c r="W313" s="9">
        <v>50</v>
      </c>
      <c r="X313" s="9">
        <v>50</v>
      </c>
      <c r="Y313" s="9">
        <v>50</v>
      </c>
      <c r="Z313" s="9">
        <v>50</v>
      </c>
      <c r="AA313" s="9">
        <v>50</v>
      </c>
      <c r="AB313" s="9">
        <v>50</v>
      </c>
      <c r="AC313" s="9">
        <v>50</v>
      </c>
      <c r="AD313" s="9">
        <v>50</v>
      </c>
      <c r="AE313" s="9">
        <v>50</v>
      </c>
      <c r="AF313" s="9">
        <v>50</v>
      </c>
      <c r="AG313" s="9">
        <v>50</v>
      </c>
      <c r="AH313" s="9">
        <v>50</v>
      </c>
      <c r="AI313" s="9">
        <v>50</v>
      </c>
      <c r="AJ313" s="9">
        <v>50</v>
      </c>
      <c r="AK313" s="9">
        <v>50</v>
      </c>
      <c r="AL313" s="9">
        <v>50</v>
      </c>
      <c r="AM313" s="9">
        <v>50</v>
      </c>
      <c r="AN313" s="9">
        <v>50</v>
      </c>
      <c r="AO313" s="9">
        <v>50</v>
      </c>
      <c r="AP313" s="9">
        <v>50</v>
      </c>
      <c r="AQ313" s="9">
        <v>50</v>
      </c>
      <c r="AR313" s="9">
        <v>50</v>
      </c>
    </row>
    <row r="314" spans="1:44" x14ac:dyDescent="0.25">
      <c r="A314" s="8"/>
      <c r="B314" s="6" t="s">
        <v>117</v>
      </c>
      <c r="C314" s="9">
        <v>50</v>
      </c>
      <c r="D314" s="9">
        <v>50</v>
      </c>
      <c r="E314" s="9">
        <v>50</v>
      </c>
      <c r="F314" s="9">
        <v>50</v>
      </c>
      <c r="G314" s="9">
        <v>50</v>
      </c>
      <c r="H314" s="9">
        <v>40</v>
      </c>
      <c r="I314" s="9">
        <v>40</v>
      </c>
      <c r="J314" s="9">
        <v>50</v>
      </c>
      <c r="K314" s="9">
        <v>50</v>
      </c>
      <c r="L314" s="9">
        <v>50</v>
      </c>
      <c r="M314" s="9">
        <v>50</v>
      </c>
      <c r="N314" s="9">
        <v>50</v>
      </c>
      <c r="O314" s="9">
        <v>50</v>
      </c>
      <c r="P314" s="9">
        <v>50</v>
      </c>
      <c r="Q314" s="9">
        <v>50</v>
      </c>
      <c r="R314" s="9">
        <v>50</v>
      </c>
      <c r="S314" s="9">
        <v>50</v>
      </c>
      <c r="T314" s="9">
        <v>50</v>
      </c>
      <c r="U314" s="9">
        <v>50</v>
      </c>
      <c r="V314" s="9">
        <v>50</v>
      </c>
      <c r="W314" s="9">
        <v>50</v>
      </c>
      <c r="X314" s="9">
        <v>50</v>
      </c>
      <c r="Y314" s="9">
        <v>50</v>
      </c>
      <c r="Z314" s="9">
        <v>50</v>
      </c>
      <c r="AA314" s="9">
        <v>50</v>
      </c>
      <c r="AB314" s="9">
        <v>50</v>
      </c>
      <c r="AC314" s="9">
        <v>50</v>
      </c>
      <c r="AD314" s="9">
        <v>45</v>
      </c>
      <c r="AE314" s="9">
        <v>45</v>
      </c>
      <c r="AF314" s="9">
        <v>45</v>
      </c>
      <c r="AG314" s="9">
        <v>45</v>
      </c>
      <c r="AH314" s="9">
        <v>47</v>
      </c>
      <c r="AI314" s="9">
        <v>47</v>
      </c>
      <c r="AJ314" s="9">
        <v>47</v>
      </c>
      <c r="AK314" s="9">
        <v>47</v>
      </c>
      <c r="AL314" s="9">
        <v>49</v>
      </c>
      <c r="AM314" s="9">
        <v>49</v>
      </c>
      <c r="AN314" s="9">
        <v>49</v>
      </c>
      <c r="AO314" s="9">
        <v>49</v>
      </c>
      <c r="AP314" s="9">
        <v>46</v>
      </c>
      <c r="AQ314" s="9">
        <v>46</v>
      </c>
      <c r="AR314" s="9">
        <v>46</v>
      </c>
    </row>
    <row r="315" spans="1:44" x14ac:dyDescent="0.25">
      <c r="A315" s="8"/>
      <c r="B315" s="6" t="s">
        <v>118</v>
      </c>
      <c r="C315" s="9">
        <v>2903</v>
      </c>
      <c r="D315" s="9">
        <v>2752</v>
      </c>
      <c r="E315" s="9">
        <v>2767</v>
      </c>
      <c r="F315" s="9">
        <v>2683</v>
      </c>
      <c r="G315" s="9">
        <v>2763</v>
      </c>
      <c r="H315" s="9">
        <v>2772</v>
      </c>
      <c r="I315" s="9">
        <v>2893</v>
      </c>
      <c r="J315" s="9">
        <v>2782</v>
      </c>
      <c r="K315" s="9">
        <v>2904</v>
      </c>
      <c r="L315" s="9">
        <v>2746</v>
      </c>
      <c r="M315" s="9">
        <v>2474</v>
      </c>
      <c r="N315" s="9">
        <v>2492</v>
      </c>
      <c r="O315" s="9">
        <v>2421</v>
      </c>
      <c r="P315" s="9">
        <v>2432</v>
      </c>
      <c r="Q315" s="9">
        <v>2426</v>
      </c>
      <c r="R315" s="9">
        <v>2581</v>
      </c>
      <c r="S315" s="9">
        <v>2616</v>
      </c>
      <c r="T315" s="9">
        <v>2540</v>
      </c>
      <c r="U315" s="9">
        <v>2641</v>
      </c>
      <c r="V315" s="9">
        <v>2656</v>
      </c>
      <c r="W315" s="9">
        <v>2708</v>
      </c>
      <c r="X315" s="9">
        <v>2697</v>
      </c>
      <c r="Y315" s="9">
        <v>2881</v>
      </c>
      <c r="Z315" s="9">
        <v>2966</v>
      </c>
      <c r="AA315" s="9">
        <v>2928</v>
      </c>
      <c r="AB315" s="9">
        <v>3162</v>
      </c>
      <c r="AC315" s="9">
        <v>3029</v>
      </c>
      <c r="AD315" s="9">
        <v>3212</v>
      </c>
      <c r="AE315" s="9">
        <v>3336</v>
      </c>
      <c r="AF315" s="9">
        <v>3347</v>
      </c>
      <c r="AG315" s="9">
        <v>3563</v>
      </c>
      <c r="AH315" s="9">
        <v>3449</v>
      </c>
      <c r="AI315" s="9">
        <v>3383</v>
      </c>
      <c r="AJ315" s="9">
        <v>3170</v>
      </c>
      <c r="AK315" s="9">
        <v>2820</v>
      </c>
      <c r="AL315" s="9">
        <v>2863</v>
      </c>
      <c r="AM315" s="9">
        <v>2873</v>
      </c>
      <c r="AN315" s="9">
        <v>2835</v>
      </c>
      <c r="AO315" s="9">
        <v>2816</v>
      </c>
      <c r="AP315" s="9">
        <v>2906</v>
      </c>
      <c r="AQ315" s="9">
        <v>3053</v>
      </c>
      <c r="AR315" s="9">
        <v>3172</v>
      </c>
    </row>
    <row r="316" spans="1:44" x14ac:dyDescent="0.25">
      <c r="A316" s="8"/>
      <c r="B316" s="6" t="s">
        <v>119</v>
      </c>
      <c r="C316" s="9">
        <v>8558</v>
      </c>
      <c r="D316" s="9">
        <v>7790</v>
      </c>
      <c r="E316" s="9">
        <v>7769</v>
      </c>
      <c r="F316" s="9">
        <v>7330</v>
      </c>
      <c r="G316" s="9">
        <v>9287</v>
      </c>
      <c r="H316" s="9">
        <v>9844</v>
      </c>
      <c r="I316" s="9">
        <v>10306</v>
      </c>
      <c r="J316" s="9">
        <v>9529</v>
      </c>
      <c r="K316" s="9">
        <v>9992</v>
      </c>
      <c r="L316" s="9">
        <v>9702</v>
      </c>
      <c r="M316" s="9">
        <v>8647</v>
      </c>
      <c r="N316" s="9">
        <v>8639</v>
      </c>
      <c r="O316" s="9">
        <v>8775</v>
      </c>
      <c r="P316" s="9">
        <v>8107</v>
      </c>
      <c r="Q316" s="9">
        <v>7386</v>
      </c>
      <c r="R316" s="9">
        <v>8472</v>
      </c>
      <c r="S316" s="9">
        <v>7981</v>
      </c>
      <c r="T316" s="9">
        <v>7028</v>
      </c>
      <c r="U316" s="9">
        <v>7423</v>
      </c>
      <c r="V316" s="9">
        <v>7614</v>
      </c>
      <c r="W316" s="9">
        <v>7419</v>
      </c>
      <c r="X316" s="9">
        <v>7611</v>
      </c>
      <c r="Y316" s="9">
        <v>8957</v>
      </c>
      <c r="Z316" s="9">
        <v>8885</v>
      </c>
      <c r="AA316" s="9">
        <v>8498</v>
      </c>
      <c r="AB316" s="9">
        <v>9666</v>
      </c>
      <c r="AC316" s="9">
        <v>9705</v>
      </c>
      <c r="AD316" s="9">
        <v>9795</v>
      </c>
      <c r="AE316" s="9">
        <v>10151</v>
      </c>
      <c r="AF316" s="9">
        <v>9947</v>
      </c>
      <c r="AG316" s="9">
        <v>10016</v>
      </c>
      <c r="AH316" s="9">
        <v>9642</v>
      </c>
      <c r="AI316" s="9">
        <v>9500</v>
      </c>
      <c r="AJ316" s="9">
        <v>8507</v>
      </c>
      <c r="AK316" s="9">
        <v>6837</v>
      </c>
      <c r="AL316" s="9">
        <v>6236</v>
      </c>
      <c r="AM316" s="9">
        <v>7007</v>
      </c>
      <c r="AN316" s="9">
        <v>7741</v>
      </c>
      <c r="AO316" s="9">
        <v>7407</v>
      </c>
      <c r="AP316" s="9">
        <v>8266</v>
      </c>
      <c r="AQ316" s="9">
        <v>8927</v>
      </c>
      <c r="AR316" s="9">
        <v>9391</v>
      </c>
    </row>
    <row r="317" spans="1:44" x14ac:dyDescent="0.25">
      <c r="A317" s="8"/>
      <c r="B317" s="6" t="s">
        <v>120</v>
      </c>
      <c r="C317" s="10">
        <v>2.9479848432655875</v>
      </c>
      <c r="D317" s="10">
        <v>2.8306686046511627</v>
      </c>
      <c r="E317" s="10">
        <v>2.8077340079508493</v>
      </c>
      <c r="F317" s="10">
        <v>2.7320163995527396</v>
      </c>
      <c r="G317" s="10">
        <v>3.3612015924719509</v>
      </c>
      <c r="H317" s="10">
        <v>3.5512265512265513</v>
      </c>
      <c r="I317" s="10">
        <v>3.5623919806429312</v>
      </c>
      <c r="J317" s="10">
        <v>3.4252336448598131</v>
      </c>
      <c r="K317" s="10">
        <v>3.440771349862259</v>
      </c>
      <c r="L317" s="10">
        <v>3.5331391114348141</v>
      </c>
      <c r="M317" s="10">
        <v>3.4951495553759093</v>
      </c>
      <c r="N317" s="10">
        <v>3.46669341894061</v>
      </c>
      <c r="O317" s="10">
        <v>3.6245353159851299</v>
      </c>
      <c r="P317" s="10">
        <v>3.333470394736842</v>
      </c>
      <c r="Q317" s="10">
        <v>3.0445177246496291</v>
      </c>
      <c r="R317" s="10">
        <v>3.282448663308795</v>
      </c>
      <c r="S317" s="10">
        <v>3.0508409785932722</v>
      </c>
      <c r="T317" s="10">
        <v>2.7669291338582678</v>
      </c>
      <c r="U317" s="10">
        <v>2.810677773570617</v>
      </c>
      <c r="V317" s="10">
        <v>2.8667168674698793</v>
      </c>
      <c r="W317" s="10">
        <v>2.7396602658788773</v>
      </c>
      <c r="X317" s="10">
        <v>2.8220244716351504</v>
      </c>
      <c r="Y317" s="10">
        <v>3.108989934050677</v>
      </c>
      <c r="Z317" s="10">
        <v>2.9956169925826028</v>
      </c>
      <c r="AA317" s="10">
        <v>2.9023224043715845</v>
      </c>
      <c r="AB317" s="10">
        <v>3.0569259962049338</v>
      </c>
      <c r="AC317" s="10">
        <v>3.2040277319247275</v>
      </c>
      <c r="AD317" s="10">
        <v>3.05</v>
      </c>
      <c r="AE317" s="10">
        <v>3.04</v>
      </c>
      <c r="AF317" s="10">
        <v>2.97</v>
      </c>
      <c r="AG317" s="10">
        <v>2.81</v>
      </c>
      <c r="AH317" s="10">
        <v>2.8</v>
      </c>
      <c r="AI317" s="10">
        <v>2.81</v>
      </c>
      <c r="AJ317" s="10">
        <v>2.68</v>
      </c>
      <c r="AK317" s="10">
        <v>2.42</v>
      </c>
      <c r="AL317" s="10">
        <v>2.1800000000000002</v>
      </c>
      <c r="AM317" s="10">
        <v>2.44</v>
      </c>
      <c r="AN317" s="10">
        <v>2.73</v>
      </c>
      <c r="AO317" s="10">
        <v>2.63</v>
      </c>
      <c r="AP317" s="10">
        <v>2.84</v>
      </c>
      <c r="AQ317" s="10">
        <v>2.92</v>
      </c>
      <c r="AR317" s="10">
        <v>2.96</v>
      </c>
    </row>
    <row r="318" spans="1:44" x14ac:dyDescent="0.25">
      <c r="A318" s="8"/>
      <c r="B318" s="6" t="s">
        <v>115</v>
      </c>
      <c r="C318" s="11">
        <v>0.46893150684931506</v>
      </c>
      <c r="D318" s="11">
        <v>0.42684931506849316</v>
      </c>
      <c r="E318" s="11">
        <v>0.42569863013698628</v>
      </c>
      <c r="F318" s="11">
        <v>0.40164383561643835</v>
      </c>
      <c r="G318" s="11">
        <v>0.50887671232876708</v>
      </c>
      <c r="H318" s="11">
        <v>0.67424657534246579</v>
      </c>
      <c r="I318" s="11">
        <v>0.70589041095890415</v>
      </c>
      <c r="J318" s="11">
        <v>0.52213698630136984</v>
      </c>
      <c r="K318" s="11">
        <v>0.54750684931506854</v>
      </c>
      <c r="L318" s="11">
        <v>0.53161643835616434</v>
      </c>
      <c r="M318" s="11">
        <v>0.47380821917808219</v>
      </c>
      <c r="N318" s="11">
        <v>0.47336986301369866</v>
      </c>
      <c r="O318" s="11">
        <v>0.4808219178082192</v>
      </c>
      <c r="P318" s="11">
        <v>0.4442191780821918</v>
      </c>
      <c r="Q318" s="11">
        <v>0.40471232876712326</v>
      </c>
      <c r="R318" s="11">
        <v>0.46421917808219176</v>
      </c>
      <c r="S318" s="11">
        <v>0.43731506849315066</v>
      </c>
      <c r="T318" s="11">
        <v>0.38509589041095893</v>
      </c>
      <c r="U318" s="11">
        <v>0.40673972602739727</v>
      </c>
      <c r="V318" s="11">
        <v>0.41720547945205477</v>
      </c>
      <c r="W318" s="11">
        <v>0.40652054794520548</v>
      </c>
      <c r="X318" s="11">
        <v>0.41704109589041094</v>
      </c>
      <c r="Y318" s="11">
        <v>0.4907945205479452</v>
      </c>
      <c r="Z318" s="11">
        <v>0.48684931506849316</v>
      </c>
      <c r="AA318" s="11">
        <v>0.46564383561643835</v>
      </c>
      <c r="AB318" s="11">
        <v>0.52964383561643835</v>
      </c>
      <c r="AC318" s="11">
        <v>0.53178082191780818</v>
      </c>
      <c r="AD318" s="11">
        <v>0.59630000000000005</v>
      </c>
      <c r="AE318" s="11">
        <v>0.61799999999999999</v>
      </c>
      <c r="AF318" s="11">
        <v>0.60560000000000003</v>
      </c>
      <c r="AG318" s="11">
        <v>0.60980000000000001</v>
      </c>
      <c r="AH318" s="11">
        <v>0.56210000000000004</v>
      </c>
      <c r="AI318" s="11">
        <v>0.55379999999999996</v>
      </c>
      <c r="AJ318" s="11">
        <v>0.49590000000000001</v>
      </c>
      <c r="AK318" s="11">
        <v>0.39850000000000002</v>
      </c>
      <c r="AL318" s="11">
        <v>0.34870000000000001</v>
      </c>
      <c r="AM318" s="11">
        <v>0.39179999999999998</v>
      </c>
      <c r="AN318" s="11">
        <v>0.43280000000000002</v>
      </c>
      <c r="AO318" s="11">
        <v>0.41410000000000002</v>
      </c>
      <c r="AP318" s="11">
        <f t="shared" ref="AP318" si="211">+AP316/(AP314*365)</f>
        <v>0.49231685527099461</v>
      </c>
      <c r="AQ318" s="11">
        <f t="shared" ref="AQ318" si="212">+AQ316/(AQ314*365)</f>
        <v>0.53168552709946393</v>
      </c>
      <c r="AR318" s="11">
        <f t="shared" ref="AR318" si="213">+AR316/(AR314*365)</f>
        <v>0.55932102441929721</v>
      </c>
    </row>
    <row r="319" spans="1:44" x14ac:dyDescent="0.25">
      <c r="A319" s="8"/>
      <c r="B319" s="6" t="s">
        <v>121</v>
      </c>
      <c r="C319" s="9">
        <v>466</v>
      </c>
      <c r="D319" s="9">
        <v>440</v>
      </c>
      <c r="E319" s="9">
        <v>474</v>
      </c>
      <c r="F319" s="9">
        <v>453</v>
      </c>
      <c r="G319" s="9">
        <v>468</v>
      </c>
      <c r="H319" s="9">
        <v>522</v>
      </c>
      <c r="I319" s="9">
        <v>536</v>
      </c>
      <c r="J319" s="9">
        <v>605</v>
      </c>
      <c r="K319" s="9">
        <v>620</v>
      </c>
      <c r="L319" s="9">
        <v>557</v>
      </c>
      <c r="M319" s="9">
        <v>593</v>
      </c>
      <c r="N319" s="9">
        <v>595</v>
      </c>
      <c r="O319" s="9">
        <v>584</v>
      </c>
      <c r="P319" s="9">
        <v>692</v>
      </c>
      <c r="Q319" s="9">
        <v>726</v>
      </c>
      <c r="R319" s="9">
        <v>721</v>
      </c>
      <c r="S319" s="9">
        <v>787</v>
      </c>
      <c r="T319" s="9">
        <v>787</v>
      </c>
      <c r="U319" s="9">
        <v>891</v>
      </c>
      <c r="V319" s="9">
        <v>921</v>
      </c>
      <c r="W319" s="9">
        <v>1003</v>
      </c>
      <c r="X319" s="9">
        <v>939</v>
      </c>
      <c r="Y319" s="9">
        <v>961</v>
      </c>
      <c r="Z319" s="9">
        <v>969</v>
      </c>
      <c r="AA319" s="9">
        <v>878</v>
      </c>
      <c r="AB319" s="9">
        <v>875</v>
      </c>
      <c r="AC319" s="9">
        <v>934</v>
      </c>
      <c r="AD319" s="9">
        <v>966</v>
      </c>
      <c r="AE319" s="9">
        <v>1014</v>
      </c>
      <c r="AF319" s="9">
        <v>1083</v>
      </c>
      <c r="AG319" s="9">
        <v>1108</v>
      </c>
      <c r="AH319" s="9">
        <v>1120</v>
      </c>
      <c r="AI319" s="9">
        <v>1152</v>
      </c>
      <c r="AJ319" s="9">
        <v>1136</v>
      </c>
      <c r="AK319" s="9">
        <v>1072</v>
      </c>
      <c r="AL319" s="9">
        <v>1127</v>
      </c>
      <c r="AM319" s="9">
        <v>1008</v>
      </c>
      <c r="AN319" s="9">
        <v>1039</v>
      </c>
      <c r="AO319" s="9">
        <v>1018</v>
      </c>
      <c r="AP319" s="9">
        <v>1006</v>
      </c>
      <c r="AQ319" s="9">
        <v>1027</v>
      </c>
      <c r="AR319" s="9">
        <v>1051</v>
      </c>
    </row>
    <row r="320" spans="1:44" x14ac:dyDescent="0.25">
      <c r="A320" s="16" t="s">
        <v>133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44" x14ac:dyDescent="0.25">
      <c r="A321" s="8"/>
      <c r="B321" s="6" t="s">
        <v>116</v>
      </c>
      <c r="C321" s="9">
        <f t="shared" ref="C321:AL321" si="214">+C281 +C289+C305+C313</f>
        <v>170</v>
      </c>
      <c r="D321" s="9">
        <f t="shared" si="214"/>
        <v>172</v>
      </c>
      <c r="E321" s="9">
        <f t="shared" si="214"/>
        <v>170</v>
      </c>
      <c r="F321" s="9">
        <f t="shared" si="214"/>
        <v>170</v>
      </c>
      <c r="G321" s="9">
        <f t="shared" si="214"/>
        <v>170</v>
      </c>
      <c r="H321" s="9">
        <f t="shared" si="214"/>
        <v>160</v>
      </c>
      <c r="I321" s="9">
        <f t="shared" si="214"/>
        <v>162</v>
      </c>
      <c r="J321" s="9">
        <f t="shared" si="214"/>
        <v>172</v>
      </c>
      <c r="K321" s="9">
        <f t="shared" si="214"/>
        <v>170</v>
      </c>
      <c r="L321" s="9">
        <f t="shared" si="214"/>
        <v>170</v>
      </c>
      <c r="M321" s="9">
        <f t="shared" si="214"/>
        <v>170</v>
      </c>
      <c r="N321" s="9">
        <f t="shared" si="214"/>
        <v>170</v>
      </c>
      <c r="O321" s="9">
        <f t="shared" si="214"/>
        <v>172</v>
      </c>
      <c r="P321" s="9">
        <f t="shared" si="214"/>
        <v>194</v>
      </c>
      <c r="Q321" s="9">
        <f t="shared" si="214"/>
        <v>194</v>
      </c>
      <c r="R321" s="9">
        <f t="shared" si="214"/>
        <v>194</v>
      </c>
      <c r="S321" s="9">
        <f t="shared" si="214"/>
        <v>194</v>
      </c>
      <c r="T321" s="9">
        <f t="shared" si="214"/>
        <v>194</v>
      </c>
      <c r="U321" s="9">
        <f t="shared" si="214"/>
        <v>194</v>
      </c>
      <c r="V321" s="9">
        <f t="shared" si="214"/>
        <v>202</v>
      </c>
      <c r="W321" s="9">
        <f t="shared" si="214"/>
        <v>194</v>
      </c>
      <c r="X321" s="9">
        <f t="shared" si="214"/>
        <v>194</v>
      </c>
      <c r="Y321" s="9">
        <f t="shared" si="214"/>
        <v>194</v>
      </c>
      <c r="Z321" s="9">
        <f t="shared" si="214"/>
        <v>194</v>
      </c>
      <c r="AA321" s="9">
        <f t="shared" si="214"/>
        <v>194</v>
      </c>
      <c r="AB321" s="9">
        <f t="shared" si="214"/>
        <v>171</v>
      </c>
      <c r="AC321" s="9">
        <f t="shared" si="214"/>
        <v>172</v>
      </c>
      <c r="AD321" s="9">
        <f t="shared" si="214"/>
        <v>192</v>
      </c>
      <c r="AE321" s="9">
        <f t="shared" si="214"/>
        <v>192</v>
      </c>
      <c r="AF321" s="9">
        <f t="shared" si="214"/>
        <v>192</v>
      </c>
      <c r="AG321" s="9">
        <f t="shared" si="214"/>
        <v>192</v>
      </c>
      <c r="AH321" s="9">
        <f t="shared" si="214"/>
        <v>186</v>
      </c>
      <c r="AI321" s="9">
        <f t="shared" si="214"/>
        <v>186</v>
      </c>
      <c r="AJ321" s="9">
        <f t="shared" si="214"/>
        <v>186</v>
      </c>
      <c r="AK321" s="9">
        <f t="shared" si="214"/>
        <v>186</v>
      </c>
      <c r="AL321" s="9">
        <f t="shared" si="214"/>
        <v>186</v>
      </c>
      <c r="AM321" s="9">
        <f t="shared" ref="AM321:AR321" si="215">+AM281 +AM289+AM305+AM313</f>
        <v>148</v>
      </c>
      <c r="AN321" s="9">
        <f t="shared" si="215"/>
        <v>144</v>
      </c>
      <c r="AO321" s="9">
        <f t="shared" si="215"/>
        <v>169</v>
      </c>
      <c r="AP321" s="9">
        <f t="shared" si="215"/>
        <v>169</v>
      </c>
      <c r="AQ321" s="9">
        <f t="shared" si="215"/>
        <v>169</v>
      </c>
      <c r="AR321" s="9">
        <f t="shared" si="215"/>
        <v>119</v>
      </c>
    </row>
    <row r="322" spans="1:44" x14ac:dyDescent="0.25">
      <c r="A322" s="8"/>
      <c r="B322" s="6" t="s">
        <v>117</v>
      </c>
      <c r="C322" s="9">
        <f t="shared" ref="C322:AL322" si="216">+C282 +C290+C298+C306+C314</f>
        <v>212</v>
      </c>
      <c r="D322" s="9">
        <f t="shared" si="216"/>
        <v>212</v>
      </c>
      <c r="E322" s="9">
        <f t="shared" si="216"/>
        <v>212</v>
      </c>
      <c r="F322" s="9">
        <f t="shared" si="216"/>
        <v>206</v>
      </c>
      <c r="G322" s="9">
        <f t="shared" si="216"/>
        <v>206</v>
      </c>
      <c r="H322" s="9">
        <f t="shared" si="216"/>
        <v>193</v>
      </c>
      <c r="I322" s="9">
        <f t="shared" si="216"/>
        <v>197</v>
      </c>
      <c r="J322" s="9">
        <f t="shared" si="216"/>
        <v>165</v>
      </c>
      <c r="K322" s="9">
        <f t="shared" si="216"/>
        <v>170</v>
      </c>
      <c r="L322" s="9">
        <f t="shared" si="216"/>
        <v>167</v>
      </c>
      <c r="M322" s="9">
        <f t="shared" si="216"/>
        <v>167</v>
      </c>
      <c r="N322" s="9">
        <f t="shared" si="216"/>
        <v>167</v>
      </c>
      <c r="O322" s="9">
        <f t="shared" si="216"/>
        <v>172</v>
      </c>
      <c r="P322" s="9">
        <f t="shared" si="216"/>
        <v>194</v>
      </c>
      <c r="Q322" s="9">
        <f t="shared" si="216"/>
        <v>194</v>
      </c>
      <c r="R322" s="9">
        <f t="shared" si="216"/>
        <v>194</v>
      </c>
      <c r="S322" s="9">
        <f t="shared" si="216"/>
        <v>194</v>
      </c>
      <c r="T322" s="9">
        <f t="shared" si="216"/>
        <v>194</v>
      </c>
      <c r="U322" s="9">
        <f t="shared" si="216"/>
        <v>194</v>
      </c>
      <c r="V322" s="9">
        <f t="shared" si="216"/>
        <v>194</v>
      </c>
      <c r="W322" s="9">
        <f t="shared" si="216"/>
        <v>194</v>
      </c>
      <c r="X322" s="9">
        <f t="shared" si="216"/>
        <v>194</v>
      </c>
      <c r="Y322" s="9">
        <f t="shared" si="216"/>
        <v>194</v>
      </c>
      <c r="Z322" s="9">
        <f t="shared" si="216"/>
        <v>194</v>
      </c>
      <c r="AA322" s="9">
        <f t="shared" si="216"/>
        <v>194</v>
      </c>
      <c r="AB322" s="9">
        <f t="shared" si="216"/>
        <v>167</v>
      </c>
      <c r="AC322" s="9">
        <f t="shared" si="216"/>
        <v>160</v>
      </c>
      <c r="AD322" s="9">
        <f t="shared" si="216"/>
        <v>187</v>
      </c>
      <c r="AE322" s="9">
        <f t="shared" si="216"/>
        <v>187</v>
      </c>
      <c r="AF322" s="9">
        <f t="shared" si="216"/>
        <v>187</v>
      </c>
      <c r="AG322" s="9">
        <f t="shared" si="216"/>
        <v>187</v>
      </c>
      <c r="AH322" s="9">
        <f t="shared" si="216"/>
        <v>183</v>
      </c>
      <c r="AI322" s="9">
        <f t="shared" si="216"/>
        <v>183</v>
      </c>
      <c r="AJ322" s="9">
        <f t="shared" si="216"/>
        <v>183</v>
      </c>
      <c r="AK322" s="9">
        <f t="shared" si="216"/>
        <v>183</v>
      </c>
      <c r="AL322" s="9">
        <f t="shared" si="216"/>
        <v>185</v>
      </c>
      <c r="AM322" s="9">
        <f t="shared" ref="AM322:AN324" si="217">+AM282 +AM290+AM298+AM306+AM314</f>
        <v>147</v>
      </c>
      <c r="AN322" s="9">
        <f t="shared" si="217"/>
        <v>143</v>
      </c>
      <c r="AO322" s="9">
        <f t="shared" ref="AO322:AP324" si="218">+AO282 +AO290+AO298+AO306+AO314</f>
        <v>168</v>
      </c>
      <c r="AP322" s="9">
        <f t="shared" si="218"/>
        <v>165</v>
      </c>
      <c r="AQ322" s="9">
        <f t="shared" ref="AQ322:AR322" si="219">+AQ282 +AQ290+AQ298+AQ306+AQ314</f>
        <v>165</v>
      </c>
      <c r="AR322" s="9">
        <f t="shared" si="219"/>
        <v>115</v>
      </c>
    </row>
    <row r="323" spans="1:44" x14ac:dyDescent="0.25">
      <c r="A323" s="8"/>
      <c r="B323" s="6" t="s">
        <v>118</v>
      </c>
      <c r="C323" s="9">
        <f t="shared" ref="C323:AL323" si="220">+C283 +C291+C299+C307+C315</f>
        <v>5391</v>
      </c>
      <c r="D323" s="9">
        <f t="shared" si="220"/>
        <v>4979</v>
      </c>
      <c r="E323" s="9">
        <f t="shared" si="220"/>
        <v>5196</v>
      </c>
      <c r="F323" s="9">
        <f t="shared" si="220"/>
        <v>5100</v>
      </c>
      <c r="G323" s="9">
        <f t="shared" si="220"/>
        <v>5063</v>
      </c>
      <c r="H323" s="9">
        <f t="shared" si="220"/>
        <v>4937</v>
      </c>
      <c r="I323" s="9">
        <f t="shared" si="220"/>
        <v>4913</v>
      </c>
      <c r="J323" s="9">
        <f t="shared" si="220"/>
        <v>4249</v>
      </c>
      <c r="K323" s="9">
        <f t="shared" si="220"/>
        <v>4164</v>
      </c>
      <c r="L323" s="9">
        <f t="shared" si="220"/>
        <v>3699</v>
      </c>
      <c r="M323" s="9">
        <f t="shared" si="220"/>
        <v>3290</v>
      </c>
      <c r="N323" s="9">
        <f t="shared" si="220"/>
        <v>3228</v>
      </c>
      <c r="O323" s="9">
        <f t="shared" si="220"/>
        <v>3072</v>
      </c>
      <c r="P323" s="9">
        <f t="shared" si="220"/>
        <v>3002</v>
      </c>
      <c r="Q323" s="9">
        <f t="shared" si="220"/>
        <v>2940</v>
      </c>
      <c r="R323" s="9">
        <f t="shared" si="220"/>
        <v>3177</v>
      </c>
      <c r="S323" s="9">
        <f t="shared" si="220"/>
        <v>3208</v>
      </c>
      <c r="T323" s="9">
        <f t="shared" si="220"/>
        <v>3060</v>
      </c>
      <c r="U323" s="9">
        <f t="shared" si="220"/>
        <v>3240</v>
      </c>
      <c r="V323" s="9">
        <f t="shared" si="220"/>
        <v>3358</v>
      </c>
      <c r="W323" s="9">
        <f t="shared" si="220"/>
        <v>3298</v>
      </c>
      <c r="X323" s="9">
        <f t="shared" si="220"/>
        <v>3482</v>
      </c>
      <c r="Y323" s="9">
        <f t="shared" si="220"/>
        <v>3566</v>
      </c>
      <c r="Z323" s="9">
        <f t="shared" si="220"/>
        <v>3861</v>
      </c>
      <c r="AA323" s="9">
        <f t="shared" si="220"/>
        <v>3846</v>
      </c>
      <c r="AB323" s="9">
        <f t="shared" si="220"/>
        <v>4119</v>
      </c>
      <c r="AC323" s="9">
        <f t="shared" si="220"/>
        <v>3876</v>
      </c>
      <c r="AD323" s="9">
        <f t="shared" si="220"/>
        <v>3867</v>
      </c>
      <c r="AE323" s="9">
        <f t="shared" si="220"/>
        <v>3964</v>
      </c>
      <c r="AF323" s="9">
        <f t="shared" si="220"/>
        <v>3940</v>
      </c>
      <c r="AG323" s="9">
        <f t="shared" si="220"/>
        <v>4168</v>
      </c>
      <c r="AH323" s="9">
        <f t="shared" si="220"/>
        <v>4177</v>
      </c>
      <c r="AI323" s="9">
        <f t="shared" si="220"/>
        <v>4191</v>
      </c>
      <c r="AJ323" s="9">
        <f t="shared" si="220"/>
        <v>3872</v>
      </c>
      <c r="AK323" s="9">
        <f t="shared" si="220"/>
        <v>3526</v>
      </c>
      <c r="AL323" s="9">
        <f t="shared" si="220"/>
        <v>3496</v>
      </c>
      <c r="AM323" s="9">
        <f t="shared" si="217"/>
        <v>3405</v>
      </c>
      <c r="AN323" s="9">
        <f t="shared" si="217"/>
        <v>3331</v>
      </c>
      <c r="AO323" s="9">
        <f t="shared" si="218"/>
        <v>3326</v>
      </c>
      <c r="AP323" s="9">
        <f t="shared" si="218"/>
        <v>3576</v>
      </c>
      <c r="AQ323" s="9">
        <f t="shared" ref="AQ323:AR323" si="221">+AQ283 +AQ291+AQ299+AQ307+AQ315</f>
        <v>3652</v>
      </c>
      <c r="AR323" s="9">
        <f t="shared" si="221"/>
        <v>3345</v>
      </c>
    </row>
    <row r="324" spans="1:44" x14ac:dyDescent="0.25">
      <c r="A324" s="8"/>
      <c r="B324" s="6" t="s">
        <v>119</v>
      </c>
      <c r="C324" s="9">
        <f t="shared" ref="C324:AL324" si="222">+C284 +C292+C300+C308+C316</f>
        <v>18327</v>
      </c>
      <c r="D324" s="9">
        <f t="shared" si="222"/>
        <v>16520</v>
      </c>
      <c r="E324" s="9">
        <f t="shared" si="222"/>
        <v>16911</v>
      </c>
      <c r="F324" s="9">
        <f t="shared" si="222"/>
        <v>16235</v>
      </c>
      <c r="G324" s="9">
        <f t="shared" si="222"/>
        <v>18211</v>
      </c>
      <c r="H324" s="9">
        <f t="shared" si="222"/>
        <v>18288</v>
      </c>
      <c r="I324" s="9">
        <f t="shared" si="222"/>
        <v>17056</v>
      </c>
      <c r="J324" s="9">
        <f t="shared" si="222"/>
        <v>13891</v>
      </c>
      <c r="K324" s="9">
        <f t="shared" si="222"/>
        <v>13312</v>
      </c>
      <c r="L324" s="9">
        <f t="shared" si="222"/>
        <v>12291</v>
      </c>
      <c r="M324" s="9">
        <f t="shared" si="222"/>
        <v>10855</v>
      </c>
      <c r="N324" s="9">
        <f t="shared" si="222"/>
        <v>10629</v>
      </c>
      <c r="O324" s="9">
        <f t="shared" si="222"/>
        <v>10355</v>
      </c>
      <c r="P324" s="9">
        <f t="shared" si="222"/>
        <v>9764</v>
      </c>
      <c r="Q324" s="9">
        <f t="shared" si="222"/>
        <v>8888</v>
      </c>
      <c r="R324" s="9">
        <f t="shared" si="222"/>
        <v>10262</v>
      </c>
      <c r="S324" s="9">
        <f t="shared" si="222"/>
        <v>9773</v>
      </c>
      <c r="T324" s="9">
        <f t="shared" si="222"/>
        <v>8625</v>
      </c>
      <c r="U324" s="9">
        <f t="shared" si="222"/>
        <v>9150</v>
      </c>
      <c r="V324" s="9">
        <f t="shared" si="222"/>
        <v>9404</v>
      </c>
      <c r="W324" s="9">
        <f t="shared" si="222"/>
        <v>9140</v>
      </c>
      <c r="X324" s="9">
        <f t="shared" si="222"/>
        <v>9442</v>
      </c>
      <c r="Y324" s="9">
        <f t="shared" si="222"/>
        <v>10893</v>
      </c>
      <c r="Z324" s="9">
        <f t="shared" si="222"/>
        <v>11341</v>
      </c>
      <c r="AA324" s="9">
        <f t="shared" si="222"/>
        <v>10970</v>
      </c>
      <c r="AB324" s="9">
        <f t="shared" si="222"/>
        <v>12157</v>
      </c>
      <c r="AC324" s="9">
        <f t="shared" si="222"/>
        <v>11857</v>
      </c>
      <c r="AD324" s="9">
        <f t="shared" si="222"/>
        <v>11434</v>
      </c>
      <c r="AE324" s="9">
        <f t="shared" si="222"/>
        <v>11820</v>
      </c>
      <c r="AF324" s="9">
        <f t="shared" si="222"/>
        <v>11599</v>
      </c>
      <c r="AG324" s="9">
        <f t="shared" si="222"/>
        <v>11486</v>
      </c>
      <c r="AH324" s="9">
        <f t="shared" si="222"/>
        <v>17492</v>
      </c>
      <c r="AI324" s="9">
        <f t="shared" si="222"/>
        <v>17648</v>
      </c>
      <c r="AJ324" s="9">
        <f t="shared" si="222"/>
        <v>17712</v>
      </c>
      <c r="AK324" s="9">
        <f t="shared" si="222"/>
        <v>15302</v>
      </c>
      <c r="AL324" s="9">
        <f t="shared" si="222"/>
        <v>7982</v>
      </c>
      <c r="AM324" s="9">
        <f t="shared" si="217"/>
        <v>8486</v>
      </c>
      <c r="AN324" s="9">
        <f t="shared" si="217"/>
        <v>9029</v>
      </c>
      <c r="AO324" s="9">
        <f t="shared" si="218"/>
        <v>9052</v>
      </c>
      <c r="AP324" s="9">
        <f t="shared" si="218"/>
        <v>10028</v>
      </c>
      <c r="AQ324" s="9">
        <f t="shared" ref="AQ324:AR324" si="223">+AQ284 +AQ292+AQ300+AQ308+AQ316</f>
        <v>10546</v>
      </c>
      <c r="AR324" s="9">
        <f t="shared" si="223"/>
        <v>9861</v>
      </c>
    </row>
    <row r="325" spans="1:44" x14ac:dyDescent="0.25">
      <c r="A325" s="8"/>
      <c r="B325" s="6" t="s">
        <v>120</v>
      </c>
      <c r="C325" s="10">
        <f t="shared" ref="C325:AL325" si="224">+C324/C323</f>
        <v>3.3995548135781859</v>
      </c>
      <c r="D325" s="10">
        <f t="shared" si="224"/>
        <v>3.3179353283791926</v>
      </c>
      <c r="E325" s="10">
        <f t="shared" si="224"/>
        <v>3.254618937644342</v>
      </c>
      <c r="F325" s="10">
        <f t="shared" si="224"/>
        <v>3.1833333333333331</v>
      </c>
      <c r="G325" s="10">
        <f t="shared" si="224"/>
        <v>3.5968793205609324</v>
      </c>
      <c r="H325" s="10">
        <f t="shared" si="224"/>
        <v>3.704273850516508</v>
      </c>
      <c r="I325" s="10">
        <f t="shared" si="224"/>
        <v>3.4716059434154283</v>
      </c>
      <c r="J325" s="10">
        <f t="shared" si="224"/>
        <v>3.2692398211343847</v>
      </c>
      <c r="K325" s="10">
        <f t="shared" si="224"/>
        <v>3.1969260326609028</v>
      </c>
      <c r="L325" s="10">
        <f t="shared" si="224"/>
        <v>3.3227899432278996</v>
      </c>
      <c r="M325" s="10">
        <f t="shared" si="224"/>
        <v>3.2993920972644375</v>
      </c>
      <c r="N325" s="10">
        <f t="shared" si="224"/>
        <v>3.2927509293680299</v>
      </c>
      <c r="O325" s="10">
        <f t="shared" si="224"/>
        <v>3.3707682291666665</v>
      </c>
      <c r="P325" s="10">
        <f t="shared" si="224"/>
        <v>3.2524983344437044</v>
      </c>
      <c r="Q325" s="10">
        <f t="shared" si="224"/>
        <v>3.0231292517006803</v>
      </c>
      <c r="R325" s="10">
        <f t="shared" si="224"/>
        <v>3.2300912810827827</v>
      </c>
      <c r="S325" s="10">
        <f t="shared" si="224"/>
        <v>3.0464463840399003</v>
      </c>
      <c r="T325" s="10">
        <f t="shared" si="224"/>
        <v>2.8186274509803924</v>
      </c>
      <c r="U325" s="10">
        <f t="shared" si="224"/>
        <v>2.824074074074074</v>
      </c>
      <c r="V325" s="10">
        <f t="shared" si="224"/>
        <v>2.8004764740917212</v>
      </c>
      <c r="W325" s="10">
        <f t="shared" si="224"/>
        <v>2.7713765918738629</v>
      </c>
      <c r="X325" s="10">
        <f t="shared" si="224"/>
        <v>2.7116599655370477</v>
      </c>
      <c r="Y325" s="10">
        <f t="shared" si="224"/>
        <v>3.0546831183398768</v>
      </c>
      <c r="Z325" s="10">
        <f t="shared" si="224"/>
        <v>2.9373219373219372</v>
      </c>
      <c r="AA325" s="10">
        <f t="shared" si="224"/>
        <v>2.8523140925637027</v>
      </c>
      <c r="AB325" s="10">
        <f t="shared" si="224"/>
        <v>2.9514445253702353</v>
      </c>
      <c r="AC325" s="10">
        <f t="shared" si="224"/>
        <v>3.0590815273477814</v>
      </c>
      <c r="AD325" s="10">
        <f t="shared" si="224"/>
        <v>2.9568140677527799</v>
      </c>
      <c r="AE325" s="10">
        <f t="shared" si="224"/>
        <v>2.9818365287588295</v>
      </c>
      <c r="AF325" s="10">
        <f t="shared" si="224"/>
        <v>2.9439086294416246</v>
      </c>
      <c r="AG325" s="10">
        <f t="shared" si="224"/>
        <v>2.7557581573896353</v>
      </c>
      <c r="AH325" s="10">
        <f t="shared" si="224"/>
        <v>4.1876945175963609</v>
      </c>
      <c r="AI325" s="10">
        <f t="shared" si="224"/>
        <v>4.2109281794321163</v>
      </c>
      <c r="AJ325" s="10">
        <f t="shared" si="224"/>
        <v>4.5743801652892566</v>
      </c>
      <c r="AK325" s="10">
        <f t="shared" si="224"/>
        <v>4.3397617697107203</v>
      </c>
      <c r="AL325" s="10">
        <f t="shared" si="224"/>
        <v>2.2831807780320368</v>
      </c>
      <c r="AM325" s="10">
        <f t="shared" ref="AM325:AR325" si="225">+AM324/AM323</f>
        <v>2.4922173274596182</v>
      </c>
      <c r="AN325" s="10">
        <f t="shared" si="225"/>
        <v>2.710597418192735</v>
      </c>
      <c r="AO325" s="10">
        <f t="shared" si="225"/>
        <v>2.7215874924834638</v>
      </c>
      <c r="AP325" s="10">
        <f t="shared" si="225"/>
        <v>2.8042505592841165</v>
      </c>
      <c r="AQ325" s="10">
        <f t="shared" si="225"/>
        <v>2.8877327491785323</v>
      </c>
      <c r="AR325" s="10">
        <f t="shared" si="225"/>
        <v>2.9479820627802691</v>
      </c>
    </row>
    <row r="326" spans="1:44" x14ac:dyDescent="0.25">
      <c r="A326" s="8"/>
      <c r="B326" s="6" t="s">
        <v>115</v>
      </c>
      <c r="C326" s="11">
        <f t="shared" ref="C326:AL326" si="226">+C324/(C322*365)</f>
        <v>0.23684414577410184</v>
      </c>
      <c r="D326" s="11">
        <f t="shared" si="226"/>
        <v>0.21349185836133369</v>
      </c>
      <c r="E326" s="11">
        <f t="shared" si="226"/>
        <v>0.21854484362884466</v>
      </c>
      <c r="F326" s="11">
        <f t="shared" si="226"/>
        <v>0.21591967016890545</v>
      </c>
      <c r="G326" s="11">
        <f t="shared" si="226"/>
        <v>0.24219976060646362</v>
      </c>
      <c r="H326" s="11">
        <f t="shared" si="226"/>
        <v>0.25960678543544607</v>
      </c>
      <c r="I326" s="11">
        <f t="shared" si="226"/>
        <v>0.23720186356998818</v>
      </c>
      <c r="J326" s="11">
        <f t="shared" si="226"/>
        <v>0.23065172270651724</v>
      </c>
      <c r="K326" s="11">
        <f t="shared" si="226"/>
        <v>0.21453666398066076</v>
      </c>
      <c r="L326" s="11">
        <f t="shared" si="226"/>
        <v>0.20164055450742352</v>
      </c>
      <c r="M326" s="11">
        <f t="shared" si="226"/>
        <v>0.17808219178082191</v>
      </c>
      <c r="N326" s="11">
        <f t="shared" si="226"/>
        <v>0.17437453859404478</v>
      </c>
      <c r="O326" s="11">
        <f t="shared" si="226"/>
        <v>0.16494106403313158</v>
      </c>
      <c r="P326" s="11">
        <f t="shared" si="226"/>
        <v>0.1378901285129219</v>
      </c>
      <c r="Q326" s="11">
        <f t="shared" si="226"/>
        <v>0.12551899449230336</v>
      </c>
      <c r="R326" s="11">
        <f t="shared" si="226"/>
        <v>0.14492303346984889</v>
      </c>
      <c r="S326" s="11">
        <f t="shared" si="226"/>
        <v>0.13801722920491455</v>
      </c>
      <c r="T326" s="11">
        <f t="shared" si="226"/>
        <v>0.12180482982629572</v>
      </c>
      <c r="U326" s="11">
        <f t="shared" si="226"/>
        <v>0.12921903685920066</v>
      </c>
      <c r="V326" s="11">
        <f t="shared" si="226"/>
        <v>0.13280610083321565</v>
      </c>
      <c r="W326" s="11">
        <f t="shared" si="226"/>
        <v>0.12907781386809772</v>
      </c>
      <c r="X326" s="11">
        <f t="shared" si="226"/>
        <v>0.13334274819940686</v>
      </c>
      <c r="Y326" s="11">
        <f t="shared" si="226"/>
        <v>0.15383420420844512</v>
      </c>
      <c r="Z326" s="11">
        <f t="shared" si="226"/>
        <v>0.16016099420985735</v>
      </c>
      <c r="AA326" s="11">
        <f t="shared" si="226"/>
        <v>0.15492162123993786</v>
      </c>
      <c r="AB326" s="11">
        <f t="shared" si="226"/>
        <v>0.19944221146747601</v>
      </c>
      <c r="AC326" s="11">
        <f t="shared" si="226"/>
        <v>0.20303082191780822</v>
      </c>
      <c r="AD326" s="11">
        <f t="shared" si="226"/>
        <v>0.16751886308695332</v>
      </c>
      <c r="AE326" s="11">
        <f t="shared" si="226"/>
        <v>0.17317412643762362</v>
      </c>
      <c r="AF326" s="11">
        <f t="shared" si="226"/>
        <v>0.16993626840524503</v>
      </c>
      <c r="AG326" s="11">
        <f t="shared" si="226"/>
        <v>0.16828071203574829</v>
      </c>
      <c r="AH326" s="11">
        <f t="shared" si="226"/>
        <v>0.26187588891384084</v>
      </c>
      <c r="AI326" s="11">
        <f t="shared" si="226"/>
        <v>0.26421139306834346</v>
      </c>
      <c r="AJ326" s="11">
        <f t="shared" si="226"/>
        <v>0.26516954861890862</v>
      </c>
      <c r="AK326" s="11">
        <f t="shared" si="226"/>
        <v>0.22908900366793922</v>
      </c>
      <c r="AL326" s="11">
        <f t="shared" si="226"/>
        <v>0.11820807108478341</v>
      </c>
      <c r="AM326" s="11">
        <f t="shared" ref="AM326:AR326" si="227">+AM324/(AM322*365)</f>
        <v>0.15815860590811667</v>
      </c>
      <c r="AN326" s="11">
        <f t="shared" si="227"/>
        <v>0.17298591819139764</v>
      </c>
      <c r="AO326" s="11">
        <f t="shared" si="227"/>
        <v>0.14761904761904762</v>
      </c>
      <c r="AP326" s="11">
        <f t="shared" si="227"/>
        <v>0.16650892486508925</v>
      </c>
      <c r="AQ326" s="11">
        <f t="shared" si="227"/>
        <v>0.17511000415110003</v>
      </c>
      <c r="AR326" s="11">
        <f t="shared" si="227"/>
        <v>0.23492555092316855</v>
      </c>
    </row>
    <row r="327" spans="1:44" x14ac:dyDescent="0.25">
      <c r="A327" s="8"/>
      <c r="B327" s="6" t="s">
        <v>121</v>
      </c>
      <c r="C327" s="9">
        <f t="shared" ref="C327:AL327" si="228">+C287 +C295+C303+C311+C319</f>
        <v>766</v>
      </c>
      <c r="D327" s="9">
        <f t="shared" si="228"/>
        <v>713</v>
      </c>
      <c r="E327" s="9">
        <f t="shared" si="228"/>
        <v>760</v>
      </c>
      <c r="F327" s="9">
        <f t="shared" si="228"/>
        <v>768</v>
      </c>
      <c r="G327" s="9">
        <f t="shared" si="228"/>
        <v>744</v>
      </c>
      <c r="H327" s="9">
        <f t="shared" si="228"/>
        <v>693</v>
      </c>
      <c r="I327" s="9">
        <f t="shared" si="228"/>
        <v>706</v>
      </c>
      <c r="J327" s="9">
        <f t="shared" si="228"/>
        <v>755</v>
      </c>
      <c r="K327" s="9">
        <f t="shared" si="228"/>
        <v>832</v>
      </c>
      <c r="L327" s="9">
        <f t="shared" si="228"/>
        <v>738</v>
      </c>
      <c r="M327" s="9">
        <f t="shared" si="228"/>
        <v>752</v>
      </c>
      <c r="N327" s="9">
        <f t="shared" si="228"/>
        <v>692</v>
      </c>
      <c r="O327" s="9">
        <f t="shared" si="228"/>
        <v>694</v>
      </c>
      <c r="P327" s="9">
        <f t="shared" si="228"/>
        <v>744</v>
      </c>
      <c r="Q327" s="9">
        <f t="shared" si="228"/>
        <v>780</v>
      </c>
      <c r="R327" s="9">
        <f t="shared" si="228"/>
        <v>795</v>
      </c>
      <c r="S327" s="9">
        <f t="shared" si="228"/>
        <v>843</v>
      </c>
      <c r="T327" s="9">
        <f t="shared" si="228"/>
        <v>817</v>
      </c>
      <c r="U327" s="9">
        <f t="shared" si="228"/>
        <v>937</v>
      </c>
      <c r="V327" s="9">
        <f t="shared" si="228"/>
        <v>991</v>
      </c>
      <c r="W327" s="9">
        <f t="shared" si="228"/>
        <v>1077</v>
      </c>
      <c r="X327" s="9">
        <f t="shared" si="228"/>
        <v>1018</v>
      </c>
      <c r="Y327" s="9">
        <f t="shared" si="228"/>
        <v>1023</v>
      </c>
      <c r="Z327" s="9">
        <f t="shared" si="228"/>
        <v>1070</v>
      </c>
      <c r="AA327" s="9">
        <f t="shared" si="228"/>
        <v>991</v>
      </c>
      <c r="AB327" s="9">
        <f t="shared" si="228"/>
        <v>980</v>
      </c>
      <c r="AC327" s="9">
        <f t="shared" si="228"/>
        <v>1042</v>
      </c>
      <c r="AD327" s="9">
        <f t="shared" si="228"/>
        <v>1042</v>
      </c>
      <c r="AE327" s="9">
        <f t="shared" si="228"/>
        <v>1086</v>
      </c>
      <c r="AF327" s="9">
        <f t="shared" si="228"/>
        <v>1167</v>
      </c>
      <c r="AG327" s="9">
        <f t="shared" si="228"/>
        <v>1190</v>
      </c>
      <c r="AH327" s="9">
        <f t="shared" si="228"/>
        <v>1210</v>
      </c>
      <c r="AI327" s="9">
        <f t="shared" si="228"/>
        <v>1225</v>
      </c>
      <c r="AJ327" s="9">
        <f t="shared" si="228"/>
        <v>1214</v>
      </c>
      <c r="AK327" s="9">
        <f t="shared" si="228"/>
        <v>1143</v>
      </c>
      <c r="AL327" s="9">
        <f t="shared" si="228"/>
        <v>1212</v>
      </c>
      <c r="AM327" s="9">
        <f t="shared" ref="AM327:AR327" si="229">+AM287 +AM295+AM303+AM311+AM319</f>
        <v>1095</v>
      </c>
      <c r="AN327" s="9">
        <f t="shared" si="229"/>
        <v>1104</v>
      </c>
      <c r="AO327" s="9">
        <f t="shared" si="229"/>
        <v>1075</v>
      </c>
      <c r="AP327" s="9">
        <f t="shared" si="229"/>
        <v>1098</v>
      </c>
      <c r="AQ327" s="9">
        <f t="shared" si="229"/>
        <v>1096</v>
      </c>
      <c r="AR327" s="9">
        <f t="shared" si="229"/>
        <v>1051</v>
      </c>
    </row>
    <row r="328" spans="1:44" x14ac:dyDescent="0.25">
      <c r="A328" s="15" t="s">
        <v>94</v>
      </c>
      <c r="B328" s="18"/>
      <c r="C328" s="15"/>
    </row>
    <row r="329" spans="1:44" x14ac:dyDescent="0.25">
      <c r="A329" s="6">
        <v>63</v>
      </c>
      <c r="B329" s="6" t="s">
        <v>9</v>
      </c>
      <c r="C329" s="15"/>
    </row>
    <row r="330" spans="1:44" x14ac:dyDescent="0.25">
      <c r="A330" s="8"/>
      <c r="B330" s="6" t="s">
        <v>116</v>
      </c>
      <c r="C330" s="9">
        <v>96</v>
      </c>
      <c r="D330" s="9">
        <v>96</v>
      </c>
      <c r="E330" s="9">
        <v>96</v>
      </c>
      <c r="F330" s="9">
        <v>96</v>
      </c>
      <c r="G330" s="9">
        <v>96</v>
      </c>
      <c r="H330" s="9">
        <v>96</v>
      </c>
      <c r="I330" s="9">
        <v>96</v>
      </c>
      <c r="J330" s="9">
        <v>96</v>
      </c>
      <c r="K330" s="9">
        <v>96</v>
      </c>
      <c r="L330" s="9">
        <v>96</v>
      </c>
      <c r="M330" s="9">
        <v>96</v>
      </c>
      <c r="N330" s="9">
        <v>259</v>
      </c>
      <c r="O330" s="9">
        <v>259</v>
      </c>
      <c r="P330" s="9">
        <v>259</v>
      </c>
      <c r="Q330" s="9">
        <v>259</v>
      </c>
      <c r="R330" s="9">
        <v>259</v>
      </c>
      <c r="S330" s="9">
        <v>259</v>
      </c>
      <c r="T330" s="9">
        <v>259</v>
      </c>
      <c r="U330" s="9">
        <v>200</v>
      </c>
      <c r="V330" s="9">
        <v>200</v>
      </c>
      <c r="W330" s="9">
        <v>200</v>
      </c>
      <c r="X330" s="9">
        <v>200</v>
      </c>
      <c r="Y330" s="9">
        <v>200</v>
      </c>
      <c r="Z330" s="9">
        <v>200</v>
      </c>
      <c r="AA330" s="9">
        <v>200</v>
      </c>
      <c r="AB330" s="9">
        <v>200</v>
      </c>
      <c r="AC330" s="9">
        <v>200</v>
      </c>
      <c r="AD330" s="9">
        <v>140</v>
      </c>
      <c r="AE330" s="9">
        <v>140</v>
      </c>
      <c r="AF330" s="9">
        <v>140</v>
      </c>
      <c r="AG330" s="9">
        <v>140</v>
      </c>
      <c r="AH330" s="9">
        <v>140</v>
      </c>
      <c r="AI330" s="9">
        <v>140</v>
      </c>
      <c r="AJ330" s="9">
        <v>140</v>
      </c>
      <c r="AK330" s="9">
        <v>140</v>
      </c>
      <c r="AL330" s="9">
        <v>140</v>
      </c>
      <c r="AM330" s="9">
        <v>140</v>
      </c>
      <c r="AN330" s="9">
        <v>140</v>
      </c>
      <c r="AO330" s="9">
        <v>140</v>
      </c>
      <c r="AP330" s="9">
        <v>140</v>
      </c>
      <c r="AQ330" s="9">
        <v>140</v>
      </c>
      <c r="AR330" s="9">
        <v>140</v>
      </c>
    </row>
    <row r="331" spans="1:44" x14ac:dyDescent="0.25">
      <c r="A331" s="8"/>
      <c r="B331" s="6" t="s">
        <v>117</v>
      </c>
      <c r="C331" s="9">
        <v>96</v>
      </c>
      <c r="D331" s="9">
        <v>96</v>
      </c>
      <c r="E331" s="9">
        <v>96</v>
      </c>
      <c r="F331" s="9">
        <v>96</v>
      </c>
      <c r="G331" s="9">
        <v>96</v>
      </c>
      <c r="H331" s="9">
        <v>96</v>
      </c>
      <c r="I331" s="9">
        <v>96</v>
      </c>
      <c r="J331" s="9">
        <v>96</v>
      </c>
      <c r="K331" s="9">
        <v>96</v>
      </c>
      <c r="L331" s="9">
        <v>96</v>
      </c>
      <c r="M331" s="9">
        <v>96</v>
      </c>
      <c r="N331" s="9">
        <v>146</v>
      </c>
      <c r="O331" s="9">
        <v>146</v>
      </c>
      <c r="P331" s="9">
        <v>146</v>
      </c>
      <c r="Q331" s="9">
        <v>146</v>
      </c>
      <c r="R331" s="9">
        <v>146</v>
      </c>
      <c r="S331" s="9">
        <v>146</v>
      </c>
      <c r="T331" s="9">
        <v>172</v>
      </c>
      <c r="U331" s="9">
        <v>172</v>
      </c>
      <c r="V331" s="9">
        <v>172</v>
      </c>
      <c r="W331" s="9">
        <v>172</v>
      </c>
      <c r="X331" s="9">
        <v>172</v>
      </c>
      <c r="Y331" s="9">
        <v>172</v>
      </c>
      <c r="Z331" s="9">
        <v>172</v>
      </c>
      <c r="AA331" s="9">
        <v>172</v>
      </c>
      <c r="AB331" s="9">
        <v>172</v>
      </c>
      <c r="AC331" s="9">
        <v>172</v>
      </c>
      <c r="AD331" s="9">
        <v>112</v>
      </c>
      <c r="AE331" s="9">
        <v>112</v>
      </c>
      <c r="AF331" s="9">
        <v>101</v>
      </c>
      <c r="AG331" s="9">
        <v>107</v>
      </c>
      <c r="AH331" s="9">
        <v>107</v>
      </c>
      <c r="AI331" s="9">
        <v>107</v>
      </c>
      <c r="AJ331" s="9">
        <v>112</v>
      </c>
      <c r="AK331" s="9">
        <v>106</v>
      </c>
      <c r="AL331" s="9">
        <v>105</v>
      </c>
      <c r="AM331" s="9">
        <v>105</v>
      </c>
      <c r="AN331" s="9">
        <v>105</v>
      </c>
      <c r="AO331" s="9">
        <v>105</v>
      </c>
      <c r="AP331" s="9">
        <v>105</v>
      </c>
      <c r="AQ331" s="9">
        <v>49</v>
      </c>
      <c r="AR331" s="9">
        <v>49</v>
      </c>
    </row>
    <row r="332" spans="1:44" x14ac:dyDescent="0.25">
      <c r="A332" s="8"/>
      <c r="B332" s="6" t="s">
        <v>118</v>
      </c>
      <c r="C332" s="9">
        <v>4772</v>
      </c>
      <c r="D332" s="9">
        <v>4387</v>
      </c>
      <c r="E332" s="9">
        <v>4743</v>
      </c>
      <c r="F332" s="9">
        <v>4970</v>
      </c>
      <c r="G332" s="9">
        <v>5268</v>
      </c>
      <c r="H332" s="9">
        <v>5479</v>
      </c>
      <c r="I332" s="9">
        <v>4942</v>
      </c>
      <c r="J332" s="9">
        <v>5463</v>
      </c>
      <c r="K332" s="9">
        <v>4820</v>
      </c>
      <c r="L332" s="9">
        <v>3305</v>
      </c>
      <c r="M332" s="9">
        <v>3605</v>
      </c>
      <c r="N332" s="9">
        <v>3994</v>
      </c>
      <c r="O332" s="9">
        <v>4445</v>
      </c>
      <c r="P332" s="9">
        <v>4311</v>
      </c>
      <c r="Q332" s="9">
        <v>4179</v>
      </c>
      <c r="R332" s="9">
        <v>3917</v>
      </c>
      <c r="S332" s="9">
        <v>3668</v>
      </c>
      <c r="T332" s="9">
        <v>3491</v>
      </c>
      <c r="U332" s="9">
        <v>3607</v>
      </c>
      <c r="V332" s="9">
        <v>3876</v>
      </c>
      <c r="W332" s="9">
        <v>4035</v>
      </c>
      <c r="X332" s="9">
        <v>4095</v>
      </c>
      <c r="Y332" s="9">
        <v>4177</v>
      </c>
      <c r="Z332" s="9">
        <v>4467</v>
      </c>
      <c r="AA332" s="9">
        <v>4399</v>
      </c>
      <c r="AB332" s="9">
        <v>4239</v>
      </c>
      <c r="AC332" s="9">
        <v>4444</v>
      </c>
      <c r="AD332" s="9">
        <v>4285</v>
      </c>
      <c r="AE332" s="9">
        <v>4876</v>
      </c>
      <c r="AF332" s="9">
        <v>4843</v>
      </c>
      <c r="AG332" s="9">
        <v>5200</v>
      </c>
      <c r="AH332" s="9">
        <v>5386</v>
      </c>
      <c r="AI332" s="9">
        <v>5377</v>
      </c>
      <c r="AJ332" s="9">
        <v>5239</v>
      </c>
      <c r="AK332" s="9">
        <v>4901</v>
      </c>
      <c r="AL332" s="9">
        <v>4475</v>
      </c>
      <c r="AM332" s="9">
        <v>3979</v>
      </c>
      <c r="AN332" s="9">
        <v>3708</v>
      </c>
      <c r="AO332" s="9">
        <v>3166</v>
      </c>
      <c r="AP332" s="9">
        <v>2878</v>
      </c>
      <c r="AQ332" s="9">
        <v>3134</v>
      </c>
      <c r="AR332" s="9">
        <v>3424</v>
      </c>
    </row>
    <row r="333" spans="1:44" x14ac:dyDescent="0.25">
      <c r="A333" s="8"/>
      <c r="B333" s="6" t="s">
        <v>119</v>
      </c>
      <c r="C333" s="9">
        <v>22037</v>
      </c>
      <c r="D333" s="9">
        <v>22201</v>
      </c>
      <c r="E333" s="9">
        <v>23660</v>
      </c>
      <c r="F333" s="9">
        <v>25797</v>
      </c>
      <c r="G333" s="9">
        <v>23191</v>
      </c>
      <c r="H333" s="9">
        <v>22627</v>
      </c>
      <c r="I333" s="9">
        <v>23102</v>
      </c>
      <c r="J333" s="9">
        <v>20941</v>
      </c>
      <c r="K333" s="9">
        <v>18353</v>
      </c>
      <c r="L333" s="9">
        <v>15839</v>
      </c>
      <c r="M333" s="9">
        <v>14907</v>
      </c>
      <c r="N333" s="9">
        <v>16624</v>
      </c>
      <c r="O333" s="9">
        <v>18751</v>
      </c>
      <c r="P333" s="9">
        <v>17643</v>
      </c>
      <c r="Q333" s="9">
        <v>17570</v>
      </c>
      <c r="R333" s="9">
        <v>15045</v>
      </c>
      <c r="S333" s="9">
        <v>13520</v>
      </c>
      <c r="T333" s="9">
        <v>12210</v>
      </c>
      <c r="U333" s="9">
        <v>12981</v>
      </c>
      <c r="V333" s="9">
        <v>13901</v>
      </c>
      <c r="W333" s="9">
        <v>14153</v>
      </c>
      <c r="X333" s="9">
        <v>14633</v>
      </c>
      <c r="Y333" s="9">
        <v>14948</v>
      </c>
      <c r="Z333" s="9">
        <v>15601</v>
      </c>
      <c r="AA333" s="9">
        <v>15171</v>
      </c>
      <c r="AB333" s="9">
        <v>15251</v>
      </c>
      <c r="AC333" s="9">
        <v>15428</v>
      </c>
      <c r="AD333" s="9">
        <v>15172</v>
      </c>
      <c r="AE333" s="9">
        <v>16973</v>
      </c>
      <c r="AF333" s="9">
        <v>17243</v>
      </c>
      <c r="AG333" s="9">
        <v>16406</v>
      </c>
      <c r="AH333" s="9">
        <v>16614</v>
      </c>
      <c r="AI333" s="9">
        <v>15746</v>
      </c>
      <c r="AJ333" s="9">
        <v>15392</v>
      </c>
      <c r="AK333" s="9">
        <v>14718</v>
      </c>
      <c r="AL333" s="9">
        <v>13406</v>
      </c>
      <c r="AM333" s="9">
        <v>11937</v>
      </c>
      <c r="AN333" s="9">
        <v>11188</v>
      </c>
      <c r="AO333" s="9">
        <v>10054</v>
      </c>
      <c r="AP333" s="9">
        <v>10372</v>
      </c>
      <c r="AQ333" s="9">
        <v>11483</v>
      </c>
      <c r="AR333" s="9">
        <v>11088</v>
      </c>
    </row>
    <row r="334" spans="1:44" x14ac:dyDescent="0.25">
      <c r="A334" s="8"/>
      <c r="B334" s="6" t="s">
        <v>120</v>
      </c>
      <c r="C334" s="10">
        <v>4.6179798826487843</v>
      </c>
      <c r="D334" s="10">
        <v>5.0606336904490536</v>
      </c>
      <c r="E334" s="10">
        <v>4.9884039637360322</v>
      </c>
      <c r="F334" s="10">
        <v>5.1905432595573444</v>
      </c>
      <c r="G334" s="10">
        <v>4.4022399392558844</v>
      </c>
      <c r="H334" s="10">
        <v>4.1297682058769851</v>
      </c>
      <c r="I334" s="10">
        <v>4.6746256576284901</v>
      </c>
      <c r="J334" s="10">
        <v>3.8332418085301119</v>
      </c>
      <c r="K334" s="10">
        <v>3.8076763485477176</v>
      </c>
      <c r="L334" s="10">
        <v>4.7924357034795761</v>
      </c>
      <c r="M334" s="10">
        <v>4.1350901525658808</v>
      </c>
      <c r="N334" s="10">
        <v>4.162243365047571</v>
      </c>
      <c r="O334" s="10">
        <v>4.2184476940382449</v>
      </c>
      <c r="P334" s="10">
        <v>4.0925539318023656</v>
      </c>
      <c r="Q334" s="10">
        <v>4.2043551088777216</v>
      </c>
      <c r="R334" s="10">
        <v>3.8409497064079652</v>
      </c>
      <c r="S334" s="10">
        <v>3.6859323882224646</v>
      </c>
      <c r="T334" s="10">
        <v>3.4975651675737609</v>
      </c>
      <c r="U334" s="10">
        <v>3.598835597449404</v>
      </c>
      <c r="V334" s="10">
        <v>3.5864293085655317</v>
      </c>
      <c r="W334" s="10">
        <v>3.5075588599752168</v>
      </c>
      <c r="X334" s="10">
        <v>3.5733821733821736</v>
      </c>
      <c r="Y334" s="10">
        <v>3.5786449604979649</v>
      </c>
      <c r="Z334" s="10">
        <v>3.4925005596597267</v>
      </c>
      <c r="AA334" s="10">
        <v>3.4487383496249149</v>
      </c>
      <c r="AB334" s="10">
        <v>3.5977824958716678</v>
      </c>
      <c r="AC334" s="10">
        <v>3.4716471647164715</v>
      </c>
      <c r="AD334" s="10">
        <v>3.54</v>
      </c>
      <c r="AE334" s="10">
        <v>3.48</v>
      </c>
      <c r="AF334" s="10">
        <v>3.56</v>
      </c>
      <c r="AG334" s="10">
        <v>3.15</v>
      </c>
      <c r="AH334" s="10">
        <v>3.08</v>
      </c>
      <c r="AI334" s="10">
        <v>2.93</v>
      </c>
      <c r="AJ334" s="10">
        <v>2.94</v>
      </c>
      <c r="AK334" s="10">
        <v>3</v>
      </c>
      <c r="AL334" s="10">
        <v>3</v>
      </c>
      <c r="AM334" s="10">
        <v>3</v>
      </c>
      <c r="AN334" s="10">
        <v>3.02</v>
      </c>
      <c r="AO334" s="10">
        <v>3.18</v>
      </c>
      <c r="AP334" s="10">
        <v>3.6</v>
      </c>
      <c r="AQ334" s="10">
        <v>3.66</v>
      </c>
      <c r="AR334" s="10">
        <v>3.24</v>
      </c>
    </row>
    <row r="335" spans="1:44" x14ac:dyDescent="0.25">
      <c r="A335" s="8"/>
      <c r="B335" s="6" t="s">
        <v>115</v>
      </c>
      <c r="C335" s="11">
        <v>0.62890981735159812</v>
      </c>
      <c r="D335" s="11">
        <v>0.63359018264840183</v>
      </c>
      <c r="E335" s="11">
        <v>0.67522831050228316</v>
      </c>
      <c r="F335" s="11">
        <v>0.7362157534246575</v>
      </c>
      <c r="G335" s="11">
        <v>0.66184360730593605</v>
      </c>
      <c r="H335" s="11">
        <v>0.64574771689497712</v>
      </c>
      <c r="I335" s="11">
        <v>0.6593036529680365</v>
      </c>
      <c r="J335" s="11">
        <v>0.59763127853881282</v>
      </c>
      <c r="K335" s="11">
        <v>0.52377283105022832</v>
      </c>
      <c r="L335" s="11">
        <v>0.45202625570776256</v>
      </c>
      <c r="M335" s="11">
        <v>0.4254280821917808</v>
      </c>
      <c r="N335" s="11">
        <v>0.31195346218802777</v>
      </c>
      <c r="O335" s="11">
        <v>0.35186714205291797</v>
      </c>
      <c r="P335" s="11">
        <v>0.33107524863951959</v>
      </c>
      <c r="Q335" s="11">
        <v>0.32970538562582097</v>
      </c>
      <c r="R335" s="11">
        <v>0.28232313754925875</v>
      </c>
      <c r="S335" s="11">
        <v>0.25370613623569149</v>
      </c>
      <c r="T335" s="11">
        <v>0.19448869066581714</v>
      </c>
      <c r="U335" s="11">
        <v>0.20676967187002229</v>
      </c>
      <c r="V335" s="11">
        <v>0.2214240203886588</v>
      </c>
      <c r="W335" s="11">
        <v>0.22543803759158967</v>
      </c>
      <c r="X335" s="11">
        <v>0.23308378464479135</v>
      </c>
      <c r="Y335" s="11">
        <v>0.23810130614845493</v>
      </c>
      <c r="Z335" s="11">
        <v>0.24850270786874801</v>
      </c>
      <c r="AA335" s="11">
        <v>0.24165339280025486</v>
      </c>
      <c r="AB335" s="11">
        <v>0.24292768397578846</v>
      </c>
      <c r="AC335" s="11">
        <v>0.44029680365296803</v>
      </c>
      <c r="AD335" s="11">
        <v>0.433</v>
      </c>
      <c r="AE335" s="11">
        <v>0.4844</v>
      </c>
      <c r="AF335" s="11">
        <v>0.59799999999999998</v>
      </c>
      <c r="AG335" s="11">
        <v>0.52880000000000005</v>
      </c>
      <c r="AH335" s="11">
        <v>0.53549999999999998</v>
      </c>
      <c r="AI335" s="11">
        <v>0.50749999999999995</v>
      </c>
      <c r="AJ335" s="11">
        <v>0.47920000000000001</v>
      </c>
      <c r="AK335" s="11">
        <v>0.504</v>
      </c>
      <c r="AL335" s="11">
        <v>0.46489999999999998</v>
      </c>
      <c r="AM335" s="11">
        <v>0.41399999999999998</v>
      </c>
      <c r="AN335" s="11">
        <v>0.38800000000000001</v>
      </c>
      <c r="AO335" s="11">
        <f t="shared" ref="AO335" si="230">+AO333/(AO331*365)</f>
        <v>0.26233529028049574</v>
      </c>
      <c r="AP335" s="11">
        <f t="shared" ref="AP335" si="231">+AP333/(AP331*365)</f>
        <v>0.2706327462491846</v>
      </c>
      <c r="AQ335" s="11">
        <f t="shared" ref="AQ335" si="232">+AQ333/(AQ331*365)</f>
        <v>0.64204640760413756</v>
      </c>
      <c r="AR335" s="11">
        <f t="shared" ref="AR335" si="233">+AR333/(AR331*365)</f>
        <v>0.61996086105675152</v>
      </c>
    </row>
    <row r="336" spans="1:44" x14ac:dyDescent="0.25">
      <c r="A336" s="8"/>
      <c r="B336" s="6" t="s">
        <v>121</v>
      </c>
      <c r="C336" s="9">
        <v>744</v>
      </c>
      <c r="D336" s="9">
        <v>603</v>
      </c>
      <c r="E336" s="9">
        <v>685</v>
      </c>
      <c r="F336" s="9">
        <v>680</v>
      </c>
      <c r="G336" s="9">
        <v>550</v>
      </c>
      <c r="H336" s="9">
        <v>725</v>
      </c>
      <c r="I336" s="9">
        <v>691</v>
      </c>
      <c r="J336" s="9">
        <v>733</v>
      </c>
      <c r="K336" s="9">
        <v>784</v>
      </c>
      <c r="L336" s="9">
        <v>444</v>
      </c>
      <c r="M336" s="9">
        <v>576</v>
      </c>
      <c r="N336" s="9">
        <v>661</v>
      </c>
      <c r="O336" s="9">
        <v>710</v>
      </c>
      <c r="P336" s="9">
        <v>756</v>
      </c>
      <c r="Q336" s="9">
        <v>727</v>
      </c>
      <c r="R336" s="9">
        <v>630</v>
      </c>
      <c r="S336" s="9">
        <v>547</v>
      </c>
      <c r="T336" s="9">
        <v>534</v>
      </c>
      <c r="U336" s="9">
        <v>554</v>
      </c>
      <c r="V336" s="9">
        <v>561</v>
      </c>
      <c r="W336" s="9">
        <v>538</v>
      </c>
      <c r="X336" s="9">
        <v>575</v>
      </c>
      <c r="Y336" s="9">
        <v>504</v>
      </c>
      <c r="Z336" s="9">
        <v>477</v>
      </c>
      <c r="AA336" s="9">
        <v>511</v>
      </c>
      <c r="AB336" s="9">
        <v>487</v>
      </c>
      <c r="AC336" s="9">
        <v>512</v>
      </c>
      <c r="AD336" s="9">
        <v>487</v>
      </c>
      <c r="AE336" s="9">
        <v>580</v>
      </c>
      <c r="AF336" s="9">
        <v>570</v>
      </c>
      <c r="AG336" s="9">
        <v>572</v>
      </c>
      <c r="AH336" s="9">
        <v>627</v>
      </c>
      <c r="AI336" s="9">
        <v>619</v>
      </c>
      <c r="AJ336" s="9">
        <v>661</v>
      </c>
      <c r="AK336" s="9">
        <v>615</v>
      </c>
      <c r="AL336" s="9">
        <v>561</v>
      </c>
      <c r="AM336" s="9">
        <v>562</v>
      </c>
      <c r="AN336" s="9">
        <v>536</v>
      </c>
      <c r="AO336" s="9">
        <v>517</v>
      </c>
      <c r="AP336" s="9">
        <v>461</v>
      </c>
      <c r="AQ336" s="9">
        <v>437</v>
      </c>
      <c r="AR336" s="9"/>
    </row>
    <row r="337" spans="1:44" x14ac:dyDescent="0.25">
      <c r="A337" s="6">
        <v>186</v>
      </c>
      <c r="B337" s="6" t="s">
        <v>225</v>
      </c>
      <c r="C337" s="15"/>
    </row>
    <row r="338" spans="1:44" x14ac:dyDescent="0.25">
      <c r="A338" s="8"/>
      <c r="B338" s="6" t="s">
        <v>116</v>
      </c>
      <c r="C338" s="9">
        <v>26</v>
      </c>
      <c r="D338" s="9">
        <v>20</v>
      </c>
      <c r="E338" s="9">
        <v>20</v>
      </c>
      <c r="F338" s="9">
        <v>20</v>
      </c>
      <c r="G338" s="9">
        <v>20</v>
      </c>
      <c r="H338" s="9">
        <v>26</v>
      </c>
      <c r="I338" s="9">
        <v>24</v>
      </c>
      <c r="J338" s="9">
        <v>24</v>
      </c>
      <c r="K338" s="9">
        <v>24</v>
      </c>
      <c r="L338" s="9">
        <v>24</v>
      </c>
      <c r="M338" s="9">
        <v>24</v>
      </c>
      <c r="N338" s="9">
        <v>24</v>
      </c>
      <c r="O338" s="9">
        <v>24</v>
      </c>
      <c r="P338" s="9">
        <v>24</v>
      </c>
      <c r="Q338" s="9">
        <v>24</v>
      </c>
      <c r="R338" s="9">
        <v>24</v>
      </c>
      <c r="S338" s="9">
        <v>24</v>
      </c>
      <c r="T338" s="9">
        <v>24</v>
      </c>
      <c r="U338" s="9">
        <v>24</v>
      </c>
      <c r="V338" s="9">
        <v>24</v>
      </c>
      <c r="W338" s="9">
        <v>24</v>
      </c>
      <c r="X338" s="9">
        <v>24</v>
      </c>
      <c r="Y338" s="9">
        <v>24</v>
      </c>
      <c r="Z338" s="9">
        <v>24</v>
      </c>
      <c r="AA338" s="9">
        <v>24</v>
      </c>
      <c r="AB338" s="9">
        <v>24</v>
      </c>
      <c r="AC338" s="9">
        <v>24</v>
      </c>
      <c r="AD338" s="9">
        <v>24</v>
      </c>
      <c r="AE338" s="9">
        <v>24</v>
      </c>
      <c r="AF338" s="9">
        <v>24</v>
      </c>
      <c r="AG338" s="9">
        <v>24</v>
      </c>
      <c r="AH338" s="9">
        <v>24</v>
      </c>
      <c r="AI338" s="9">
        <v>24</v>
      </c>
      <c r="AJ338" s="9">
        <v>24</v>
      </c>
      <c r="AK338" s="9">
        <v>24</v>
      </c>
      <c r="AL338" s="9">
        <v>24</v>
      </c>
      <c r="AM338" s="9">
        <v>24</v>
      </c>
      <c r="AN338" s="9">
        <v>24</v>
      </c>
      <c r="AO338" s="9">
        <v>24</v>
      </c>
      <c r="AP338" s="9">
        <v>24</v>
      </c>
      <c r="AQ338" s="9">
        <v>24</v>
      </c>
      <c r="AR338" s="9"/>
    </row>
    <row r="339" spans="1:44" x14ac:dyDescent="0.25">
      <c r="A339" s="8"/>
      <c r="B339" s="6" t="s">
        <v>117</v>
      </c>
      <c r="C339" s="9">
        <v>26</v>
      </c>
      <c r="D339" s="9">
        <v>20</v>
      </c>
      <c r="E339" s="9">
        <v>20</v>
      </c>
      <c r="F339" s="9">
        <v>20</v>
      </c>
      <c r="G339" s="9">
        <v>20</v>
      </c>
      <c r="H339" s="9">
        <v>18</v>
      </c>
      <c r="I339" s="9">
        <v>24</v>
      </c>
      <c r="J339" s="9">
        <v>18</v>
      </c>
      <c r="K339" s="9">
        <v>24</v>
      </c>
      <c r="L339" s="9">
        <v>24</v>
      </c>
      <c r="M339" s="9">
        <v>16</v>
      </c>
      <c r="N339" s="9">
        <v>16</v>
      </c>
      <c r="O339" s="9">
        <v>24</v>
      </c>
      <c r="P339" s="9">
        <v>24</v>
      </c>
      <c r="Q339" s="9">
        <v>24</v>
      </c>
      <c r="R339" s="9">
        <v>24</v>
      </c>
      <c r="S339" s="9">
        <v>24</v>
      </c>
      <c r="T339" s="9">
        <v>16</v>
      </c>
      <c r="U339" s="9">
        <v>8</v>
      </c>
      <c r="V339" s="9">
        <v>8</v>
      </c>
      <c r="W339" s="9">
        <v>8</v>
      </c>
      <c r="X339" s="9">
        <v>8</v>
      </c>
      <c r="Y339" s="9">
        <v>8</v>
      </c>
      <c r="Z339" s="9">
        <v>8</v>
      </c>
      <c r="AA339" s="9">
        <v>8</v>
      </c>
      <c r="AB339" s="9">
        <v>8</v>
      </c>
      <c r="AC339" s="9">
        <v>8</v>
      </c>
      <c r="AD339" s="9">
        <v>8</v>
      </c>
      <c r="AE339" s="9">
        <v>8</v>
      </c>
      <c r="AF339" s="9">
        <v>8</v>
      </c>
      <c r="AG339" s="9">
        <v>6</v>
      </c>
      <c r="AH339" s="9">
        <v>8</v>
      </c>
      <c r="AI339" s="9">
        <v>6</v>
      </c>
      <c r="AJ339" s="9">
        <v>11</v>
      </c>
      <c r="AK339" s="9">
        <v>16</v>
      </c>
      <c r="AL339" s="9">
        <v>10</v>
      </c>
      <c r="AM339" s="9">
        <v>10</v>
      </c>
      <c r="AN339" s="9">
        <v>10</v>
      </c>
      <c r="AO339" s="9">
        <v>10</v>
      </c>
      <c r="AP339" s="9">
        <v>10</v>
      </c>
      <c r="AQ339" s="9">
        <v>10</v>
      </c>
      <c r="AR339" s="9"/>
    </row>
    <row r="340" spans="1:44" x14ac:dyDescent="0.25">
      <c r="A340" s="8"/>
      <c r="B340" s="6" t="s">
        <v>118</v>
      </c>
      <c r="C340" s="9">
        <v>702</v>
      </c>
      <c r="D340" s="9">
        <v>635</v>
      </c>
      <c r="E340" s="9">
        <v>548</v>
      </c>
      <c r="F340" s="9">
        <v>632</v>
      </c>
      <c r="G340" s="9">
        <v>688</v>
      </c>
      <c r="H340" s="9">
        <v>613</v>
      </c>
      <c r="I340" s="9">
        <v>581</v>
      </c>
      <c r="J340" s="9">
        <v>376</v>
      </c>
      <c r="K340" s="9">
        <v>380</v>
      </c>
      <c r="L340" s="9">
        <v>325</v>
      </c>
      <c r="M340" s="9">
        <v>74</v>
      </c>
      <c r="N340" s="9">
        <v>104</v>
      </c>
      <c r="O340" s="9">
        <v>127</v>
      </c>
      <c r="P340" s="9">
        <v>99</v>
      </c>
      <c r="Q340" s="9">
        <v>77</v>
      </c>
      <c r="R340" s="9">
        <v>53</v>
      </c>
      <c r="S340" s="9">
        <v>70</v>
      </c>
      <c r="T340" s="9">
        <v>62</v>
      </c>
      <c r="U340" s="9">
        <v>57</v>
      </c>
      <c r="V340" s="9">
        <v>49</v>
      </c>
      <c r="W340" s="9">
        <v>61</v>
      </c>
      <c r="X340" s="9">
        <v>48</v>
      </c>
      <c r="Y340" s="9">
        <v>31</v>
      </c>
      <c r="Z340" s="9">
        <v>22</v>
      </c>
      <c r="AA340" s="9">
        <v>26</v>
      </c>
      <c r="AB340" s="9">
        <v>34</v>
      </c>
      <c r="AC340" s="9">
        <v>26</v>
      </c>
      <c r="AD340" s="9">
        <v>21</v>
      </c>
      <c r="AE340" s="9">
        <v>30</v>
      </c>
      <c r="AF340" s="9">
        <v>32</v>
      </c>
      <c r="AG340" s="9">
        <v>22</v>
      </c>
      <c r="AH340" s="9">
        <v>31</v>
      </c>
      <c r="AI340" s="9">
        <v>39</v>
      </c>
      <c r="AJ340" s="9">
        <v>44</v>
      </c>
      <c r="AK340" s="9">
        <v>89</v>
      </c>
      <c r="AL340" s="9">
        <v>147</v>
      </c>
      <c r="AM340" s="9">
        <v>277</v>
      </c>
      <c r="AN340" s="9">
        <v>147</v>
      </c>
      <c r="AO340" s="9">
        <v>178</v>
      </c>
      <c r="AP340" s="9">
        <v>231</v>
      </c>
      <c r="AQ340" s="9">
        <v>308</v>
      </c>
      <c r="AR340" s="9"/>
    </row>
    <row r="341" spans="1:44" x14ac:dyDescent="0.25">
      <c r="A341" s="8"/>
      <c r="B341" s="6" t="s">
        <v>119</v>
      </c>
      <c r="C341" s="9">
        <v>2325</v>
      </c>
      <c r="D341" s="9">
        <v>2150</v>
      </c>
      <c r="E341" s="9">
        <v>1657</v>
      </c>
      <c r="F341" s="9">
        <v>2451</v>
      </c>
      <c r="G341" s="9">
        <v>2513</v>
      </c>
      <c r="H341" s="9">
        <v>2054</v>
      </c>
      <c r="I341" s="9">
        <v>2321</v>
      </c>
      <c r="J341" s="9">
        <v>1812</v>
      </c>
      <c r="K341" s="9">
        <v>1695</v>
      </c>
      <c r="L341" s="9">
        <v>1853</v>
      </c>
      <c r="M341" s="9">
        <v>260</v>
      </c>
      <c r="N341" s="9">
        <v>338</v>
      </c>
      <c r="O341" s="9">
        <v>486</v>
      </c>
      <c r="P341" s="9">
        <v>356</v>
      </c>
      <c r="Q341" s="9">
        <v>353</v>
      </c>
      <c r="R341" s="9">
        <v>166</v>
      </c>
      <c r="S341" s="9">
        <v>255</v>
      </c>
      <c r="T341" s="9">
        <v>171</v>
      </c>
      <c r="U341" s="9">
        <v>190</v>
      </c>
      <c r="V341" s="9">
        <v>159</v>
      </c>
      <c r="W341" s="9">
        <v>184</v>
      </c>
      <c r="X341" s="9">
        <v>167</v>
      </c>
      <c r="Y341" s="9">
        <v>98</v>
      </c>
      <c r="Z341" s="9">
        <v>46</v>
      </c>
      <c r="AA341" s="9">
        <v>50</v>
      </c>
      <c r="AB341" s="9">
        <v>61</v>
      </c>
      <c r="AC341" s="9">
        <v>53</v>
      </c>
      <c r="AD341" s="9">
        <v>35</v>
      </c>
      <c r="AE341" s="9">
        <v>49</v>
      </c>
      <c r="AF341" s="9">
        <v>63</v>
      </c>
      <c r="AG341" s="9">
        <v>48</v>
      </c>
      <c r="AH341" s="9">
        <v>62</v>
      </c>
      <c r="AI341" s="9">
        <v>96</v>
      </c>
      <c r="AJ341" s="9">
        <v>105</v>
      </c>
      <c r="AK341" s="9">
        <v>223</v>
      </c>
      <c r="AL341" s="9">
        <v>412</v>
      </c>
      <c r="AM341" s="9">
        <v>1036</v>
      </c>
      <c r="AN341" s="9">
        <v>412</v>
      </c>
      <c r="AO341" s="9">
        <v>474</v>
      </c>
      <c r="AP341" s="9">
        <v>712</v>
      </c>
      <c r="AQ341" s="9">
        <v>928</v>
      </c>
      <c r="AR341" s="9"/>
    </row>
    <row r="342" spans="1:44" x14ac:dyDescent="0.25">
      <c r="A342" s="8"/>
      <c r="B342" s="6" t="s">
        <v>120</v>
      </c>
      <c r="C342" s="10">
        <v>3.3119658119658117</v>
      </c>
      <c r="D342" s="10">
        <v>3.3858267716535435</v>
      </c>
      <c r="E342" s="10">
        <v>3.0237226277372264</v>
      </c>
      <c r="F342" s="10">
        <v>3.8781645569620253</v>
      </c>
      <c r="G342" s="10">
        <v>3.6526162790697674</v>
      </c>
      <c r="H342" s="10">
        <v>3.3507340946166395</v>
      </c>
      <c r="I342" s="10">
        <v>3.9948364888123926</v>
      </c>
      <c r="J342" s="10">
        <v>4.8191489361702127</v>
      </c>
      <c r="K342" s="10">
        <v>4.4605263157894735</v>
      </c>
      <c r="L342" s="10">
        <v>5.7015384615384619</v>
      </c>
      <c r="M342" s="10">
        <v>3.5135135135135136</v>
      </c>
      <c r="N342" s="10">
        <v>3.25</v>
      </c>
      <c r="O342" s="10">
        <v>3.826771653543307</v>
      </c>
      <c r="P342" s="10">
        <v>3.595959595959596</v>
      </c>
      <c r="Q342" s="10">
        <v>4.5844155844155843</v>
      </c>
      <c r="R342" s="10">
        <v>3.1320754716981134</v>
      </c>
      <c r="S342" s="10">
        <v>3.6428571428571428</v>
      </c>
      <c r="T342" s="10">
        <v>2.7580645161290325</v>
      </c>
      <c r="U342" s="10">
        <v>3.3333333333333335</v>
      </c>
      <c r="V342" s="10">
        <v>3.2448979591836733</v>
      </c>
      <c r="W342" s="10">
        <v>3.0163934426229506</v>
      </c>
      <c r="X342" s="10">
        <v>3.4791666666666665</v>
      </c>
      <c r="Y342" s="10">
        <v>3.161290322580645</v>
      </c>
      <c r="Z342" s="10">
        <v>2.0909090909090908</v>
      </c>
      <c r="AA342" s="10">
        <v>1.9230769230769231</v>
      </c>
      <c r="AB342" s="10">
        <v>1.7941176470588236</v>
      </c>
      <c r="AC342" s="10">
        <v>2.0384615384615383</v>
      </c>
      <c r="AD342" s="10">
        <v>1.67</v>
      </c>
      <c r="AE342" s="10">
        <v>1.63</v>
      </c>
      <c r="AF342" s="10">
        <v>1.97</v>
      </c>
      <c r="AG342" s="10">
        <v>2.1800000000000002</v>
      </c>
      <c r="AH342" s="10">
        <v>2</v>
      </c>
      <c r="AI342" s="10">
        <v>2.46</v>
      </c>
      <c r="AJ342" s="10">
        <v>2.39</v>
      </c>
      <c r="AK342" s="10">
        <v>2.5099999999999998</v>
      </c>
      <c r="AL342" s="10">
        <v>2.8</v>
      </c>
      <c r="AM342" s="10">
        <v>3.74</v>
      </c>
      <c r="AN342" s="10">
        <v>2.85</v>
      </c>
      <c r="AO342" s="10">
        <v>2.66</v>
      </c>
      <c r="AP342" s="10">
        <v>3.08</v>
      </c>
      <c r="AQ342" s="10">
        <v>3.01</v>
      </c>
      <c r="AR342" s="10"/>
    </row>
    <row r="343" spans="1:44" x14ac:dyDescent="0.25">
      <c r="A343" s="8"/>
      <c r="B343" s="6" t="s">
        <v>115</v>
      </c>
      <c r="C343" s="11">
        <v>0.24499473129610116</v>
      </c>
      <c r="D343" s="11">
        <v>0.29452054794520549</v>
      </c>
      <c r="E343" s="11">
        <v>0.226986301369863</v>
      </c>
      <c r="F343" s="11">
        <v>0.33575342465753427</v>
      </c>
      <c r="G343" s="11">
        <v>0.34424657534246578</v>
      </c>
      <c r="H343" s="11">
        <v>0.31263318112633182</v>
      </c>
      <c r="I343" s="11">
        <v>0.26495433789954337</v>
      </c>
      <c r="J343" s="11">
        <v>0.27579908675799086</v>
      </c>
      <c r="K343" s="11">
        <v>0.1934931506849315</v>
      </c>
      <c r="L343" s="11">
        <v>0.21152968036529679</v>
      </c>
      <c r="M343" s="11">
        <v>4.4520547945205477E-2</v>
      </c>
      <c r="N343" s="11">
        <v>5.7876712328767121E-2</v>
      </c>
      <c r="O343" s="11">
        <v>5.5479452054794522E-2</v>
      </c>
      <c r="P343" s="11">
        <v>4.0639269406392696E-2</v>
      </c>
      <c r="Q343" s="11">
        <v>4.029680365296804E-2</v>
      </c>
      <c r="R343" s="11">
        <v>1.8949771689497717E-2</v>
      </c>
      <c r="S343" s="11">
        <v>2.9109589041095889E-2</v>
      </c>
      <c r="T343" s="11">
        <v>2.928082191780822E-2</v>
      </c>
      <c r="U343" s="11">
        <v>6.5068493150684928E-2</v>
      </c>
      <c r="V343" s="11">
        <v>5.4452054794520546E-2</v>
      </c>
      <c r="W343" s="11">
        <v>6.3013698630136991E-2</v>
      </c>
      <c r="X343" s="11">
        <v>5.7191780821917809E-2</v>
      </c>
      <c r="Y343" s="11">
        <v>3.3561643835616439E-2</v>
      </c>
      <c r="Z343" s="11">
        <v>1.5753424657534248E-2</v>
      </c>
      <c r="AA343" s="11">
        <v>1.7123287671232876E-2</v>
      </c>
      <c r="AB343" s="11">
        <v>2.0890410958904111E-2</v>
      </c>
      <c r="AC343" s="11">
        <v>1.8150684931506848E-2</v>
      </c>
      <c r="AD343" s="11">
        <v>1.2E-2</v>
      </c>
      <c r="AE343" s="11">
        <v>1.6799999999999999E-2</v>
      </c>
      <c r="AF343" s="11">
        <v>2.1600000000000001E-2</v>
      </c>
      <c r="AG343" s="11">
        <v>2.1899999999999999E-2</v>
      </c>
      <c r="AH343" s="11">
        <v>2.12E-2</v>
      </c>
      <c r="AI343" s="11">
        <v>4.3799999999999999E-2</v>
      </c>
      <c r="AJ343" s="11">
        <v>2.6200000000000001E-2</v>
      </c>
      <c r="AK343" s="11">
        <v>3.8199999999999998E-2</v>
      </c>
      <c r="AL343" s="11">
        <v>0.1129</v>
      </c>
      <c r="AM343" s="11">
        <v>0.2838</v>
      </c>
      <c r="AN343" s="11">
        <v>0.2014</v>
      </c>
      <c r="AO343" s="11">
        <v>0.12989999999999999</v>
      </c>
      <c r="AP343" s="11">
        <v>0.1951</v>
      </c>
      <c r="AQ343" s="11">
        <v>0.25419999999999998</v>
      </c>
      <c r="AR343" s="11"/>
    </row>
    <row r="344" spans="1:44" x14ac:dyDescent="0.25">
      <c r="A344" s="8"/>
      <c r="B344" s="6" t="s">
        <v>121</v>
      </c>
      <c r="C344" s="9">
        <v>46</v>
      </c>
      <c r="D344" s="9">
        <v>58</v>
      </c>
      <c r="E344" s="9">
        <v>64</v>
      </c>
      <c r="F344" s="9">
        <v>87</v>
      </c>
      <c r="G344" s="9">
        <v>99</v>
      </c>
      <c r="H344" s="9">
        <v>101</v>
      </c>
      <c r="I344" s="9">
        <v>57</v>
      </c>
      <c r="J344" s="9">
        <v>29</v>
      </c>
      <c r="K344" s="9">
        <v>0</v>
      </c>
      <c r="L344" s="9">
        <v>1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/>
    </row>
    <row r="345" spans="1:44" x14ac:dyDescent="0.25">
      <c r="A345" s="6">
        <v>192</v>
      </c>
      <c r="B345" s="6" t="s">
        <v>28</v>
      </c>
      <c r="C345" s="15"/>
    </row>
    <row r="346" spans="1:44" x14ac:dyDescent="0.25">
      <c r="A346" s="8"/>
      <c r="B346" s="6" t="s">
        <v>116</v>
      </c>
      <c r="C346" s="9">
        <v>147</v>
      </c>
      <c r="D346" s="9">
        <v>147</v>
      </c>
      <c r="E346" s="9">
        <v>147</v>
      </c>
      <c r="F346" s="9">
        <v>147</v>
      </c>
      <c r="G346" s="9">
        <v>147</v>
      </c>
      <c r="H346" s="9">
        <v>147</v>
      </c>
      <c r="I346" s="9">
        <v>163</v>
      </c>
      <c r="J346" s="9">
        <v>163</v>
      </c>
      <c r="K346" s="9">
        <v>163</v>
      </c>
      <c r="L346" s="9">
        <v>163</v>
      </c>
      <c r="M346" s="9">
        <v>163</v>
      </c>
      <c r="N346" s="6" t="s">
        <v>178</v>
      </c>
      <c r="S346" s="6" t="s">
        <v>216</v>
      </c>
      <c r="T346" s="6" t="s">
        <v>216</v>
      </c>
      <c r="U346" s="6" t="s">
        <v>216</v>
      </c>
      <c r="V346" s="6" t="s">
        <v>216</v>
      </c>
      <c r="W346" s="6" t="s">
        <v>216</v>
      </c>
      <c r="X346" s="6" t="s">
        <v>216</v>
      </c>
      <c r="Y346" s="6" t="s">
        <v>216</v>
      </c>
      <c r="Z346" s="6" t="s">
        <v>216</v>
      </c>
      <c r="AA346" s="6" t="s">
        <v>216</v>
      </c>
      <c r="AB346" s="6" t="s">
        <v>216</v>
      </c>
      <c r="AC346" s="6" t="s">
        <v>216</v>
      </c>
      <c r="AD346" s="6" t="s">
        <v>216</v>
      </c>
      <c r="AE346" s="6" t="s">
        <v>216</v>
      </c>
      <c r="AF346" s="6" t="s">
        <v>216</v>
      </c>
      <c r="AG346" s="6" t="s">
        <v>216</v>
      </c>
      <c r="AH346" s="6" t="s">
        <v>216</v>
      </c>
      <c r="AI346" s="6" t="s">
        <v>216</v>
      </c>
      <c r="AJ346" s="6" t="s">
        <v>216</v>
      </c>
      <c r="AK346" s="6" t="s">
        <v>216</v>
      </c>
      <c r="AL346" s="6" t="s">
        <v>216</v>
      </c>
      <c r="AM346" s="6" t="s">
        <v>216</v>
      </c>
      <c r="AN346" s="6" t="s">
        <v>216</v>
      </c>
      <c r="AO346" s="6" t="s">
        <v>216</v>
      </c>
      <c r="AP346" s="6" t="s">
        <v>216</v>
      </c>
      <c r="AQ346" s="6" t="s">
        <v>216</v>
      </c>
      <c r="AR346" s="6" t="s">
        <v>216</v>
      </c>
    </row>
    <row r="347" spans="1:44" x14ac:dyDescent="0.25">
      <c r="A347" s="8"/>
      <c r="B347" s="6" t="s">
        <v>117</v>
      </c>
      <c r="C347" s="9">
        <v>123</v>
      </c>
      <c r="D347" s="9">
        <v>123</v>
      </c>
      <c r="E347" s="9">
        <v>123</v>
      </c>
      <c r="F347" s="9">
        <v>123</v>
      </c>
      <c r="G347" s="9">
        <v>123</v>
      </c>
      <c r="H347" s="9">
        <v>123</v>
      </c>
      <c r="I347" s="9">
        <v>139</v>
      </c>
      <c r="J347" s="9">
        <v>141</v>
      </c>
      <c r="K347" s="9">
        <v>95</v>
      </c>
      <c r="L347" s="9">
        <v>95</v>
      </c>
      <c r="M347" s="9">
        <v>95</v>
      </c>
    </row>
    <row r="348" spans="1:44" x14ac:dyDescent="0.25">
      <c r="A348" s="8"/>
      <c r="B348" s="6" t="s">
        <v>118</v>
      </c>
      <c r="C348" s="9">
        <v>2755</v>
      </c>
      <c r="D348" s="9">
        <v>3114</v>
      </c>
      <c r="E348" s="9">
        <v>2956</v>
      </c>
      <c r="F348" s="9">
        <v>2924</v>
      </c>
      <c r="G348" s="9">
        <v>2378</v>
      </c>
      <c r="H348" s="9">
        <v>2039</v>
      </c>
      <c r="I348" s="9">
        <v>1863</v>
      </c>
      <c r="J348" s="9">
        <v>1891</v>
      </c>
      <c r="K348" s="9">
        <v>1597</v>
      </c>
      <c r="L348" s="9">
        <v>1170</v>
      </c>
      <c r="M348" s="9">
        <v>1155</v>
      </c>
    </row>
    <row r="349" spans="1:44" x14ac:dyDescent="0.25">
      <c r="A349" s="8"/>
      <c r="B349" s="6" t="s">
        <v>119</v>
      </c>
      <c r="C349" s="9">
        <v>13131</v>
      </c>
      <c r="D349" s="9">
        <v>14355</v>
      </c>
      <c r="E349" s="9">
        <v>14753</v>
      </c>
      <c r="F349" s="9">
        <v>16194</v>
      </c>
      <c r="G349" s="9">
        <v>13030</v>
      </c>
      <c r="H349" s="9">
        <v>10594</v>
      </c>
      <c r="I349" s="9">
        <v>10797</v>
      </c>
      <c r="J349" s="9">
        <v>9671</v>
      </c>
      <c r="K349" s="9">
        <v>7600</v>
      </c>
      <c r="L349" s="9">
        <v>5443</v>
      </c>
      <c r="M349" s="9">
        <v>5072</v>
      </c>
    </row>
    <row r="350" spans="1:44" x14ac:dyDescent="0.25">
      <c r="A350" s="8"/>
      <c r="B350" s="6" t="s">
        <v>120</v>
      </c>
      <c r="C350" s="10">
        <v>4.7662431941923771</v>
      </c>
      <c r="D350" s="10">
        <v>4.6098265895953761</v>
      </c>
      <c r="E350" s="10">
        <v>4.9908660351826795</v>
      </c>
      <c r="F350" s="10">
        <v>5.5383036935704517</v>
      </c>
      <c r="G350" s="10">
        <v>5.4793944491169047</v>
      </c>
      <c r="H350" s="10">
        <v>5.1956841589014227</v>
      </c>
      <c r="I350" s="10">
        <v>5.7954911433172303</v>
      </c>
      <c r="J350" s="10">
        <v>5.114225277630883</v>
      </c>
      <c r="K350" s="10">
        <v>4.7589229805886033</v>
      </c>
      <c r="L350" s="10">
        <v>4.6521367521367525</v>
      </c>
      <c r="M350" s="10">
        <v>4.3913419913419913</v>
      </c>
    </row>
    <row r="351" spans="1:44" x14ac:dyDescent="0.25">
      <c r="A351" s="8"/>
      <c r="B351" s="6" t="s">
        <v>115</v>
      </c>
      <c r="C351" s="11">
        <v>0.29248245907116605</v>
      </c>
      <c r="D351" s="11">
        <v>0.31974607417307049</v>
      </c>
      <c r="E351" s="11">
        <v>0.32861120392025839</v>
      </c>
      <c r="F351" s="11">
        <v>0.36070831941196124</v>
      </c>
      <c r="G351" s="11">
        <v>0.29023276534135206</v>
      </c>
      <c r="H351" s="11">
        <v>0.23597282548167947</v>
      </c>
      <c r="I351" s="11">
        <v>0.21281166847344044</v>
      </c>
      <c r="J351" s="11">
        <v>0.18791411638977945</v>
      </c>
      <c r="K351" s="11">
        <v>0.21917808219178081</v>
      </c>
      <c r="L351" s="11">
        <v>0.15697188175919249</v>
      </c>
      <c r="M351" s="11">
        <v>0.14627253064167267</v>
      </c>
    </row>
    <row r="352" spans="1:44" x14ac:dyDescent="0.25">
      <c r="A352" s="8"/>
      <c r="B352" s="6" t="s">
        <v>121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1</v>
      </c>
      <c r="M352" s="9">
        <v>0</v>
      </c>
    </row>
    <row r="353" spans="1:44" x14ac:dyDescent="0.25">
      <c r="A353" s="16" t="s">
        <v>134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44" x14ac:dyDescent="0.25">
      <c r="A354" s="8"/>
      <c r="B354" s="6" t="s">
        <v>116</v>
      </c>
      <c r="C354" s="9">
        <f t="shared" ref="C354:AL354" si="234">+C330+C338</f>
        <v>122</v>
      </c>
      <c r="D354" s="9">
        <f t="shared" si="234"/>
        <v>116</v>
      </c>
      <c r="E354" s="9">
        <f t="shared" si="234"/>
        <v>116</v>
      </c>
      <c r="F354" s="9">
        <f t="shared" si="234"/>
        <v>116</v>
      </c>
      <c r="G354" s="9">
        <f t="shared" si="234"/>
        <v>116</v>
      </c>
      <c r="H354" s="9">
        <f t="shared" si="234"/>
        <v>122</v>
      </c>
      <c r="I354" s="9">
        <f t="shared" si="234"/>
        <v>120</v>
      </c>
      <c r="J354" s="9">
        <f t="shared" si="234"/>
        <v>120</v>
      </c>
      <c r="K354" s="9">
        <f t="shared" si="234"/>
        <v>120</v>
      </c>
      <c r="L354" s="9">
        <f t="shared" si="234"/>
        <v>120</v>
      </c>
      <c r="M354" s="9">
        <f t="shared" si="234"/>
        <v>120</v>
      </c>
      <c r="N354" s="9">
        <f t="shared" si="234"/>
        <v>283</v>
      </c>
      <c r="O354" s="9">
        <f t="shared" si="234"/>
        <v>283</v>
      </c>
      <c r="P354" s="9">
        <f t="shared" si="234"/>
        <v>283</v>
      </c>
      <c r="Q354" s="9">
        <f t="shared" si="234"/>
        <v>283</v>
      </c>
      <c r="R354" s="9">
        <f t="shared" si="234"/>
        <v>283</v>
      </c>
      <c r="S354" s="9">
        <f t="shared" si="234"/>
        <v>283</v>
      </c>
      <c r="T354" s="9">
        <f t="shared" si="234"/>
        <v>283</v>
      </c>
      <c r="U354" s="9">
        <f t="shared" si="234"/>
        <v>224</v>
      </c>
      <c r="V354" s="9">
        <f t="shared" si="234"/>
        <v>224</v>
      </c>
      <c r="W354" s="9">
        <f t="shared" si="234"/>
        <v>224</v>
      </c>
      <c r="X354" s="9">
        <f t="shared" si="234"/>
        <v>224</v>
      </c>
      <c r="Y354" s="9">
        <f t="shared" si="234"/>
        <v>224</v>
      </c>
      <c r="Z354" s="9">
        <f t="shared" si="234"/>
        <v>224</v>
      </c>
      <c r="AA354" s="9">
        <f t="shared" si="234"/>
        <v>224</v>
      </c>
      <c r="AB354" s="9">
        <f t="shared" si="234"/>
        <v>224</v>
      </c>
      <c r="AC354" s="9">
        <f t="shared" si="234"/>
        <v>224</v>
      </c>
      <c r="AD354" s="9">
        <f t="shared" si="234"/>
        <v>164</v>
      </c>
      <c r="AE354" s="9">
        <f t="shared" si="234"/>
        <v>164</v>
      </c>
      <c r="AF354" s="9">
        <f t="shared" si="234"/>
        <v>164</v>
      </c>
      <c r="AG354" s="9">
        <f t="shared" si="234"/>
        <v>164</v>
      </c>
      <c r="AH354" s="9">
        <f t="shared" si="234"/>
        <v>164</v>
      </c>
      <c r="AI354" s="9">
        <f t="shared" si="234"/>
        <v>164</v>
      </c>
      <c r="AJ354" s="9">
        <f t="shared" si="234"/>
        <v>164</v>
      </c>
      <c r="AK354" s="9">
        <f t="shared" si="234"/>
        <v>164</v>
      </c>
      <c r="AL354" s="9">
        <f t="shared" si="234"/>
        <v>164</v>
      </c>
      <c r="AM354" s="9">
        <f t="shared" ref="AM354:AR354" si="235">+AM330+AM338</f>
        <v>164</v>
      </c>
      <c r="AN354" s="9">
        <f t="shared" si="235"/>
        <v>164</v>
      </c>
      <c r="AO354" s="9">
        <f t="shared" si="235"/>
        <v>164</v>
      </c>
      <c r="AP354" s="9">
        <f t="shared" si="235"/>
        <v>164</v>
      </c>
      <c r="AQ354" s="9">
        <f t="shared" si="235"/>
        <v>164</v>
      </c>
      <c r="AR354" s="9">
        <f t="shared" si="235"/>
        <v>140</v>
      </c>
    </row>
    <row r="355" spans="1:44" x14ac:dyDescent="0.25">
      <c r="A355" s="8"/>
      <c r="B355" s="6" t="s">
        <v>117</v>
      </c>
      <c r="C355" s="9">
        <f t="shared" ref="C355:AL355" si="236">+C331+C339+C347</f>
        <v>245</v>
      </c>
      <c r="D355" s="9">
        <f t="shared" si="236"/>
        <v>239</v>
      </c>
      <c r="E355" s="9">
        <f t="shared" si="236"/>
        <v>239</v>
      </c>
      <c r="F355" s="9">
        <f t="shared" si="236"/>
        <v>239</v>
      </c>
      <c r="G355" s="9">
        <f t="shared" si="236"/>
        <v>239</v>
      </c>
      <c r="H355" s="9">
        <f t="shared" si="236"/>
        <v>237</v>
      </c>
      <c r="I355" s="9">
        <f t="shared" si="236"/>
        <v>259</v>
      </c>
      <c r="J355" s="9">
        <f t="shared" si="236"/>
        <v>255</v>
      </c>
      <c r="K355" s="9">
        <f t="shared" si="236"/>
        <v>215</v>
      </c>
      <c r="L355" s="9">
        <f t="shared" si="236"/>
        <v>215</v>
      </c>
      <c r="M355" s="9">
        <f t="shared" si="236"/>
        <v>207</v>
      </c>
      <c r="N355" s="9">
        <f t="shared" si="236"/>
        <v>162</v>
      </c>
      <c r="O355" s="9">
        <f t="shared" si="236"/>
        <v>170</v>
      </c>
      <c r="P355" s="9">
        <f t="shared" si="236"/>
        <v>170</v>
      </c>
      <c r="Q355" s="9">
        <f t="shared" si="236"/>
        <v>170</v>
      </c>
      <c r="R355" s="9">
        <f t="shared" si="236"/>
        <v>170</v>
      </c>
      <c r="S355" s="9">
        <f t="shared" si="236"/>
        <v>170</v>
      </c>
      <c r="T355" s="9">
        <f t="shared" si="236"/>
        <v>188</v>
      </c>
      <c r="U355" s="9">
        <f t="shared" si="236"/>
        <v>180</v>
      </c>
      <c r="V355" s="9">
        <f t="shared" si="236"/>
        <v>180</v>
      </c>
      <c r="W355" s="9">
        <f t="shared" si="236"/>
        <v>180</v>
      </c>
      <c r="X355" s="9">
        <f t="shared" si="236"/>
        <v>180</v>
      </c>
      <c r="Y355" s="9">
        <f t="shared" si="236"/>
        <v>180</v>
      </c>
      <c r="Z355" s="9">
        <f t="shared" si="236"/>
        <v>180</v>
      </c>
      <c r="AA355" s="9">
        <f t="shared" si="236"/>
        <v>180</v>
      </c>
      <c r="AB355" s="9">
        <f t="shared" si="236"/>
        <v>180</v>
      </c>
      <c r="AC355" s="9">
        <f t="shared" si="236"/>
        <v>180</v>
      </c>
      <c r="AD355" s="9">
        <f t="shared" si="236"/>
        <v>120</v>
      </c>
      <c r="AE355" s="9">
        <f t="shared" si="236"/>
        <v>120</v>
      </c>
      <c r="AF355" s="9">
        <f t="shared" si="236"/>
        <v>109</v>
      </c>
      <c r="AG355" s="9">
        <f t="shared" si="236"/>
        <v>113</v>
      </c>
      <c r="AH355" s="9">
        <f t="shared" si="236"/>
        <v>115</v>
      </c>
      <c r="AI355" s="9">
        <f t="shared" si="236"/>
        <v>113</v>
      </c>
      <c r="AJ355" s="9">
        <f t="shared" si="236"/>
        <v>123</v>
      </c>
      <c r="AK355" s="9">
        <f t="shared" si="236"/>
        <v>122</v>
      </c>
      <c r="AL355" s="9">
        <f t="shared" si="236"/>
        <v>115</v>
      </c>
      <c r="AM355" s="9">
        <f t="shared" ref="AM355:AN357" si="237">+AM331+AM339+AM347</f>
        <v>115</v>
      </c>
      <c r="AN355" s="9">
        <f t="shared" si="237"/>
        <v>115</v>
      </c>
      <c r="AO355" s="9">
        <f t="shared" ref="AO355:AP357" si="238">+AO331+AO339+AO347</f>
        <v>115</v>
      </c>
      <c r="AP355" s="9">
        <f t="shared" si="238"/>
        <v>115</v>
      </c>
      <c r="AQ355" s="9">
        <f t="shared" ref="AQ355:AR355" si="239">+AQ331+AQ339+AQ347</f>
        <v>59</v>
      </c>
      <c r="AR355" s="9">
        <f t="shared" si="239"/>
        <v>49</v>
      </c>
    </row>
    <row r="356" spans="1:44" x14ac:dyDescent="0.25">
      <c r="A356" s="8"/>
      <c r="B356" s="6" t="s">
        <v>118</v>
      </c>
      <c r="C356" s="9">
        <f t="shared" ref="C356:AL356" si="240">+C332+C340+C348</f>
        <v>8229</v>
      </c>
      <c r="D356" s="9">
        <f t="shared" si="240"/>
        <v>8136</v>
      </c>
      <c r="E356" s="9">
        <f t="shared" si="240"/>
        <v>8247</v>
      </c>
      <c r="F356" s="9">
        <f t="shared" si="240"/>
        <v>8526</v>
      </c>
      <c r="G356" s="9">
        <f t="shared" si="240"/>
        <v>8334</v>
      </c>
      <c r="H356" s="9">
        <f t="shared" si="240"/>
        <v>8131</v>
      </c>
      <c r="I356" s="9">
        <f t="shared" si="240"/>
        <v>7386</v>
      </c>
      <c r="J356" s="9">
        <f t="shared" si="240"/>
        <v>7730</v>
      </c>
      <c r="K356" s="9">
        <f t="shared" si="240"/>
        <v>6797</v>
      </c>
      <c r="L356" s="9">
        <f t="shared" si="240"/>
        <v>4800</v>
      </c>
      <c r="M356" s="9">
        <f t="shared" si="240"/>
        <v>4834</v>
      </c>
      <c r="N356" s="9">
        <f t="shared" si="240"/>
        <v>4098</v>
      </c>
      <c r="O356" s="9">
        <f t="shared" si="240"/>
        <v>4572</v>
      </c>
      <c r="P356" s="9">
        <f t="shared" si="240"/>
        <v>4410</v>
      </c>
      <c r="Q356" s="9">
        <f t="shared" si="240"/>
        <v>4256</v>
      </c>
      <c r="R356" s="9">
        <f t="shared" si="240"/>
        <v>3970</v>
      </c>
      <c r="S356" s="9">
        <f t="shared" si="240"/>
        <v>3738</v>
      </c>
      <c r="T356" s="9">
        <f t="shared" si="240"/>
        <v>3553</v>
      </c>
      <c r="U356" s="9">
        <f t="shared" si="240"/>
        <v>3664</v>
      </c>
      <c r="V356" s="9">
        <f t="shared" si="240"/>
        <v>3925</v>
      </c>
      <c r="W356" s="9">
        <f t="shared" si="240"/>
        <v>4096</v>
      </c>
      <c r="X356" s="9">
        <f t="shared" si="240"/>
        <v>4143</v>
      </c>
      <c r="Y356" s="9">
        <f t="shared" si="240"/>
        <v>4208</v>
      </c>
      <c r="Z356" s="9">
        <f t="shared" si="240"/>
        <v>4489</v>
      </c>
      <c r="AA356" s="9">
        <f t="shared" si="240"/>
        <v>4425</v>
      </c>
      <c r="AB356" s="9">
        <f t="shared" si="240"/>
        <v>4273</v>
      </c>
      <c r="AC356" s="9">
        <f t="shared" si="240"/>
        <v>4470</v>
      </c>
      <c r="AD356" s="9">
        <f t="shared" si="240"/>
        <v>4306</v>
      </c>
      <c r="AE356" s="9">
        <f t="shared" si="240"/>
        <v>4906</v>
      </c>
      <c r="AF356" s="9">
        <f t="shared" si="240"/>
        <v>4875</v>
      </c>
      <c r="AG356" s="9">
        <f t="shared" si="240"/>
        <v>5222</v>
      </c>
      <c r="AH356" s="9">
        <f t="shared" si="240"/>
        <v>5417</v>
      </c>
      <c r="AI356" s="9">
        <f t="shared" si="240"/>
        <v>5416</v>
      </c>
      <c r="AJ356" s="9">
        <f t="shared" si="240"/>
        <v>5283</v>
      </c>
      <c r="AK356" s="9">
        <f t="shared" si="240"/>
        <v>4990</v>
      </c>
      <c r="AL356" s="9">
        <f t="shared" si="240"/>
        <v>4622</v>
      </c>
      <c r="AM356" s="9">
        <f t="shared" si="237"/>
        <v>4256</v>
      </c>
      <c r="AN356" s="9">
        <f t="shared" si="237"/>
        <v>3855</v>
      </c>
      <c r="AO356" s="9">
        <f t="shared" si="238"/>
        <v>3344</v>
      </c>
      <c r="AP356" s="9">
        <f t="shared" si="238"/>
        <v>3109</v>
      </c>
      <c r="AQ356" s="9">
        <f t="shared" ref="AQ356:AR356" si="241">+AQ332+AQ340+AQ348</f>
        <v>3442</v>
      </c>
      <c r="AR356" s="9">
        <f t="shared" si="241"/>
        <v>3424</v>
      </c>
    </row>
    <row r="357" spans="1:44" x14ac:dyDescent="0.25">
      <c r="A357" s="8"/>
      <c r="B357" s="6" t="s">
        <v>119</v>
      </c>
      <c r="C357" s="9">
        <f t="shared" ref="C357:AL357" si="242">+C333+C341+C349</f>
        <v>37493</v>
      </c>
      <c r="D357" s="9">
        <f t="shared" si="242"/>
        <v>38706</v>
      </c>
      <c r="E357" s="9">
        <f t="shared" si="242"/>
        <v>40070</v>
      </c>
      <c r="F357" s="9">
        <f t="shared" si="242"/>
        <v>44442</v>
      </c>
      <c r="G357" s="9">
        <f t="shared" si="242"/>
        <v>38734</v>
      </c>
      <c r="H357" s="9">
        <f t="shared" si="242"/>
        <v>35275</v>
      </c>
      <c r="I357" s="9">
        <f t="shared" si="242"/>
        <v>36220</v>
      </c>
      <c r="J357" s="9">
        <f t="shared" si="242"/>
        <v>32424</v>
      </c>
      <c r="K357" s="9">
        <f t="shared" si="242"/>
        <v>27648</v>
      </c>
      <c r="L357" s="9">
        <f t="shared" si="242"/>
        <v>23135</v>
      </c>
      <c r="M357" s="9">
        <f t="shared" si="242"/>
        <v>20239</v>
      </c>
      <c r="N357" s="9">
        <f t="shared" si="242"/>
        <v>16962</v>
      </c>
      <c r="O357" s="9">
        <f t="shared" si="242"/>
        <v>19237</v>
      </c>
      <c r="P357" s="9">
        <f t="shared" si="242"/>
        <v>17999</v>
      </c>
      <c r="Q357" s="9">
        <f t="shared" si="242"/>
        <v>17923</v>
      </c>
      <c r="R357" s="9">
        <f t="shared" si="242"/>
        <v>15211</v>
      </c>
      <c r="S357" s="9">
        <f t="shared" si="242"/>
        <v>13775</v>
      </c>
      <c r="T357" s="9">
        <f t="shared" si="242"/>
        <v>12381</v>
      </c>
      <c r="U357" s="9">
        <f t="shared" si="242"/>
        <v>13171</v>
      </c>
      <c r="V357" s="9">
        <f t="shared" si="242"/>
        <v>14060</v>
      </c>
      <c r="W357" s="9">
        <f t="shared" si="242"/>
        <v>14337</v>
      </c>
      <c r="X357" s="9">
        <f t="shared" si="242"/>
        <v>14800</v>
      </c>
      <c r="Y357" s="9">
        <f t="shared" si="242"/>
        <v>15046</v>
      </c>
      <c r="Z357" s="9">
        <f t="shared" si="242"/>
        <v>15647</v>
      </c>
      <c r="AA357" s="9">
        <f t="shared" si="242"/>
        <v>15221</v>
      </c>
      <c r="AB357" s="9">
        <f t="shared" si="242"/>
        <v>15312</v>
      </c>
      <c r="AC357" s="9">
        <f t="shared" si="242"/>
        <v>15481</v>
      </c>
      <c r="AD357" s="9">
        <f t="shared" si="242"/>
        <v>15207</v>
      </c>
      <c r="AE357" s="9">
        <f t="shared" si="242"/>
        <v>17022</v>
      </c>
      <c r="AF357" s="9">
        <f t="shared" si="242"/>
        <v>17306</v>
      </c>
      <c r="AG357" s="9">
        <f t="shared" si="242"/>
        <v>16454</v>
      </c>
      <c r="AH357" s="9">
        <f t="shared" si="242"/>
        <v>16676</v>
      </c>
      <c r="AI357" s="9">
        <f t="shared" si="242"/>
        <v>15842</v>
      </c>
      <c r="AJ357" s="9">
        <f t="shared" si="242"/>
        <v>15497</v>
      </c>
      <c r="AK357" s="9">
        <f t="shared" si="242"/>
        <v>14941</v>
      </c>
      <c r="AL357" s="9">
        <f t="shared" si="242"/>
        <v>13818</v>
      </c>
      <c r="AM357" s="9">
        <f t="shared" si="237"/>
        <v>12973</v>
      </c>
      <c r="AN357" s="9">
        <f t="shared" si="237"/>
        <v>11600</v>
      </c>
      <c r="AO357" s="9">
        <f t="shared" si="238"/>
        <v>10528</v>
      </c>
      <c r="AP357" s="9">
        <f t="shared" si="238"/>
        <v>11084</v>
      </c>
      <c r="AQ357" s="9">
        <f t="shared" ref="AQ357:AR357" si="243">+AQ333+AQ341+AQ349</f>
        <v>12411</v>
      </c>
      <c r="AR357" s="9">
        <f t="shared" si="243"/>
        <v>11088</v>
      </c>
    </row>
    <row r="358" spans="1:44" x14ac:dyDescent="0.25">
      <c r="A358" s="8"/>
      <c r="B358" s="6" t="s">
        <v>120</v>
      </c>
      <c r="C358" s="10">
        <f t="shared" ref="C358:AL358" si="244">+C357/C356</f>
        <v>4.5562036699477462</v>
      </c>
      <c r="D358" s="10">
        <f t="shared" si="244"/>
        <v>4.7573746312684362</v>
      </c>
      <c r="E358" s="10">
        <f t="shared" si="244"/>
        <v>4.8587365102461497</v>
      </c>
      <c r="F358" s="10">
        <f t="shared" si="244"/>
        <v>5.2125263898662917</v>
      </c>
      <c r="G358" s="10">
        <f t="shared" si="244"/>
        <v>4.6477081833453324</v>
      </c>
      <c r="H358" s="10">
        <f t="shared" si="244"/>
        <v>4.3383347681711966</v>
      </c>
      <c r="I358" s="10">
        <f t="shared" si="244"/>
        <v>4.9038721906309233</v>
      </c>
      <c r="J358" s="10">
        <f t="shared" si="244"/>
        <v>4.1945666235446311</v>
      </c>
      <c r="K358" s="10">
        <f t="shared" si="244"/>
        <v>4.0676769162865973</v>
      </c>
      <c r="L358" s="10">
        <f t="shared" si="244"/>
        <v>4.8197916666666663</v>
      </c>
      <c r="M358" s="10">
        <f t="shared" si="244"/>
        <v>4.1868018204385606</v>
      </c>
      <c r="N358" s="10">
        <f t="shared" si="244"/>
        <v>4.1390922401171304</v>
      </c>
      <c r="O358" s="10">
        <f t="shared" si="244"/>
        <v>4.2075678040244968</v>
      </c>
      <c r="P358" s="10">
        <f t="shared" si="244"/>
        <v>4.0814058956916099</v>
      </c>
      <c r="Q358" s="10">
        <f t="shared" si="244"/>
        <v>4.211231203007519</v>
      </c>
      <c r="R358" s="10">
        <f t="shared" si="244"/>
        <v>3.8314861460957177</v>
      </c>
      <c r="S358" s="10">
        <f t="shared" si="244"/>
        <v>3.6851257356875333</v>
      </c>
      <c r="T358" s="10">
        <f t="shared" si="244"/>
        <v>3.4846608499859273</v>
      </c>
      <c r="U358" s="10">
        <f t="shared" si="244"/>
        <v>3.5947052401746724</v>
      </c>
      <c r="V358" s="10">
        <f t="shared" si="244"/>
        <v>3.5821656050955415</v>
      </c>
      <c r="W358" s="10">
        <f t="shared" si="244"/>
        <v>3.500244140625</v>
      </c>
      <c r="X358" s="10">
        <f t="shared" si="244"/>
        <v>3.5722906106685977</v>
      </c>
      <c r="Y358" s="10">
        <f t="shared" si="244"/>
        <v>3.5755703422053231</v>
      </c>
      <c r="Z358" s="10">
        <f t="shared" si="244"/>
        <v>3.4856315437736689</v>
      </c>
      <c r="AA358" s="10">
        <f t="shared" si="244"/>
        <v>3.4397740112994351</v>
      </c>
      <c r="AB358" s="10">
        <f t="shared" si="244"/>
        <v>3.583430844839691</v>
      </c>
      <c r="AC358" s="10">
        <f t="shared" si="244"/>
        <v>3.4633109619686802</v>
      </c>
      <c r="AD358" s="10">
        <f t="shared" si="244"/>
        <v>3.5315838365071994</v>
      </c>
      <c r="AE358" s="10">
        <f t="shared" si="244"/>
        <v>3.4696290256828375</v>
      </c>
      <c r="AF358" s="10">
        <f t="shared" si="244"/>
        <v>3.5499487179487179</v>
      </c>
      <c r="AG358" s="10">
        <f t="shared" si="244"/>
        <v>3.1509000382995023</v>
      </c>
      <c r="AH358" s="10">
        <f t="shared" si="244"/>
        <v>3.0784567103562859</v>
      </c>
      <c r="AI358" s="10">
        <f t="shared" si="244"/>
        <v>2.9250369276218611</v>
      </c>
      <c r="AJ358" s="10">
        <f t="shared" si="244"/>
        <v>2.9333711906113948</v>
      </c>
      <c r="AK358" s="10">
        <f t="shared" si="244"/>
        <v>2.9941883767535069</v>
      </c>
      <c r="AL358" s="10">
        <f t="shared" si="244"/>
        <v>2.9896148853310254</v>
      </c>
      <c r="AM358" s="10">
        <f t="shared" ref="AM358:AR358" si="245">+AM357/AM356</f>
        <v>3.0481672932330826</v>
      </c>
      <c r="AN358" s="10">
        <f t="shared" si="245"/>
        <v>3.0090791180285343</v>
      </c>
      <c r="AO358" s="10">
        <f t="shared" si="245"/>
        <v>3.1483253588516749</v>
      </c>
      <c r="AP358" s="10">
        <f t="shared" si="245"/>
        <v>3.5651334834351882</v>
      </c>
      <c r="AQ358" s="10">
        <f t="shared" si="245"/>
        <v>3.60575246949448</v>
      </c>
      <c r="AR358" s="10">
        <f t="shared" si="245"/>
        <v>3.2383177570093458</v>
      </c>
    </row>
    <row r="359" spans="1:44" x14ac:dyDescent="0.25">
      <c r="A359" s="8"/>
      <c r="B359" s="6" t="s">
        <v>115</v>
      </c>
      <c r="C359" s="11">
        <f t="shared" ref="C359:AL359" si="246">+C357/(C355*365)</f>
        <v>0.41926754263349175</v>
      </c>
      <c r="D359" s="11">
        <f t="shared" si="246"/>
        <v>0.44369805697254544</v>
      </c>
      <c r="E359" s="11">
        <f t="shared" si="246"/>
        <v>0.45933398291969968</v>
      </c>
      <c r="F359" s="11">
        <f t="shared" si="246"/>
        <v>0.50945148163007969</v>
      </c>
      <c r="G359" s="11">
        <f t="shared" si="246"/>
        <v>0.44401902905943713</v>
      </c>
      <c r="H359" s="11">
        <f t="shared" si="246"/>
        <v>0.40777989711577367</v>
      </c>
      <c r="I359" s="11">
        <f t="shared" si="246"/>
        <v>0.38313852012482147</v>
      </c>
      <c r="J359" s="11">
        <f t="shared" si="246"/>
        <v>0.34836422240128928</v>
      </c>
      <c r="K359" s="11">
        <f t="shared" si="246"/>
        <v>0.35231602421153235</v>
      </c>
      <c r="L359" s="11">
        <f t="shared" si="246"/>
        <v>0.29480726345970054</v>
      </c>
      <c r="M359" s="11">
        <f t="shared" si="246"/>
        <v>0.26787108728740655</v>
      </c>
      <c r="N359" s="11">
        <f t="shared" si="246"/>
        <v>0.28685946220192793</v>
      </c>
      <c r="O359" s="11">
        <f t="shared" si="246"/>
        <v>0.31002417405318294</v>
      </c>
      <c r="P359" s="11">
        <f t="shared" si="246"/>
        <v>0.29007252215954876</v>
      </c>
      <c r="Q359" s="11">
        <f t="shared" si="246"/>
        <v>0.28884770346494765</v>
      </c>
      <c r="R359" s="11">
        <f t="shared" si="246"/>
        <v>0.24514101531023369</v>
      </c>
      <c r="S359" s="11">
        <f t="shared" si="246"/>
        <v>0.22199838839645447</v>
      </c>
      <c r="T359" s="11">
        <f t="shared" si="246"/>
        <v>0.18042844651705042</v>
      </c>
      <c r="U359" s="11">
        <f t="shared" si="246"/>
        <v>0.20047184170471841</v>
      </c>
      <c r="V359" s="11">
        <f t="shared" si="246"/>
        <v>0.21400304414003044</v>
      </c>
      <c r="W359" s="11">
        <f t="shared" si="246"/>
        <v>0.21821917808219177</v>
      </c>
      <c r="X359" s="11">
        <f t="shared" si="246"/>
        <v>0.22526636225266361</v>
      </c>
      <c r="Y359" s="11">
        <f t="shared" si="246"/>
        <v>0.22901065449010655</v>
      </c>
      <c r="Z359" s="11">
        <f t="shared" si="246"/>
        <v>0.23815829528158294</v>
      </c>
      <c r="AA359" s="11">
        <f t="shared" si="246"/>
        <v>0.23167427701674276</v>
      </c>
      <c r="AB359" s="11">
        <f t="shared" si="246"/>
        <v>0.23305936073059361</v>
      </c>
      <c r="AC359" s="11">
        <f t="shared" si="246"/>
        <v>0.23563165905631658</v>
      </c>
      <c r="AD359" s="11">
        <f t="shared" si="246"/>
        <v>0.34719178082191782</v>
      </c>
      <c r="AE359" s="11">
        <f t="shared" si="246"/>
        <v>0.38863013698630139</v>
      </c>
      <c r="AF359" s="11">
        <f t="shared" si="246"/>
        <v>0.43498806082694486</v>
      </c>
      <c r="AG359" s="11">
        <f t="shared" si="246"/>
        <v>0.39893320402473026</v>
      </c>
      <c r="AH359" s="11">
        <f t="shared" si="246"/>
        <v>0.39728409767718881</v>
      </c>
      <c r="AI359" s="11">
        <f t="shared" si="246"/>
        <v>0.38409504182325133</v>
      </c>
      <c r="AJ359" s="11">
        <f t="shared" si="246"/>
        <v>0.34518320525671009</v>
      </c>
      <c r="AK359" s="11">
        <f t="shared" si="246"/>
        <v>0.33552661127329891</v>
      </c>
      <c r="AL359" s="11">
        <f t="shared" si="246"/>
        <v>0.32919594997022039</v>
      </c>
      <c r="AM359" s="11">
        <f t="shared" ref="AM359:AR359" si="247">+AM357/(AM355*365)</f>
        <v>0.30906491959499705</v>
      </c>
      <c r="AN359" s="11">
        <f t="shared" si="247"/>
        <v>0.27635497319833235</v>
      </c>
      <c r="AO359" s="11">
        <f t="shared" si="247"/>
        <v>0.25081596188207267</v>
      </c>
      <c r="AP359" s="11">
        <f t="shared" si="247"/>
        <v>0.26406194163192376</v>
      </c>
      <c r="AQ359" s="11">
        <f t="shared" si="247"/>
        <v>0.57631762247504059</v>
      </c>
      <c r="AR359" s="11">
        <f t="shared" si="247"/>
        <v>0.61996086105675152</v>
      </c>
    </row>
    <row r="360" spans="1:44" x14ac:dyDescent="0.25">
      <c r="A360" s="8"/>
      <c r="B360" s="6" t="s">
        <v>121</v>
      </c>
      <c r="C360" s="9">
        <f t="shared" ref="C360:AL360" si="248">+C336+C344+C352</f>
        <v>790</v>
      </c>
      <c r="D360" s="9">
        <f t="shared" si="248"/>
        <v>661</v>
      </c>
      <c r="E360" s="9">
        <f t="shared" si="248"/>
        <v>749</v>
      </c>
      <c r="F360" s="9">
        <f t="shared" si="248"/>
        <v>767</v>
      </c>
      <c r="G360" s="9">
        <f t="shared" si="248"/>
        <v>649</v>
      </c>
      <c r="H360" s="9">
        <f t="shared" si="248"/>
        <v>826</v>
      </c>
      <c r="I360" s="9">
        <f t="shared" si="248"/>
        <v>748</v>
      </c>
      <c r="J360" s="9">
        <f t="shared" si="248"/>
        <v>762</v>
      </c>
      <c r="K360" s="9">
        <f t="shared" si="248"/>
        <v>784</v>
      </c>
      <c r="L360" s="9">
        <f t="shared" si="248"/>
        <v>446</v>
      </c>
      <c r="M360" s="9">
        <f t="shared" si="248"/>
        <v>576</v>
      </c>
      <c r="N360" s="9">
        <f t="shared" si="248"/>
        <v>661</v>
      </c>
      <c r="O360" s="9">
        <f t="shared" si="248"/>
        <v>710</v>
      </c>
      <c r="P360" s="9">
        <f t="shared" si="248"/>
        <v>756</v>
      </c>
      <c r="Q360" s="9">
        <f t="shared" si="248"/>
        <v>727</v>
      </c>
      <c r="R360" s="9">
        <f t="shared" si="248"/>
        <v>630</v>
      </c>
      <c r="S360" s="9">
        <f t="shared" si="248"/>
        <v>547</v>
      </c>
      <c r="T360" s="9">
        <f t="shared" si="248"/>
        <v>534</v>
      </c>
      <c r="U360" s="9">
        <f t="shared" si="248"/>
        <v>554</v>
      </c>
      <c r="V360" s="9">
        <f t="shared" si="248"/>
        <v>561</v>
      </c>
      <c r="W360" s="9">
        <f t="shared" si="248"/>
        <v>538</v>
      </c>
      <c r="X360" s="9">
        <f t="shared" si="248"/>
        <v>575</v>
      </c>
      <c r="Y360" s="9">
        <f t="shared" si="248"/>
        <v>504</v>
      </c>
      <c r="Z360" s="9">
        <f t="shared" si="248"/>
        <v>477</v>
      </c>
      <c r="AA360" s="9">
        <f t="shared" si="248"/>
        <v>511</v>
      </c>
      <c r="AB360" s="9">
        <f t="shared" si="248"/>
        <v>487</v>
      </c>
      <c r="AC360" s="9">
        <f t="shared" si="248"/>
        <v>512</v>
      </c>
      <c r="AD360" s="9">
        <f t="shared" si="248"/>
        <v>487</v>
      </c>
      <c r="AE360" s="9">
        <f t="shared" si="248"/>
        <v>580</v>
      </c>
      <c r="AF360" s="9">
        <f t="shared" si="248"/>
        <v>570</v>
      </c>
      <c r="AG360" s="9">
        <f t="shared" si="248"/>
        <v>572</v>
      </c>
      <c r="AH360" s="9">
        <f t="shared" si="248"/>
        <v>627</v>
      </c>
      <c r="AI360" s="9">
        <f t="shared" si="248"/>
        <v>619</v>
      </c>
      <c r="AJ360" s="9">
        <f t="shared" si="248"/>
        <v>661</v>
      </c>
      <c r="AK360" s="9">
        <f t="shared" si="248"/>
        <v>615</v>
      </c>
      <c r="AL360" s="9">
        <f t="shared" si="248"/>
        <v>561</v>
      </c>
      <c r="AM360" s="9">
        <f t="shared" ref="AM360:AR360" si="249">+AM336+AM344+AM352</f>
        <v>562</v>
      </c>
      <c r="AN360" s="9">
        <f t="shared" si="249"/>
        <v>536</v>
      </c>
      <c r="AO360" s="9">
        <f t="shared" si="249"/>
        <v>517</v>
      </c>
      <c r="AP360" s="9">
        <f t="shared" si="249"/>
        <v>461</v>
      </c>
      <c r="AQ360" s="9">
        <f t="shared" si="249"/>
        <v>437</v>
      </c>
      <c r="AR360" s="9">
        <f t="shared" si="249"/>
        <v>0</v>
      </c>
    </row>
    <row r="361" spans="1:44" x14ac:dyDescent="0.25">
      <c r="A361" s="15" t="s">
        <v>108</v>
      </c>
    </row>
    <row r="362" spans="1:44" x14ac:dyDescent="0.25">
      <c r="A362" s="6">
        <v>156</v>
      </c>
      <c r="B362" s="6" t="s">
        <v>229</v>
      </c>
      <c r="C362" s="15"/>
    </row>
    <row r="363" spans="1:44" x14ac:dyDescent="0.25">
      <c r="A363" s="8"/>
      <c r="B363" s="6" t="s">
        <v>116</v>
      </c>
      <c r="C363" s="9">
        <v>44</v>
      </c>
      <c r="D363" s="9">
        <v>44</v>
      </c>
      <c r="E363" s="9">
        <v>44</v>
      </c>
      <c r="F363" s="9">
        <v>44</v>
      </c>
      <c r="G363" s="9">
        <v>44</v>
      </c>
      <c r="H363" s="9">
        <v>51</v>
      </c>
      <c r="I363" s="9">
        <v>51</v>
      </c>
      <c r="J363" s="9">
        <v>51</v>
      </c>
      <c r="K363" s="9">
        <v>51</v>
      </c>
      <c r="L363" s="9">
        <v>51</v>
      </c>
      <c r="M363" s="9">
        <v>51</v>
      </c>
      <c r="N363" s="9">
        <v>51</v>
      </c>
      <c r="O363" s="9">
        <v>51</v>
      </c>
      <c r="P363" s="9">
        <v>51</v>
      </c>
      <c r="Q363" s="9">
        <v>51</v>
      </c>
      <c r="R363" s="9">
        <v>51</v>
      </c>
      <c r="S363" s="9">
        <v>51</v>
      </c>
      <c r="T363" s="9">
        <v>51</v>
      </c>
      <c r="U363" s="9">
        <v>51</v>
      </c>
      <c r="V363" s="9">
        <v>51</v>
      </c>
      <c r="W363" s="9">
        <v>51</v>
      </c>
      <c r="X363" s="9">
        <v>51</v>
      </c>
      <c r="Y363" s="9">
        <v>51</v>
      </c>
      <c r="Z363" s="9">
        <v>51</v>
      </c>
      <c r="AA363" s="9">
        <v>51</v>
      </c>
      <c r="AB363" s="9">
        <v>51</v>
      </c>
      <c r="AC363" s="9">
        <v>51</v>
      </c>
      <c r="AD363" s="9">
        <v>51</v>
      </c>
      <c r="AE363" s="9">
        <v>51</v>
      </c>
      <c r="AF363" s="9">
        <v>25</v>
      </c>
      <c r="AG363" s="9">
        <v>25</v>
      </c>
      <c r="AH363" s="9">
        <v>25</v>
      </c>
      <c r="AI363" s="9">
        <v>25</v>
      </c>
      <c r="AJ363" s="9">
        <v>25</v>
      </c>
      <c r="AK363" s="9">
        <v>25</v>
      </c>
      <c r="AL363" s="9">
        <v>25</v>
      </c>
      <c r="AM363" s="9"/>
      <c r="AN363" s="9">
        <v>25</v>
      </c>
      <c r="AO363" s="9">
        <v>25</v>
      </c>
      <c r="AP363" s="9">
        <v>25</v>
      </c>
      <c r="AQ363" s="9">
        <v>46</v>
      </c>
      <c r="AR363" s="9"/>
    </row>
    <row r="364" spans="1:44" x14ac:dyDescent="0.25">
      <c r="A364" s="8"/>
      <c r="B364" s="6" t="s">
        <v>117</v>
      </c>
      <c r="C364" s="9">
        <v>44</v>
      </c>
      <c r="D364" s="9">
        <v>44</v>
      </c>
      <c r="E364" s="9">
        <v>44</v>
      </c>
      <c r="F364" s="9">
        <v>44</v>
      </c>
      <c r="G364" s="9">
        <v>44</v>
      </c>
      <c r="H364" s="9">
        <v>51</v>
      </c>
      <c r="I364" s="9">
        <v>51</v>
      </c>
      <c r="J364" s="9">
        <v>51</v>
      </c>
      <c r="K364" s="9">
        <v>51</v>
      </c>
      <c r="L364" s="9">
        <v>51</v>
      </c>
      <c r="M364" s="9">
        <v>51</v>
      </c>
      <c r="N364" s="9">
        <v>51</v>
      </c>
      <c r="O364" s="9">
        <v>51</v>
      </c>
      <c r="P364" s="9">
        <v>51</v>
      </c>
      <c r="Q364" s="9">
        <v>51</v>
      </c>
      <c r="R364" s="9">
        <v>51</v>
      </c>
      <c r="S364" s="9">
        <v>51</v>
      </c>
      <c r="T364" s="9">
        <v>51</v>
      </c>
      <c r="U364" s="9">
        <v>51</v>
      </c>
      <c r="V364" s="9">
        <v>51</v>
      </c>
      <c r="W364" s="9">
        <v>51</v>
      </c>
      <c r="X364" s="9">
        <v>51</v>
      </c>
      <c r="Y364" s="9">
        <v>51</v>
      </c>
      <c r="Z364" s="9">
        <v>51</v>
      </c>
      <c r="AA364" s="9">
        <v>51</v>
      </c>
      <c r="AB364" s="9">
        <v>51</v>
      </c>
      <c r="AC364" s="9">
        <v>51</v>
      </c>
      <c r="AD364" s="9">
        <v>51</v>
      </c>
      <c r="AE364" s="9">
        <v>50</v>
      </c>
      <c r="AF364" s="9">
        <v>25</v>
      </c>
      <c r="AG364" s="9">
        <v>25</v>
      </c>
      <c r="AH364" s="9">
        <v>25</v>
      </c>
      <c r="AI364" s="9">
        <v>25</v>
      </c>
      <c r="AJ364" s="9">
        <v>25</v>
      </c>
      <c r="AK364" s="9">
        <v>25</v>
      </c>
      <c r="AL364" s="9">
        <v>25</v>
      </c>
      <c r="AM364" s="9"/>
      <c r="AN364" s="9">
        <v>25</v>
      </c>
      <c r="AO364" s="9">
        <v>25</v>
      </c>
      <c r="AP364" s="9">
        <v>25</v>
      </c>
      <c r="AQ364" s="9">
        <v>46</v>
      </c>
      <c r="AR364" s="9"/>
    </row>
    <row r="365" spans="1:44" x14ac:dyDescent="0.25">
      <c r="A365" s="8"/>
      <c r="B365" s="6" t="s">
        <v>118</v>
      </c>
      <c r="C365" s="9">
        <v>2070</v>
      </c>
      <c r="D365" s="9">
        <v>1986</v>
      </c>
      <c r="E365" s="9">
        <v>2226</v>
      </c>
      <c r="F365" s="9">
        <v>2363</v>
      </c>
      <c r="G365" s="9">
        <v>2251</v>
      </c>
      <c r="H365" s="9">
        <v>2074</v>
      </c>
      <c r="I365" s="9">
        <v>2252</v>
      </c>
      <c r="J365" s="9">
        <v>2118</v>
      </c>
      <c r="K365" s="9">
        <v>1928</v>
      </c>
      <c r="L365" s="9">
        <v>1872</v>
      </c>
      <c r="M365" s="9">
        <v>2188</v>
      </c>
      <c r="N365" s="9">
        <v>2065</v>
      </c>
      <c r="O365" s="9">
        <v>2088</v>
      </c>
      <c r="P365" s="9">
        <v>2212</v>
      </c>
      <c r="Q365" s="9">
        <v>2138</v>
      </c>
      <c r="R365" s="9">
        <v>2069</v>
      </c>
      <c r="S365" s="9">
        <v>1994</v>
      </c>
      <c r="T365" s="9">
        <v>2157</v>
      </c>
      <c r="U365" s="9">
        <v>2220</v>
      </c>
      <c r="V365" s="9">
        <v>2035</v>
      </c>
      <c r="W365" s="9">
        <v>2047</v>
      </c>
      <c r="X365" s="9">
        <v>2091</v>
      </c>
      <c r="Y365" s="9">
        <v>2373</v>
      </c>
      <c r="Z365" s="9">
        <v>2580</v>
      </c>
      <c r="AA365" s="9">
        <v>2514</v>
      </c>
      <c r="AB365" s="9">
        <v>2307</v>
      </c>
      <c r="AC365" s="9">
        <v>2265</v>
      </c>
      <c r="AD365" s="9">
        <v>2289</v>
      </c>
      <c r="AE365" s="9">
        <v>2193</v>
      </c>
      <c r="AF365" s="9">
        <v>1823</v>
      </c>
      <c r="AG365" s="9">
        <v>1954</v>
      </c>
      <c r="AH365" s="9">
        <v>1968</v>
      </c>
      <c r="AI365" s="9">
        <v>1848</v>
      </c>
      <c r="AJ365" s="9">
        <v>2095</v>
      </c>
      <c r="AK365" s="9">
        <v>1656</v>
      </c>
      <c r="AL365" s="9">
        <v>1701</v>
      </c>
      <c r="AM365" s="9"/>
      <c r="AN365" s="9">
        <v>1956</v>
      </c>
      <c r="AO365" s="9">
        <v>1888</v>
      </c>
      <c r="AP365" s="9">
        <v>1676</v>
      </c>
      <c r="AQ365" s="9">
        <v>1712</v>
      </c>
      <c r="AR365" s="9"/>
    </row>
    <row r="366" spans="1:44" x14ac:dyDescent="0.25">
      <c r="A366" s="8"/>
      <c r="B366" s="6" t="s">
        <v>119</v>
      </c>
      <c r="C366" s="9">
        <v>7908</v>
      </c>
      <c r="D366" s="9">
        <v>7895</v>
      </c>
      <c r="E366" s="9">
        <v>8269</v>
      </c>
      <c r="F366" s="9">
        <v>9182</v>
      </c>
      <c r="G366" s="9">
        <v>8654</v>
      </c>
      <c r="H366" s="9">
        <v>9506</v>
      </c>
      <c r="I366" s="9">
        <v>10005</v>
      </c>
      <c r="J366" s="9">
        <v>8418</v>
      </c>
      <c r="K366" s="9">
        <v>7916</v>
      </c>
      <c r="L366" s="9">
        <v>8277</v>
      </c>
      <c r="M366" s="9">
        <v>9047</v>
      </c>
      <c r="N366" s="9">
        <v>8491</v>
      </c>
      <c r="O366" s="9">
        <v>8345</v>
      </c>
      <c r="P366" s="9">
        <v>8750</v>
      </c>
      <c r="Q366" s="9">
        <v>8416</v>
      </c>
      <c r="R366" s="9">
        <v>8247</v>
      </c>
      <c r="S366" s="9">
        <v>7448</v>
      </c>
      <c r="T366" s="9">
        <v>7990</v>
      </c>
      <c r="U366" s="9">
        <v>7820</v>
      </c>
      <c r="V366" s="9">
        <v>6652</v>
      </c>
      <c r="W366" s="9">
        <v>6356</v>
      </c>
      <c r="X366" s="9">
        <v>6620</v>
      </c>
      <c r="Y366" s="9">
        <v>7408</v>
      </c>
      <c r="Z366" s="9">
        <v>7651</v>
      </c>
      <c r="AA366" s="9">
        <v>7589</v>
      </c>
      <c r="AB366" s="9">
        <v>7072</v>
      </c>
      <c r="AC366" s="9">
        <v>7049</v>
      </c>
      <c r="AD366" s="9">
        <v>7170</v>
      </c>
      <c r="AE366" s="9">
        <v>7099</v>
      </c>
      <c r="AF366" s="9">
        <v>5844</v>
      </c>
      <c r="AG366" s="9">
        <v>6577</v>
      </c>
      <c r="AH366" s="9">
        <v>5754</v>
      </c>
      <c r="AI366" s="9">
        <v>5131</v>
      </c>
      <c r="AJ366" s="9">
        <v>6069</v>
      </c>
      <c r="AK366" s="9">
        <v>5067</v>
      </c>
      <c r="AL366" s="9">
        <v>5430</v>
      </c>
      <c r="AM366" s="9"/>
      <c r="AN366" s="9">
        <v>6511</v>
      </c>
      <c r="AO366" s="9">
        <v>5910</v>
      </c>
      <c r="AP366" s="9">
        <v>5353</v>
      </c>
      <c r="AQ366" s="9">
        <v>5750</v>
      </c>
      <c r="AR366" s="9"/>
    </row>
    <row r="367" spans="1:44" x14ac:dyDescent="0.25">
      <c r="A367" s="8"/>
      <c r="B367" s="6" t="s">
        <v>120</v>
      </c>
      <c r="C367" s="10">
        <v>3.8202898550724638</v>
      </c>
      <c r="D367" s="10">
        <v>3.975327291037261</v>
      </c>
      <c r="E367" s="10">
        <v>3.714734950584007</v>
      </c>
      <c r="F367" s="10">
        <v>3.8857384680490901</v>
      </c>
      <c r="G367" s="10">
        <v>3.8445135495335405</v>
      </c>
      <c r="H367" s="10">
        <v>4.5834136933461913</v>
      </c>
      <c r="I367" s="10">
        <v>4.4427175843694497</v>
      </c>
      <c r="J367" s="10">
        <v>3.9745042492917846</v>
      </c>
      <c r="K367" s="10">
        <v>4.105809128630705</v>
      </c>
      <c r="L367" s="10">
        <v>4.4214743589743586</v>
      </c>
      <c r="M367" s="10">
        <v>4.1348263254113347</v>
      </c>
      <c r="N367" s="10">
        <v>4.1118644067796613</v>
      </c>
      <c r="O367" s="10">
        <v>3.9966475095785441</v>
      </c>
      <c r="P367" s="10">
        <v>3.9556962025316458</v>
      </c>
      <c r="Q367" s="10">
        <v>3.9363891487371374</v>
      </c>
      <c r="R367" s="10">
        <v>3.985983566940551</v>
      </c>
      <c r="S367" s="10">
        <v>3.7352056168505516</v>
      </c>
      <c r="T367" s="10">
        <v>3.7042188224385719</v>
      </c>
      <c r="U367" s="10">
        <v>3.5225225225225225</v>
      </c>
      <c r="V367" s="10">
        <v>3.2687960687960689</v>
      </c>
      <c r="W367" s="10">
        <v>3.1050317537860281</v>
      </c>
      <c r="X367" s="10">
        <v>3.1659493065518891</v>
      </c>
      <c r="Y367" s="10">
        <v>3.1217867678044668</v>
      </c>
      <c r="Z367" s="10">
        <v>2.9655038759689925</v>
      </c>
      <c r="AA367" s="10">
        <v>3.0186953062848052</v>
      </c>
      <c r="AB367" s="10">
        <v>3.0654529692241006</v>
      </c>
      <c r="AC367" s="10">
        <f>+AC366/AC365</f>
        <v>3.1121412803532009</v>
      </c>
      <c r="AD367" s="10">
        <v>3.13</v>
      </c>
      <c r="AE367" s="10">
        <v>3.24</v>
      </c>
      <c r="AF367" s="10">
        <v>3.21</v>
      </c>
      <c r="AG367" s="10">
        <v>3.37</v>
      </c>
      <c r="AH367" s="10">
        <v>2.92</v>
      </c>
      <c r="AI367" s="10">
        <v>2.78</v>
      </c>
      <c r="AJ367" s="10">
        <v>2.9</v>
      </c>
      <c r="AK367" s="10">
        <v>3.06</v>
      </c>
      <c r="AL367" s="10">
        <v>3.19</v>
      </c>
      <c r="AM367" s="10"/>
      <c r="AN367" s="10">
        <v>3.33</v>
      </c>
      <c r="AO367" s="10">
        <v>3.13</v>
      </c>
      <c r="AP367" s="10">
        <v>3.19</v>
      </c>
      <c r="AQ367" s="10">
        <v>3.36</v>
      </c>
      <c r="AR367" s="10"/>
    </row>
    <row r="368" spans="1:44" x14ac:dyDescent="0.25">
      <c r="A368" s="8"/>
      <c r="B368" s="6" t="s">
        <v>115</v>
      </c>
      <c r="C368" s="11">
        <v>0.49240348692403485</v>
      </c>
      <c r="D368" s="11">
        <v>0.49159402241594025</v>
      </c>
      <c r="E368" s="11">
        <v>0.51488169364881697</v>
      </c>
      <c r="F368" s="11">
        <v>0.57173100871731009</v>
      </c>
      <c r="G368" s="11">
        <v>0.53885429638854299</v>
      </c>
      <c r="H368" s="11">
        <v>0.51066344345957559</v>
      </c>
      <c r="I368" s="11">
        <v>0.53746978243352139</v>
      </c>
      <c r="J368" s="11">
        <v>0.45221595487510075</v>
      </c>
      <c r="K368" s="11">
        <v>0.42524845554660218</v>
      </c>
      <c r="L368" s="11">
        <v>0.44464141821112008</v>
      </c>
      <c r="M368" s="11">
        <v>0.48600590921300024</v>
      </c>
      <c r="N368" s="11">
        <v>0.45613752350255171</v>
      </c>
      <c r="O368" s="11">
        <v>0.44829438624764972</v>
      </c>
      <c r="P368" s="11">
        <v>0.47005103411227506</v>
      </c>
      <c r="Q368" s="11">
        <v>0.4521085146387322</v>
      </c>
      <c r="R368" s="11">
        <v>0.44302981466559227</v>
      </c>
      <c r="S368" s="11">
        <v>0.40010744023636852</v>
      </c>
      <c r="T368" s="11">
        <v>0.42922374429223742</v>
      </c>
      <c r="U368" s="11">
        <v>0.42009132420091322</v>
      </c>
      <c r="V368" s="11">
        <v>0.35734622616169753</v>
      </c>
      <c r="W368" s="11">
        <v>0.34144507117915657</v>
      </c>
      <c r="X368" s="11">
        <v>0.35562718237980123</v>
      </c>
      <c r="Y368" s="11">
        <v>0.39795863550899813</v>
      </c>
      <c r="Z368" s="11">
        <v>0.41101262422777329</v>
      </c>
      <c r="AA368" s="11">
        <v>0.40768197690034919</v>
      </c>
      <c r="AB368" s="11">
        <v>0.37990867579908677</v>
      </c>
      <c r="AC368" s="11">
        <f>+AC366/(AC364*365)</f>
        <v>0.37867311308084878</v>
      </c>
      <c r="AD368" s="11">
        <v>0.38519999999999999</v>
      </c>
      <c r="AE368" s="11">
        <v>0.38900000000000001</v>
      </c>
      <c r="AF368" s="11">
        <v>0.64039999999999997</v>
      </c>
      <c r="AG368" s="11">
        <v>0.7208</v>
      </c>
      <c r="AH368" s="11">
        <v>0.63060000000000005</v>
      </c>
      <c r="AI368" s="11">
        <v>0.56230000000000002</v>
      </c>
      <c r="AJ368" s="11">
        <v>0.66510000000000002</v>
      </c>
      <c r="AK368" s="11">
        <v>0.55530000000000002</v>
      </c>
      <c r="AL368" s="11">
        <v>0.59509999999999996</v>
      </c>
      <c r="AM368" s="11"/>
      <c r="AN368" s="11">
        <v>0.71350000000000002</v>
      </c>
      <c r="AO368" s="11">
        <v>0.64770000000000005</v>
      </c>
      <c r="AP368" s="11">
        <v>0.58660000000000001</v>
      </c>
      <c r="AQ368" s="11">
        <v>0.34250000000000003</v>
      </c>
      <c r="AR368" s="11"/>
    </row>
    <row r="369" spans="1:44" x14ac:dyDescent="0.25">
      <c r="A369" s="8"/>
      <c r="B369" s="6" t="s">
        <v>121</v>
      </c>
      <c r="C369" s="9">
        <v>284</v>
      </c>
      <c r="D369" s="9">
        <v>165</v>
      </c>
      <c r="E369" s="9">
        <v>263</v>
      </c>
      <c r="F369" s="9">
        <v>257</v>
      </c>
      <c r="G369" s="9">
        <v>240</v>
      </c>
      <c r="H369" s="9">
        <v>227</v>
      </c>
      <c r="I369" s="9">
        <v>313</v>
      </c>
      <c r="J369" s="9">
        <v>173</v>
      </c>
      <c r="K369" s="9">
        <v>190</v>
      </c>
      <c r="L369" s="9">
        <v>168</v>
      </c>
      <c r="M369" s="9">
        <v>365</v>
      </c>
      <c r="N369" s="9">
        <v>288</v>
      </c>
      <c r="O369" s="9">
        <v>332</v>
      </c>
      <c r="P369" s="9">
        <v>227</v>
      </c>
      <c r="Q369" s="9">
        <v>186</v>
      </c>
      <c r="R369" s="9">
        <v>207</v>
      </c>
      <c r="S369" s="9">
        <v>204</v>
      </c>
      <c r="T369" s="9">
        <v>196</v>
      </c>
      <c r="U369" s="9">
        <v>212</v>
      </c>
      <c r="V369" s="9">
        <v>229</v>
      </c>
      <c r="W369" s="9">
        <v>224</v>
      </c>
      <c r="X369" s="9">
        <v>237</v>
      </c>
      <c r="Y369" s="9">
        <v>196</v>
      </c>
      <c r="Z369" s="9">
        <v>193</v>
      </c>
      <c r="AA369" s="9">
        <v>180</v>
      </c>
      <c r="AB369" s="9">
        <v>180</v>
      </c>
      <c r="AC369" s="9">
        <v>201</v>
      </c>
      <c r="AD369" s="9">
        <v>205</v>
      </c>
      <c r="AE369" s="9">
        <v>242</v>
      </c>
      <c r="AF369" s="9">
        <v>179</v>
      </c>
      <c r="AG369" s="9">
        <v>212</v>
      </c>
      <c r="AH369" s="9">
        <v>204</v>
      </c>
      <c r="AI369" s="9">
        <v>120</v>
      </c>
      <c r="AJ369" s="9">
        <v>184</v>
      </c>
      <c r="AK369" s="9">
        <v>191</v>
      </c>
      <c r="AL369" s="9">
        <v>153</v>
      </c>
      <c r="AM369" s="9"/>
      <c r="AN369" s="9">
        <v>209</v>
      </c>
      <c r="AO369" s="9">
        <v>194</v>
      </c>
      <c r="AP369" s="9">
        <v>181</v>
      </c>
      <c r="AQ369" s="9">
        <v>215</v>
      </c>
      <c r="AR369" s="9"/>
    </row>
    <row r="370" spans="1:44" x14ac:dyDescent="0.25">
      <c r="A370" s="16" t="s">
        <v>144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44" x14ac:dyDescent="0.25">
      <c r="A371" s="8"/>
      <c r="B371" s="6" t="s">
        <v>116</v>
      </c>
      <c r="C371" s="6">
        <f t="shared" ref="C371:AL371" si="250">+C363</f>
        <v>44</v>
      </c>
      <c r="D371" s="6">
        <f t="shared" si="250"/>
        <v>44</v>
      </c>
      <c r="E371" s="6">
        <f t="shared" si="250"/>
        <v>44</v>
      </c>
      <c r="F371" s="6">
        <f t="shared" si="250"/>
        <v>44</v>
      </c>
      <c r="G371" s="6">
        <f t="shared" si="250"/>
        <v>44</v>
      </c>
      <c r="H371" s="6">
        <f t="shared" si="250"/>
        <v>51</v>
      </c>
      <c r="I371" s="6">
        <f t="shared" si="250"/>
        <v>51</v>
      </c>
      <c r="J371" s="6">
        <f t="shared" si="250"/>
        <v>51</v>
      </c>
      <c r="K371" s="6">
        <f t="shared" si="250"/>
        <v>51</v>
      </c>
      <c r="L371" s="6">
        <f t="shared" si="250"/>
        <v>51</v>
      </c>
      <c r="M371" s="6">
        <f t="shared" si="250"/>
        <v>51</v>
      </c>
      <c r="N371" s="6">
        <f t="shared" si="250"/>
        <v>51</v>
      </c>
      <c r="O371" s="6">
        <f t="shared" si="250"/>
        <v>51</v>
      </c>
      <c r="P371" s="6">
        <f t="shared" si="250"/>
        <v>51</v>
      </c>
      <c r="Q371" s="6">
        <f t="shared" si="250"/>
        <v>51</v>
      </c>
      <c r="R371" s="6">
        <f t="shared" si="250"/>
        <v>51</v>
      </c>
      <c r="S371" s="6">
        <f t="shared" si="250"/>
        <v>51</v>
      </c>
      <c r="T371" s="6">
        <f t="shared" si="250"/>
        <v>51</v>
      </c>
      <c r="U371" s="6">
        <f t="shared" si="250"/>
        <v>51</v>
      </c>
      <c r="V371" s="6">
        <f t="shared" si="250"/>
        <v>51</v>
      </c>
      <c r="W371" s="6">
        <f t="shared" si="250"/>
        <v>51</v>
      </c>
      <c r="X371" s="6">
        <f t="shared" si="250"/>
        <v>51</v>
      </c>
      <c r="Y371" s="6">
        <f t="shared" si="250"/>
        <v>51</v>
      </c>
      <c r="Z371" s="6">
        <f t="shared" si="250"/>
        <v>51</v>
      </c>
      <c r="AA371" s="6">
        <f t="shared" si="250"/>
        <v>51</v>
      </c>
      <c r="AB371" s="6">
        <f t="shared" si="250"/>
        <v>51</v>
      </c>
      <c r="AC371" s="6">
        <f t="shared" si="250"/>
        <v>51</v>
      </c>
      <c r="AD371" s="6">
        <f t="shared" si="250"/>
        <v>51</v>
      </c>
      <c r="AE371" s="6">
        <f t="shared" si="250"/>
        <v>51</v>
      </c>
      <c r="AF371" s="6">
        <f t="shared" si="250"/>
        <v>25</v>
      </c>
      <c r="AG371" s="6">
        <f t="shared" si="250"/>
        <v>25</v>
      </c>
      <c r="AH371" s="6">
        <f t="shared" si="250"/>
        <v>25</v>
      </c>
      <c r="AI371" s="6">
        <f t="shared" si="250"/>
        <v>25</v>
      </c>
      <c r="AJ371" s="6">
        <f t="shared" si="250"/>
        <v>25</v>
      </c>
      <c r="AK371" s="6">
        <f t="shared" si="250"/>
        <v>25</v>
      </c>
      <c r="AL371" s="6">
        <f t="shared" si="250"/>
        <v>25</v>
      </c>
      <c r="AM371" s="6">
        <f t="shared" ref="AM371:AR371" si="251">+AM363</f>
        <v>0</v>
      </c>
      <c r="AN371" s="6">
        <f t="shared" si="251"/>
        <v>25</v>
      </c>
      <c r="AO371" s="6">
        <f t="shared" si="251"/>
        <v>25</v>
      </c>
      <c r="AP371" s="6">
        <f t="shared" si="251"/>
        <v>25</v>
      </c>
      <c r="AQ371" s="6">
        <f t="shared" si="251"/>
        <v>46</v>
      </c>
      <c r="AR371" s="6">
        <f t="shared" si="251"/>
        <v>0</v>
      </c>
    </row>
    <row r="372" spans="1:44" x14ac:dyDescent="0.25">
      <c r="A372" s="8"/>
      <c r="B372" s="6" t="s">
        <v>117</v>
      </c>
      <c r="C372" s="6">
        <f t="shared" ref="C372:AL372" si="252">+C364</f>
        <v>44</v>
      </c>
      <c r="D372" s="6">
        <f t="shared" si="252"/>
        <v>44</v>
      </c>
      <c r="E372" s="6">
        <f t="shared" si="252"/>
        <v>44</v>
      </c>
      <c r="F372" s="6">
        <f t="shared" si="252"/>
        <v>44</v>
      </c>
      <c r="G372" s="6">
        <f t="shared" si="252"/>
        <v>44</v>
      </c>
      <c r="H372" s="6">
        <f t="shared" si="252"/>
        <v>51</v>
      </c>
      <c r="I372" s="6">
        <f t="shared" si="252"/>
        <v>51</v>
      </c>
      <c r="J372" s="6">
        <f t="shared" si="252"/>
        <v>51</v>
      </c>
      <c r="K372" s="6">
        <f t="shared" si="252"/>
        <v>51</v>
      </c>
      <c r="L372" s="6">
        <f t="shared" si="252"/>
        <v>51</v>
      </c>
      <c r="M372" s="6">
        <f t="shared" si="252"/>
        <v>51</v>
      </c>
      <c r="N372" s="6">
        <f t="shared" si="252"/>
        <v>51</v>
      </c>
      <c r="O372" s="6">
        <f t="shared" si="252"/>
        <v>51</v>
      </c>
      <c r="P372" s="6">
        <f t="shared" si="252"/>
        <v>51</v>
      </c>
      <c r="Q372" s="6">
        <f t="shared" si="252"/>
        <v>51</v>
      </c>
      <c r="R372" s="6">
        <f t="shared" si="252"/>
        <v>51</v>
      </c>
      <c r="S372" s="6">
        <f t="shared" si="252"/>
        <v>51</v>
      </c>
      <c r="T372" s="6">
        <f t="shared" si="252"/>
        <v>51</v>
      </c>
      <c r="U372" s="6">
        <f t="shared" si="252"/>
        <v>51</v>
      </c>
      <c r="V372" s="6">
        <f t="shared" si="252"/>
        <v>51</v>
      </c>
      <c r="W372" s="6">
        <f t="shared" si="252"/>
        <v>51</v>
      </c>
      <c r="X372" s="6">
        <f t="shared" si="252"/>
        <v>51</v>
      </c>
      <c r="Y372" s="6">
        <f t="shared" si="252"/>
        <v>51</v>
      </c>
      <c r="Z372" s="6">
        <f t="shared" si="252"/>
        <v>51</v>
      </c>
      <c r="AA372" s="6">
        <f t="shared" si="252"/>
        <v>51</v>
      </c>
      <c r="AB372" s="6">
        <f t="shared" si="252"/>
        <v>51</v>
      </c>
      <c r="AC372" s="6">
        <f t="shared" si="252"/>
        <v>51</v>
      </c>
      <c r="AD372" s="6">
        <f t="shared" si="252"/>
        <v>51</v>
      </c>
      <c r="AE372" s="6">
        <f t="shared" si="252"/>
        <v>50</v>
      </c>
      <c r="AF372" s="6">
        <f t="shared" si="252"/>
        <v>25</v>
      </c>
      <c r="AG372" s="6">
        <f t="shared" si="252"/>
        <v>25</v>
      </c>
      <c r="AH372" s="6">
        <f t="shared" si="252"/>
        <v>25</v>
      </c>
      <c r="AI372" s="6">
        <f t="shared" si="252"/>
        <v>25</v>
      </c>
      <c r="AJ372" s="6">
        <f t="shared" si="252"/>
        <v>25</v>
      </c>
      <c r="AK372" s="6">
        <f t="shared" si="252"/>
        <v>25</v>
      </c>
      <c r="AL372" s="6">
        <f t="shared" si="252"/>
        <v>25</v>
      </c>
      <c r="AM372" s="6">
        <f t="shared" ref="AM372:AN377" si="253">+AM364</f>
        <v>0</v>
      </c>
      <c r="AN372" s="6">
        <f t="shared" si="253"/>
        <v>25</v>
      </c>
      <c r="AO372" s="6">
        <f t="shared" ref="AO372:AP377" si="254">+AO364</f>
        <v>25</v>
      </c>
      <c r="AP372" s="6">
        <f t="shared" si="254"/>
        <v>25</v>
      </c>
      <c r="AQ372" s="6">
        <f t="shared" ref="AQ372:AR372" si="255">+AQ364</f>
        <v>46</v>
      </c>
      <c r="AR372" s="6">
        <f t="shared" si="255"/>
        <v>0</v>
      </c>
    </row>
    <row r="373" spans="1:44" x14ac:dyDescent="0.25">
      <c r="A373" s="8"/>
      <c r="B373" s="6" t="s">
        <v>118</v>
      </c>
      <c r="C373" s="9">
        <f t="shared" ref="C373:AL373" si="256">+C365</f>
        <v>2070</v>
      </c>
      <c r="D373" s="9">
        <f t="shared" si="256"/>
        <v>1986</v>
      </c>
      <c r="E373" s="9">
        <f t="shared" si="256"/>
        <v>2226</v>
      </c>
      <c r="F373" s="9">
        <f t="shared" si="256"/>
        <v>2363</v>
      </c>
      <c r="G373" s="9">
        <f t="shared" si="256"/>
        <v>2251</v>
      </c>
      <c r="H373" s="9">
        <f t="shared" si="256"/>
        <v>2074</v>
      </c>
      <c r="I373" s="9">
        <f t="shared" si="256"/>
        <v>2252</v>
      </c>
      <c r="J373" s="9">
        <f t="shared" si="256"/>
        <v>2118</v>
      </c>
      <c r="K373" s="9">
        <f t="shared" si="256"/>
        <v>1928</v>
      </c>
      <c r="L373" s="9">
        <f t="shared" si="256"/>
        <v>1872</v>
      </c>
      <c r="M373" s="9">
        <f t="shared" si="256"/>
        <v>2188</v>
      </c>
      <c r="N373" s="9">
        <f t="shared" si="256"/>
        <v>2065</v>
      </c>
      <c r="O373" s="9">
        <f t="shared" si="256"/>
        <v>2088</v>
      </c>
      <c r="P373" s="9">
        <f t="shared" si="256"/>
        <v>2212</v>
      </c>
      <c r="Q373" s="9">
        <f t="shared" si="256"/>
        <v>2138</v>
      </c>
      <c r="R373" s="9">
        <f t="shared" si="256"/>
        <v>2069</v>
      </c>
      <c r="S373" s="9">
        <f t="shared" si="256"/>
        <v>1994</v>
      </c>
      <c r="T373" s="9">
        <f t="shared" si="256"/>
        <v>2157</v>
      </c>
      <c r="U373" s="9">
        <f t="shared" si="256"/>
        <v>2220</v>
      </c>
      <c r="V373" s="9">
        <f t="shared" si="256"/>
        <v>2035</v>
      </c>
      <c r="W373" s="9">
        <f t="shared" si="256"/>
        <v>2047</v>
      </c>
      <c r="X373" s="9">
        <f t="shared" si="256"/>
        <v>2091</v>
      </c>
      <c r="Y373" s="9">
        <f t="shared" si="256"/>
        <v>2373</v>
      </c>
      <c r="Z373" s="9">
        <f t="shared" si="256"/>
        <v>2580</v>
      </c>
      <c r="AA373" s="9">
        <f t="shared" si="256"/>
        <v>2514</v>
      </c>
      <c r="AB373" s="9">
        <f t="shared" si="256"/>
        <v>2307</v>
      </c>
      <c r="AC373" s="9">
        <f t="shared" si="256"/>
        <v>2265</v>
      </c>
      <c r="AD373" s="9">
        <f t="shared" si="256"/>
        <v>2289</v>
      </c>
      <c r="AE373" s="9">
        <f t="shared" si="256"/>
        <v>2193</v>
      </c>
      <c r="AF373" s="9">
        <f t="shared" si="256"/>
        <v>1823</v>
      </c>
      <c r="AG373" s="9">
        <f t="shared" si="256"/>
        <v>1954</v>
      </c>
      <c r="AH373" s="9">
        <f t="shared" si="256"/>
        <v>1968</v>
      </c>
      <c r="AI373" s="9">
        <f t="shared" si="256"/>
        <v>1848</v>
      </c>
      <c r="AJ373" s="9">
        <f t="shared" si="256"/>
        <v>2095</v>
      </c>
      <c r="AK373" s="9">
        <f t="shared" si="256"/>
        <v>1656</v>
      </c>
      <c r="AL373" s="9">
        <f t="shared" si="256"/>
        <v>1701</v>
      </c>
      <c r="AM373" s="9">
        <f t="shared" si="253"/>
        <v>0</v>
      </c>
      <c r="AN373" s="9">
        <f t="shared" si="253"/>
        <v>1956</v>
      </c>
      <c r="AO373" s="9">
        <f t="shared" si="254"/>
        <v>1888</v>
      </c>
      <c r="AP373" s="9">
        <f t="shared" si="254"/>
        <v>1676</v>
      </c>
      <c r="AQ373" s="9">
        <f t="shared" ref="AQ373:AR373" si="257">+AQ365</f>
        <v>1712</v>
      </c>
      <c r="AR373" s="9">
        <f t="shared" si="257"/>
        <v>0</v>
      </c>
    </row>
    <row r="374" spans="1:44" x14ac:dyDescent="0.25">
      <c r="A374" s="8"/>
      <c r="B374" s="6" t="s">
        <v>119</v>
      </c>
      <c r="C374" s="9">
        <f t="shared" ref="C374:AL374" si="258">+C366</f>
        <v>7908</v>
      </c>
      <c r="D374" s="9">
        <f t="shared" si="258"/>
        <v>7895</v>
      </c>
      <c r="E374" s="9">
        <f t="shared" si="258"/>
        <v>8269</v>
      </c>
      <c r="F374" s="9">
        <f t="shared" si="258"/>
        <v>9182</v>
      </c>
      <c r="G374" s="9">
        <f t="shared" si="258"/>
        <v>8654</v>
      </c>
      <c r="H374" s="9">
        <f t="shared" si="258"/>
        <v>9506</v>
      </c>
      <c r="I374" s="9">
        <f t="shared" si="258"/>
        <v>10005</v>
      </c>
      <c r="J374" s="9">
        <f t="shared" si="258"/>
        <v>8418</v>
      </c>
      <c r="K374" s="9">
        <f t="shared" si="258"/>
        <v>7916</v>
      </c>
      <c r="L374" s="9">
        <f t="shared" si="258"/>
        <v>8277</v>
      </c>
      <c r="M374" s="9">
        <f t="shared" si="258"/>
        <v>9047</v>
      </c>
      <c r="N374" s="9">
        <f t="shared" si="258"/>
        <v>8491</v>
      </c>
      <c r="O374" s="9">
        <f t="shared" si="258"/>
        <v>8345</v>
      </c>
      <c r="P374" s="9">
        <f t="shared" si="258"/>
        <v>8750</v>
      </c>
      <c r="Q374" s="9">
        <f t="shared" si="258"/>
        <v>8416</v>
      </c>
      <c r="R374" s="9">
        <f t="shared" si="258"/>
        <v>8247</v>
      </c>
      <c r="S374" s="9">
        <f t="shared" si="258"/>
        <v>7448</v>
      </c>
      <c r="T374" s="9">
        <f t="shared" si="258"/>
        <v>7990</v>
      </c>
      <c r="U374" s="9">
        <f t="shared" si="258"/>
        <v>7820</v>
      </c>
      <c r="V374" s="9">
        <f t="shared" si="258"/>
        <v>6652</v>
      </c>
      <c r="W374" s="9">
        <f t="shared" si="258"/>
        <v>6356</v>
      </c>
      <c r="X374" s="9">
        <f t="shared" si="258"/>
        <v>6620</v>
      </c>
      <c r="Y374" s="9">
        <f t="shared" si="258"/>
        <v>7408</v>
      </c>
      <c r="Z374" s="9">
        <f t="shared" si="258"/>
        <v>7651</v>
      </c>
      <c r="AA374" s="9">
        <f t="shared" si="258"/>
        <v>7589</v>
      </c>
      <c r="AB374" s="9">
        <f t="shared" si="258"/>
        <v>7072</v>
      </c>
      <c r="AC374" s="9">
        <f t="shared" si="258"/>
        <v>7049</v>
      </c>
      <c r="AD374" s="9">
        <f t="shared" si="258"/>
        <v>7170</v>
      </c>
      <c r="AE374" s="9">
        <f t="shared" si="258"/>
        <v>7099</v>
      </c>
      <c r="AF374" s="9">
        <f t="shared" si="258"/>
        <v>5844</v>
      </c>
      <c r="AG374" s="9">
        <f t="shared" si="258"/>
        <v>6577</v>
      </c>
      <c r="AH374" s="9">
        <f t="shared" si="258"/>
        <v>5754</v>
      </c>
      <c r="AI374" s="9">
        <f t="shared" si="258"/>
        <v>5131</v>
      </c>
      <c r="AJ374" s="9">
        <f t="shared" si="258"/>
        <v>6069</v>
      </c>
      <c r="AK374" s="9">
        <f t="shared" si="258"/>
        <v>5067</v>
      </c>
      <c r="AL374" s="9">
        <f t="shared" si="258"/>
        <v>5430</v>
      </c>
      <c r="AM374" s="9">
        <f t="shared" si="253"/>
        <v>0</v>
      </c>
      <c r="AN374" s="9">
        <f t="shared" si="253"/>
        <v>6511</v>
      </c>
      <c r="AO374" s="9">
        <f t="shared" si="254"/>
        <v>5910</v>
      </c>
      <c r="AP374" s="9">
        <f t="shared" si="254"/>
        <v>5353</v>
      </c>
      <c r="AQ374" s="9">
        <f t="shared" ref="AQ374:AR374" si="259">+AQ366</f>
        <v>5750</v>
      </c>
      <c r="AR374" s="9">
        <f t="shared" si="259"/>
        <v>0</v>
      </c>
    </row>
    <row r="375" spans="1:44" x14ac:dyDescent="0.25">
      <c r="A375" s="8"/>
      <c r="B375" s="6" t="s">
        <v>120</v>
      </c>
      <c r="C375" s="10">
        <f t="shared" ref="C375:AL375" si="260">+C367</f>
        <v>3.8202898550724638</v>
      </c>
      <c r="D375" s="10">
        <f t="shared" si="260"/>
        <v>3.975327291037261</v>
      </c>
      <c r="E375" s="10">
        <f t="shared" si="260"/>
        <v>3.714734950584007</v>
      </c>
      <c r="F375" s="10">
        <f t="shared" si="260"/>
        <v>3.8857384680490901</v>
      </c>
      <c r="G375" s="10">
        <f t="shared" si="260"/>
        <v>3.8445135495335405</v>
      </c>
      <c r="H375" s="10">
        <f t="shared" si="260"/>
        <v>4.5834136933461913</v>
      </c>
      <c r="I375" s="10">
        <f t="shared" si="260"/>
        <v>4.4427175843694497</v>
      </c>
      <c r="J375" s="10">
        <f t="shared" si="260"/>
        <v>3.9745042492917846</v>
      </c>
      <c r="K375" s="10">
        <f t="shared" si="260"/>
        <v>4.105809128630705</v>
      </c>
      <c r="L375" s="10">
        <f t="shared" si="260"/>
        <v>4.4214743589743586</v>
      </c>
      <c r="M375" s="10">
        <f t="shared" si="260"/>
        <v>4.1348263254113347</v>
      </c>
      <c r="N375" s="10">
        <f t="shared" si="260"/>
        <v>4.1118644067796613</v>
      </c>
      <c r="O375" s="10">
        <f t="shared" si="260"/>
        <v>3.9966475095785441</v>
      </c>
      <c r="P375" s="10">
        <f t="shared" si="260"/>
        <v>3.9556962025316458</v>
      </c>
      <c r="Q375" s="10">
        <f t="shared" si="260"/>
        <v>3.9363891487371374</v>
      </c>
      <c r="R375" s="10">
        <f t="shared" si="260"/>
        <v>3.985983566940551</v>
      </c>
      <c r="S375" s="10">
        <f t="shared" si="260"/>
        <v>3.7352056168505516</v>
      </c>
      <c r="T375" s="10">
        <f t="shared" si="260"/>
        <v>3.7042188224385719</v>
      </c>
      <c r="U375" s="10">
        <f t="shared" si="260"/>
        <v>3.5225225225225225</v>
      </c>
      <c r="V375" s="10">
        <f t="shared" si="260"/>
        <v>3.2687960687960689</v>
      </c>
      <c r="W375" s="10">
        <f t="shared" si="260"/>
        <v>3.1050317537860281</v>
      </c>
      <c r="X375" s="10">
        <f t="shared" si="260"/>
        <v>3.1659493065518891</v>
      </c>
      <c r="Y375" s="10">
        <f t="shared" si="260"/>
        <v>3.1217867678044668</v>
      </c>
      <c r="Z375" s="10">
        <f t="shared" si="260"/>
        <v>2.9655038759689925</v>
      </c>
      <c r="AA375" s="10">
        <f t="shared" si="260"/>
        <v>3.0186953062848052</v>
      </c>
      <c r="AB375" s="10">
        <f t="shared" si="260"/>
        <v>3.0654529692241006</v>
      </c>
      <c r="AC375" s="10">
        <f t="shared" si="260"/>
        <v>3.1121412803532009</v>
      </c>
      <c r="AD375" s="10">
        <f t="shared" si="260"/>
        <v>3.13</v>
      </c>
      <c r="AE375" s="10">
        <f t="shared" si="260"/>
        <v>3.24</v>
      </c>
      <c r="AF375" s="10">
        <f t="shared" si="260"/>
        <v>3.21</v>
      </c>
      <c r="AG375" s="10">
        <f t="shared" si="260"/>
        <v>3.37</v>
      </c>
      <c r="AH375" s="10">
        <f t="shared" si="260"/>
        <v>2.92</v>
      </c>
      <c r="AI375" s="10">
        <f t="shared" si="260"/>
        <v>2.78</v>
      </c>
      <c r="AJ375" s="10">
        <f t="shared" si="260"/>
        <v>2.9</v>
      </c>
      <c r="AK375" s="10">
        <f t="shared" si="260"/>
        <v>3.06</v>
      </c>
      <c r="AL375" s="10">
        <f t="shared" si="260"/>
        <v>3.19</v>
      </c>
      <c r="AM375" s="10">
        <f t="shared" si="253"/>
        <v>0</v>
      </c>
      <c r="AN375" s="10">
        <f t="shared" si="253"/>
        <v>3.33</v>
      </c>
      <c r="AO375" s="10">
        <f t="shared" si="254"/>
        <v>3.13</v>
      </c>
      <c r="AP375" s="10">
        <f t="shared" si="254"/>
        <v>3.19</v>
      </c>
      <c r="AQ375" s="10">
        <f t="shared" ref="AQ375:AR375" si="261">+AQ367</f>
        <v>3.36</v>
      </c>
      <c r="AR375" s="10">
        <f t="shared" si="261"/>
        <v>0</v>
      </c>
    </row>
    <row r="376" spans="1:44" x14ac:dyDescent="0.25">
      <c r="A376" s="8"/>
      <c r="B376" s="6" t="s">
        <v>115</v>
      </c>
      <c r="C376" s="11">
        <f t="shared" ref="C376:AL376" si="262">+C368</f>
        <v>0.49240348692403485</v>
      </c>
      <c r="D376" s="11">
        <f t="shared" si="262"/>
        <v>0.49159402241594025</v>
      </c>
      <c r="E376" s="11">
        <f t="shared" si="262"/>
        <v>0.51488169364881697</v>
      </c>
      <c r="F376" s="11">
        <f t="shared" si="262"/>
        <v>0.57173100871731009</v>
      </c>
      <c r="G376" s="11">
        <f t="shared" si="262"/>
        <v>0.53885429638854299</v>
      </c>
      <c r="H376" s="11">
        <f t="shared" si="262"/>
        <v>0.51066344345957559</v>
      </c>
      <c r="I376" s="11">
        <f t="shared" si="262"/>
        <v>0.53746978243352139</v>
      </c>
      <c r="J376" s="11">
        <f t="shared" si="262"/>
        <v>0.45221595487510075</v>
      </c>
      <c r="K376" s="11">
        <f t="shared" si="262"/>
        <v>0.42524845554660218</v>
      </c>
      <c r="L376" s="11">
        <f t="shared" si="262"/>
        <v>0.44464141821112008</v>
      </c>
      <c r="M376" s="11">
        <f t="shared" si="262"/>
        <v>0.48600590921300024</v>
      </c>
      <c r="N376" s="11">
        <f t="shared" si="262"/>
        <v>0.45613752350255171</v>
      </c>
      <c r="O376" s="11">
        <f t="shared" si="262"/>
        <v>0.44829438624764972</v>
      </c>
      <c r="P376" s="11">
        <f t="shared" si="262"/>
        <v>0.47005103411227506</v>
      </c>
      <c r="Q376" s="11">
        <f t="shared" si="262"/>
        <v>0.4521085146387322</v>
      </c>
      <c r="R376" s="11">
        <f t="shared" si="262"/>
        <v>0.44302981466559227</v>
      </c>
      <c r="S376" s="11">
        <f t="shared" si="262"/>
        <v>0.40010744023636852</v>
      </c>
      <c r="T376" s="11">
        <f t="shared" si="262"/>
        <v>0.42922374429223742</v>
      </c>
      <c r="U376" s="11">
        <f t="shared" si="262"/>
        <v>0.42009132420091322</v>
      </c>
      <c r="V376" s="11">
        <f t="shared" si="262"/>
        <v>0.35734622616169753</v>
      </c>
      <c r="W376" s="11">
        <f t="shared" si="262"/>
        <v>0.34144507117915657</v>
      </c>
      <c r="X376" s="11">
        <f t="shared" si="262"/>
        <v>0.35562718237980123</v>
      </c>
      <c r="Y376" s="11">
        <f t="shared" si="262"/>
        <v>0.39795863550899813</v>
      </c>
      <c r="Z376" s="11">
        <f t="shared" si="262"/>
        <v>0.41101262422777329</v>
      </c>
      <c r="AA376" s="11">
        <f t="shared" si="262"/>
        <v>0.40768197690034919</v>
      </c>
      <c r="AB376" s="11">
        <f t="shared" si="262"/>
        <v>0.37990867579908677</v>
      </c>
      <c r="AC376" s="11">
        <f t="shared" si="262"/>
        <v>0.37867311308084878</v>
      </c>
      <c r="AD376" s="11">
        <f t="shared" si="262"/>
        <v>0.38519999999999999</v>
      </c>
      <c r="AE376" s="11">
        <f t="shared" si="262"/>
        <v>0.38900000000000001</v>
      </c>
      <c r="AF376" s="11">
        <f t="shared" si="262"/>
        <v>0.64039999999999997</v>
      </c>
      <c r="AG376" s="11">
        <f t="shared" si="262"/>
        <v>0.7208</v>
      </c>
      <c r="AH376" s="11">
        <f t="shared" si="262"/>
        <v>0.63060000000000005</v>
      </c>
      <c r="AI376" s="11">
        <f t="shared" si="262"/>
        <v>0.56230000000000002</v>
      </c>
      <c r="AJ376" s="11">
        <f t="shared" si="262"/>
        <v>0.66510000000000002</v>
      </c>
      <c r="AK376" s="11">
        <f t="shared" si="262"/>
        <v>0.55530000000000002</v>
      </c>
      <c r="AL376" s="11">
        <f t="shared" si="262"/>
        <v>0.59509999999999996</v>
      </c>
      <c r="AM376" s="11">
        <f t="shared" si="253"/>
        <v>0</v>
      </c>
      <c r="AN376" s="11">
        <f t="shared" si="253"/>
        <v>0.71350000000000002</v>
      </c>
      <c r="AO376" s="11">
        <f t="shared" si="254"/>
        <v>0.64770000000000005</v>
      </c>
      <c r="AP376" s="11">
        <f t="shared" si="254"/>
        <v>0.58660000000000001</v>
      </c>
      <c r="AQ376" s="11">
        <f t="shared" ref="AQ376:AR376" si="263">+AQ368</f>
        <v>0.34250000000000003</v>
      </c>
      <c r="AR376" s="11">
        <f t="shared" si="263"/>
        <v>0</v>
      </c>
    </row>
    <row r="377" spans="1:44" x14ac:dyDescent="0.25">
      <c r="A377" s="8"/>
      <c r="B377" s="6" t="s">
        <v>121</v>
      </c>
      <c r="C377" s="6">
        <f t="shared" ref="C377:AL377" si="264">+C369</f>
        <v>284</v>
      </c>
      <c r="D377" s="6">
        <f t="shared" si="264"/>
        <v>165</v>
      </c>
      <c r="E377" s="6">
        <f t="shared" si="264"/>
        <v>263</v>
      </c>
      <c r="F377" s="6">
        <f t="shared" si="264"/>
        <v>257</v>
      </c>
      <c r="G377" s="6">
        <f t="shared" si="264"/>
        <v>240</v>
      </c>
      <c r="H377" s="6">
        <f t="shared" si="264"/>
        <v>227</v>
      </c>
      <c r="I377" s="6">
        <f t="shared" si="264"/>
        <v>313</v>
      </c>
      <c r="J377" s="6">
        <f t="shared" si="264"/>
        <v>173</v>
      </c>
      <c r="K377" s="6">
        <f t="shared" si="264"/>
        <v>190</v>
      </c>
      <c r="L377" s="6">
        <f t="shared" si="264"/>
        <v>168</v>
      </c>
      <c r="M377" s="6">
        <f t="shared" si="264"/>
        <v>365</v>
      </c>
      <c r="N377" s="6">
        <f t="shared" si="264"/>
        <v>288</v>
      </c>
      <c r="O377" s="6">
        <f t="shared" si="264"/>
        <v>332</v>
      </c>
      <c r="P377" s="6">
        <f t="shared" si="264"/>
        <v>227</v>
      </c>
      <c r="Q377" s="6">
        <f t="shared" si="264"/>
        <v>186</v>
      </c>
      <c r="R377" s="6">
        <f t="shared" si="264"/>
        <v>207</v>
      </c>
      <c r="S377" s="6">
        <f t="shared" si="264"/>
        <v>204</v>
      </c>
      <c r="T377" s="6">
        <f t="shared" si="264"/>
        <v>196</v>
      </c>
      <c r="U377" s="6">
        <f t="shared" si="264"/>
        <v>212</v>
      </c>
      <c r="V377" s="6">
        <f t="shared" si="264"/>
        <v>229</v>
      </c>
      <c r="W377" s="6">
        <f t="shared" si="264"/>
        <v>224</v>
      </c>
      <c r="X377" s="6">
        <f t="shared" si="264"/>
        <v>237</v>
      </c>
      <c r="Y377" s="6">
        <f t="shared" si="264"/>
        <v>196</v>
      </c>
      <c r="Z377" s="6">
        <f t="shared" si="264"/>
        <v>193</v>
      </c>
      <c r="AA377" s="6">
        <f t="shared" si="264"/>
        <v>180</v>
      </c>
      <c r="AB377" s="6">
        <f t="shared" si="264"/>
        <v>180</v>
      </c>
      <c r="AC377" s="6">
        <f t="shared" si="264"/>
        <v>201</v>
      </c>
      <c r="AD377" s="6">
        <f t="shared" si="264"/>
        <v>205</v>
      </c>
      <c r="AE377" s="6">
        <f t="shared" si="264"/>
        <v>242</v>
      </c>
      <c r="AF377" s="6">
        <f t="shared" si="264"/>
        <v>179</v>
      </c>
      <c r="AG377" s="6">
        <f t="shared" si="264"/>
        <v>212</v>
      </c>
      <c r="AH377" s="6">
        <f t="shared" si="264"/>
        <v>204</v>
      </c>
      <c r="AI377" s="6">
        <f t="shared" si="264"/>
        <v>120</v>
      </c>
      <c r="AJ377" s="6">
        <f t="shared" si="264"/>
        <v>184</v>
      </c>
      <c r="AK377" s="6">
        <f t="shared" si="264"/>
        <v>191</v>
      </c>
      <c r="AL377" s="6">
        <f t="shared" si="264"/>
        <v>153</v>
      </c>
      <c r="AM377" s="6">
        <f t="shared" si="253"/>
        <v>0</v>
      </c>
      <c r="AN377" s="6">
        <f t="shared" si="253"/>
        <v>209</v>
      </c>
      <c r="AO377" s="6">
        <f t="shared" si="254"/>
        <v>194</v>
      </c>
      <c r="AP377" s="6">
        <f t="shared" si="254"/>
        <v>181</v>
      </c>
      <c r="AQ377" s="6">
        <f t="shared" ref="AQ377:AR377" si="265">+AQ369</f>
        <v>215</v>
      </c>
      <c r="AR377" s="6">
        <f t="shared" si="265"/>
        <v>0</v>
      </c>
    </row>
    <row r="378" spans="1:44" x14ac:dyDescent="0.25">
      <c r="A378" s="15" t="s">
        <v>99</v>
      </c>
    </row>
    <row r="379" spans="1:44" x14ac:dyDescent="0.25">
      <c r="A379" s="6">
        <v>85</v>
      </c>
      <c r="B379" s="6" t="s">
        <v>208</v>
      </c>
      <c r="C379" s="15"/>
    </row>
    <row r="380" spans="1:44" x14ac:dyDescent="0.25">
      <c r="A380" s="8"/>
      <c r="B380" s="6" t="s">
        <v>116</v>
      </c>
      <c r="C380" s="9">
        <v>59</v>
      </c>
      <c r="D380" s="9">
        <v>59</v>
      </c>
      <c r="E380" s="9">
        <v>59</v>
      </c>
      <c r="F380" s="9">
        <v>42</v>
      </c>
      <c r="G380" s="9">
        <v>42</v>
      </c>
      <c r="H380" s="9">
        <v>43</v>
      </c>
      <c r="I380" s="9">
        <v>43</v>
      </c>
      <c r="J380" s="9">
        <v>43</v>
      </c>
      <c r="K380" s="9">
        <v>43</v>
      </c>
      <c r="L380" s="9">
        <v>43</v>
      </c>
      <c r="M380" s="9">
        <v>42</v>
      </c>
      <c r="N380" s="9">
        <v>42</v>
      </c>
      <c r="O380" s="9">
        <v>42</v>
      </c>
      <c r="P380" s="9">
        <v>42</v>
      </c>
      <c r="Q380" s="9">
        <v>42</v>
      </c>
      <c r="R380" s="9">
        <v>42</v>
      </c>
      <c r="S380" s="9">
        <v>42</v>
      </c>
      <c r="T380" s="9">
        <v>42</v>
      </c>
      <c r="U380" s="9">
        <v>42</v>
      </c>
      <c r="V380" s="9">
        <v>42</v>
      </c>
      <c r="W380" s="9">
        <v>42</v>
      </c>
      <c r="X380" s="9">
        <v>42</v>
      </c>
      <c r="Y380" s="9">
        <v>42</v>
      </c>
      <c r="Z380" s="9">
        <v>42</v>
      </c>
      <c r="AA380" s="9">
        <v>42</v>
      </c>
      <c r="AB380" s="9">
        <v>42</v>
      </c>
      <c r="AC380" s="9">
        <v>42</v>
      </c>
      <c r="AD380" s="9">
        <v>42</v>
      </c>
      <c r="AE380" s="9">
        <v>42</v>
      </c>
      <c r="AF380" s="9">
        <v>42</v>
      </c>
      <c r="AG380" s="9">
        <v>42</v>
      </c>
      <c r="AH380" s="9">
        <v>42</v>
      </c>
      <c r="AI380" s="9">
        <v>42</v>
      </c>
      <c r="AJ380" s="9">
        <v>42</v>
      </c>
      <c r="AK380" s="9">
        <v>42</v>
      </c>
      <c r="AL380" s="9">
        <v>25</v>
      </c>
      <c r="AM380" s="9">
        <v>25</v>
      </c>
      <c r="AN380" s="9">
        <v>42</v>
      </c>
      <c r="AO380" s="9">
        <v>42</v>
      </c>
      <c r="AP380" s="9">
        <v>42</v>
      </c>
      <c r="AQ380" s="9">
        <v>42</v>
      </c>
      <c r="AR380" s="9">
        <v>42</v>
      </c>
    </row>
    <row r="381" spans="1:44" x14ac:dyDescent="0.25">
      <c r="A381" s="8"/>
      <c r="B381" s="6" t="s">
        <v>117</v>
      </c>
      <c r="C381" s="9">
        <v>42</v>
      </c>
      <c r="D381" s="9">
        <v>42</v>
      </c>
      <c r="E381" s="9">
        <v>40</v>
      </c>
      <c r="F381" s="9">
        <v>42</v>
      </c>
      <c r="G381" s="9">
        <v>42</v>
      </c>
      <c r="H381" s="9">
        <v>43</v>
      </c>
      <c r="I381" s="9">
        <v>43</v>
      </c>
      <c r="J381" s="9">
        <v>43</v>
      </c>
      <c r="K381" s="9">
        <v>43</v>
      </c>
      <c r="L381" s="9">
        <v>43</v>
      </c>
      <c r="M381" s="9">
        <v>42</v>
      </c>
      <c r="N381" s="9">
        <v>42</v>
      </c>
      <c r="O381" s="9">
        <v>42</v>
      </c>
      <c r="P381" s="9">
        <v>42</v>
      </c>
      <c r="Q381" s="9">
        <v>29</v>
      </c>
      <c r="R381" s="9">
        <v>29</v>
      </c>
      <c r="S381" s="9">
        <v>42</v>
      </c>
      <c r="T381" s="9">
        <v>29</v>
      </c>
      <c r="U381" s="9">
        <v>37</v>
      </c>
      <c r="V381" s="9">
        <v>37</v>
      </c>
      <c r="W381" s="9">
        <v>37</v>
      </c>
      <c r="X381" s="9">
        <v>37</v>
      </c>
      <c r="Y381" s="9">
        <v>37</v>
      </c>
      <c r="Z381" s="9">
        <v>33</v>
      </c>
      <c r="AA381" s="9">
        <v>33</v>
      </c>
      <c r="AB381" s="9">
        <v>33</v>
      </c>
      <c r="AC381" s="9">
        <v>25</v>
      </c>
      <c r="AD381" s="9">
        <v>25</v>
      </c>
      <c r="AE381" s="9">
        <v>25</v>
      </c>
      <c r="AF381" s="9">
        <v>25</v>
      </c>
      <c r="AG381" s="9">
        <v>25</v>
      </c>
      <c r="AH381" s="9">
        <v>25</v>
      </c>
      <c r="AI381" s="9">
        <v>25</v>
      </c>
      <c r="AJ381" s="9">
        <v>25</v>
      </c>
      <c r="AK381" s="9">
        <v>25</v>
      </c>
      <c r="AL381" s="9">
        <v>25</v>
      </c>
      <c r="AM381" s="9">
        <v>25</v>
      </c>
      <c r="AN381" s="9">
        <v>25</v>
      </c>
      <c r="AO381" s="9">
        <v>25</v>
      </c>
      <c r="AP381" s="9">
        <v>25</v>
      </c>
      <c r="AQ381" s="9">
        <v>25</v>
      </c>
      <c r="AR381" s="9">
        <v>23</v>
      </c>
    </row>
    <row r="382" spans="1:44" x14ac:dyDescent="0.25">
      <c r="A382" s="8"/>
      <c r="B382" s="6" t="s">
        <v>118</v>
      </c>
      <c r="C382" s="9">
        <v>1150</v>
      </c>
      <c r="D382" s="9">
        <v>1164</v>
      </c>
      <c r="E382" s="9">
        <v>1358</v>
      </c>
      <c r="F382" s="9">
        <v>1560</v>
      </c>
      <c r="G382" s="9">
        <v>1506</v>
      </c>
      <c r="H382" s="9">
        <v>1442</v>
      </c>
      <c r="I382" s="9">
        <v>1449</v>
      </c>
      <c r="J382" s="9">
        <v>1477</v>
      </c>
      <c r="K382" s="9">
        <v>1287</v>
      </c>
      <c r="L382" s="9">
        <v>1285</v>
      </c>
      <c r="M382" s="9">
        <v>1330</v>
      </c>
      <c r="N382" s="9">
        <v>1309</v>
      </c>
      <c r="O382" s="9">
        <v>1253</v>
      </c>
      <c r="P382" s="9">
        <v>1384</v>
      </c>
      <c r="Q382" s="9">
        <v>1477</v>
      </c>
      <c r="R382" s="9">
        <v>1562</v>
      </c>
      <c r="S382" s="9">
        <v>1565</v>
      </c>
      <c r="T382" s="9">
        <v>1408</v>
      </c>
      <c r="U382" s="9">
        <v>1544</v>
      </c>
      <c r="V382" s="9">
        <v>1656</v>
      </c>
      <c r="W382" s="9">
        <v>1597</v>
      </c>
      <c r="X382" s="9">
        <v>1680</v>
      </c>
      <c r="Y382" s="9">
        <v>1733</v>
      </c>
      <c r="Z382" s="9">
        <v>1549</v>
      </c>
      <c r="AA382" s="9">
        <v>1438</v>
      </c>
      <c r="AB382" s="9">
        <v>1359</v>
      </c>
      <c r="AC382" s="9">
        <v>1153</v>
      </c>
      <c r="AD382" s="9">
        <v>1224</v>
      </c>
      <c r="AE382" s="9">
        <v>1227</v>
      </c>
      <c r="AF382" s="9">
        <v>1430</v>
      </c>
      <c r="AG382" s="9">
        <v>1462</v>
      </c>
      <c r="AH382" s="9">
        <v>1477</v>
      </c>
      <c r="AI382" s="9">
        <v>1526</v>
      </c>
      <c r="AJ382" s="9">
        <v>1294</v>
      </c>
      <c r="AK382" s="9">
        <v>1079</v>
      </c>
      <c r="AL382" s="9">
        <v>996</v>
      </c>
      <c r="AM382" s="9">
        <v>1292</v>
      </c>
      <c r="AN382" s="9">
        <v>1312</v>
      </c>
      <c r="AO382" s="9">
        <v>1440</v>
      </c>
      <c r="AP382" s="9">
        <v>1216</v>
      </c>
      <c r="AQ382" s="9">
        <v>1680</v>
      </c>
      <c r="AR382" s="9">
        <v>1501</v>
      </c>
    </row>
    <row r="383" spans="1:44" x14ac:dyDescent="0.25">
      <c r="A383" s="8"/>
      <c r="B383" s="6" t="s">
        <v>119</v>
      </c>
      <c r="C383" s="9">
        <v>5128</v>
      </c>
      <c r="D383" s="9">
        <v>5156</v>
      </c>
      <c r="E383" s="9">
        <v>5299</v>
      </c>
      <c r="F383" s="9">
        <v>6141</v>
      </c>
      <c r="G383" s="9">
        <v>6197</v>
      </c>
      <c r="H383" s="9">
        <v>5639</v>
      </c>
      <c r="I383" s="9">
        <v>5737</v>
      </c>
      <c r="J383" s="9">
        <v>5453</v>
      </c>
      <c r="K383" s="9">
        <v>4310</v>
      </c>
      <c r="L383" s="9">
        <v>4383</v>
      </c>
      <c r="M383" s="9">
        <v>4454</v>
      </c>
      <c r="N383" s="9">
        <v>4237</v>
      </c>
      <c r="O383" s="9">
        <v>3929</v>
      </c>
      <c r="P383" s="9">
        <v>4232</v>
      </c>
      <c r="Q383" s="9">
        <v>4572</v>
      </c>
      <c r="R383" s="9">
        <v>4761</v>
      </c>
      <c r="S383" s="9">
        <v>4669</v>
      </c>
      <c r="T383" s="9">
        <v>3989</v>
      </c>
      <c r="U383" s="9">
        <v>4494</v>
      </c>
      <c r="V383" s="9">
        <v>4577</v>
      </c>
      <c r="W383" s="9">
        <v>4293</v>
      </c>
      <c r="X383" s="9">
        <v>4481</v>
      </c>
      <c r="Y383" s="9">
        <v>4450</v>
      </c>
      <c r="Z383" s="9">
        <v>4073</v>
      </c>
      <c r="AA383" s="9">
        <v>3820</v>
      </c>
      <c r="AB383" s="9">
        <v>3783</v>
      </c>
      <c r="AC383" s="9">
        <v>3315</v>
      </c>
      <c r="AD383" s="9">
        <v>3670</v>
      </c>
      <c r="AE383" s="9">
        <v>3532</v>
      </c>
      <c r="AF383" s="9">
        <v>3996</v>
      </c>
      <c r="AG383" s="9">
        <v>3924</v>
      </c>
      <c r="AH383" s="9">
        <v>3989</v>
      </c>
      <c r="AI383" s="9">
        <v>4028</v>
      </c>
      <c r="AJ383" s="9">
        <v>3607</v>
      </c>
      <c r="AK383" s="9">
        <v>2965</v>
      </c>
      <c r="AL383" s="9">
        <v>3524</v>
      </c>
      <c r="AM383" s="9">
        <v>3967</v>
      </c>
      <c r="AN383" s="9">
        <v>3667</v>
      </c>
      <c r="AO383" s="9">
        <v>4205</v>
      </c>
      <c r="AP383" s="9">
        <v>4030</v>
      </c>
      <c r="AQ383" s="9">
        <v>5146</v>
      </c>
      <c r="AR383" s="9">
        <v>4598</v>
      </c>
    </row>
    <row r="384" spans="1:44" x14ac:dyDescent="0.25">
      <c r="A384" s="8"/>
      <c r="B384" s="6" t="s">
        <v>120</v>
      </c>
      <c r="C384" s="10">
        <v>4.4591304347826091</v>
      </c>
      <c r="D384" s="10">
        <v>4.4295532646048112</v>
      </c>
      <c r="E384" s="10">
        <v>3.902061855670103</v>
      </c>
      <c r="F384" s="10">
        <v>3.9365384615384613</v>
      </c>
      <c r="G384" s="10">
        <v>4.114873837981408</v>
      </c>
      <c r="H384" s="10">
        <v>3.9105409153952841</v>
      </c>
      <c r="I384" s="10">
        <v>3.9592822636300897</v>
      </c>
      <c r="J384" s="10">
        <v>3.6919431279620851</v>
      </c>
      <c r="K384" s="10">
        <v>3.3488733488733491</v>
      </c>
      <c r="L384" s="10">
        <v>3.4108949416342411</v>
      </c>
      <c r="M384" s="10">
        <v>3.3488721804511279</v>
      </c>
      <c r="N384" s="10">
        <v>3.2368220015278837</v>
      </c>
      <c r="O384" s="10">
        <v>3.1356743814844372</v>
      </c>
      <c r="P384" s="10">
        <v>3.0578034682080926</v>
      </c>
      <c r="Q384" s="10">
        <v>3.095463777928233</v>
      </c>
      <c r="R384" s="10">
        <v>3.0480153649167732</v>
      </c>
      <c r="S384" s="10">
        <v>2.9833865814696487</v>
      </c>
      <c r="T384" s="10">
        <v>2.8330965909090908</v>
      </c>
      <c r="U384" s="10">
        <v>2.9106217616580312</v>
      </c>
      <c r="V384" s="10">
        <v>2.7638888888888888</v>
      </c>
      <c r="W384" s="10">
        <v>2.688165309956168</v>
      </c>
      <c r="X384" s="10">
        <v>2.6672619047619048</v>
      </c>
      <c r="Y384" s="10">
        <v>2.5678015002885171</v>
      </c>
      <c r="Z384" s="10">
        <v>2.629438347320852</v>
      </c>
      <c r="AA384" s="10">
        <v>2.6564673157162728</v>
      </c>
      <c r="AB384" s="10">
        <v>2.7836644591611477</v>
      </c>
      <c r="AC384" s="10">
        <f>+AC383/AC382</f>
        <v>2.87510841283608</v>
      </c>
      <c r="AD384" s="10">
        <f>+AD383/AD382</f>
        <v>2.9983660130718954</v>
      </c>
      <c r="AE384" s="10">
        <f>+AE383/AE382</f>
        <v>2.8785656071719643</v>
      </c>
      <c r="AF384" s="10">
        <v>2.79</v>
      </c>
      <c r="AG384" s="10">
        <v>2.68</v>
      </c>
      <c r="AH384" s="10">
        <v>2.7</v>
      </c>
      <c r="AI384" s="10">
        <v>2.64</v>
      </c>
      <c r="AJ384" s="10">
        <v>2.79</v>
      </c>
      <c r="AK384" s="10">
        <v>2.75</v>
      </c>
      <c r="AL384" s="10">
        <v>3.54</v>
      </c>
      <c r="AM384" s="10">
        <v>3.07</v>
      </c>
      <c r="AN384" s="10">
        <v>2.79</v>
      </c>
      <c r="AO384" s="10">
        <v>2.92</v>
      </c>
      <c r="AP384" s="10">
        <v>3.31</v>
      </c>
      <c r="AQ384" s="10">
        <v>3.06</v>
      </c>
      <c r="AR384" s="10">
        <v>3.06</v>
      </c>
    </row>
    <row r="385" spans="1:44" x14ac:dyDescent="0.25">
      <c r="A385" s="8"/>
      <c r="B385" s="6" t="s">
        <v>115</v>
      </c>
      <c r="C385" s="11">
        <v>0.33450750163078929</v>
      </c>
      <c r="D385" s="11">
        <v>0.33633398564905415</v>
      </c>
      <c r="E385" s="11">
        <v>0.36294520547945208</v>
      </c>
      <c r="F385" s="11">
        <v>0.40058708414872801</v>
      </c>
      <c r="G385" s="11">
        <v>0.40424005218525766</v>
      </c>
      <c r="H385" s="11">
        <v>0.35928639694170117</v>
      </c>
      <c r="I385" s="11">
        <v>0.36553042370181588</v>
      </c>
      <c r="J385" s="11">
        <v>0.3474354890092386</v>
      </c>
      <c r="K385" s="11">
        <v>0.27460974832749285</v>
      </c>
      <c r="L385" s="11">
        <v>0.27926091111819051</v>
      </c>
      <c r="M385" s="11">
        <v>0.29054142204827138</v>
      </c>
      <c r="N385" s="11">
        <v>0.27638617090671885</v>
      </c>
      <c r="O385" s="11">
        <v>0.2562948467058056</v>
      </c>
      <c r="P385" s="11">
        <v>0.27606001304631439</v>
      </c>
      <c r="Q385" s="11">
        <v>0.43193197921587151</v>
      </c>
      <c r="R385" s="11">
        <v>0.44978743504959851</v>
      </c>
      <c r="S385" s="11">
        <v>0.30456621004566209</v>
      </c>
      <c r="T385" s="11">
        <v>0.37685403873405765</v>
      </c>
      <c r="U385" s="11">
        <v>0.33276564235468348</v>
      </c>
      <c r="V385" s="11">
        <v>0.33891151425398003</v>
      </c>
      <c r="W385" s="11">
        <v>0.31788226582747131</v>
      </c>
      <c r="X385" s="11">
        <v>0.33180303591262494</v>
      </c>
      <c r="Y385" s="11">
        <v>0.32950758978156236</v>
      </c>
      <c r="Z385" s="11">
        <v>0.33814860938148611</v>
      </c>
      <c r="AA385" s="11">
        <v>0.3171440431714404</v>
      </c>
      <c r="AB385" s="11">
        <v>0.3140722291407223</v>
      </c>
      <c r="AC385" s="11">
        <f>+AC383/(AC381*365)</f>
        <v>0.3632876712328767</v>
      </c>
      <c r="AD385" s="11">
        <f>+AD383/(AD381*365)</f>
        <v>0.40219178082191781</v>
      </c>
      <c r="AE385" s="11">
        <f>+AE383/(AE381*365)</f>
        <v>0.38706849315068492</v>
      </c>
      <c r="AF385" s="11">
        <v>0.43790000000000001</v>
      </c>
      <c r="AG385" s="11">
        <v>0.43</v>
      </c>
      <c r="AH385" s="11">
        <v>0.43680000000000002</v>
      </c>
      <c r="AI385" s="11">
        <v>0.44140000000000001</v>
      </c>
      <c r="AJ385" s="11">
        <v>0.39529999999999998</v>
      </c>
      <c r="AK385" s="11">
        <v>0.32490000000000002</v>
      </c>
      <c r="AL385" s="11">
        <v>0.38619999999999999</v>
      </c>
      <c r="AM385" s="11">
        <v>0.43469999999999998</v>
      </c>
      <c r="AN385" s="11">
        <v>0.50229999999999997</v>
      </c>
      <c r="AO385" s="11">
        <v>0.57599999999999996</v>
      </c>
      <c r="AP385" s="11">
        <v>0.55210000000000004</v>
      </c>
      <c r="AQ385" s="11">
        <v>0.70489999999999997</v>
      </c>
      <c r="AR385" s="11">
        <v>0.62990000000000002</v>
      </c>
    </row>
    <row r="386" spans="1:44" x14ac:dyDescent="0.25">
      <c r="A386" s="8"/>
      <c r="B386" s="6" t="s">
        <v>121</v>
      </c>
      <c r="C386" s="9">
        <v>133</v>
      </c>
      <c r="D386" s="9">
        <v>121</v>
      </c>
      <c r="E386" s="9">
        <v>142</v>
      </c>
      <c r="F386" s="9">
        <v>181</v>
      </c>
      <c r="G386" s="9">
        <v>188</v>
      </c>
      <c r="H386" s="9">
        <v>172</v>
      </c>
      <c r="I386" s="9">
        <v>158</v>
      </c>
      <c r="J386" s="9">
        <v>162</v>
      </c>
      <c r="K386" s="9">
        <v>152</v>
      </c>
      <c r="L386" s="9">
        <v>143</v>
      </c>
      <c r="M386" s="9">
        <v>154</v>
      </c>
      <c r="N386" s="9">
        <v>158</v>
      </c>
      <c r="O386" s="9">
        <v>140</v>
      </c>
      <c r="P386" s="9">
        <v>114</v>
      </c>
      <c r="Q386" s="9">
        <v>166</v>
      </c>
      <c r="R386" s="9">
        <v>139</v>
      </c>
      <c r="S386" s="9">
        <v>134</v>
      </c>
      <c r="T386" s="9">
        <v>115</v>
      </c>
      <c r="U386" s="9">
        <v>137</v>
      </c>
      <c r="V386" s="9">
        <v>115</v>
      </c>
      <c r="W386" s="9">
        <v>139</v>
      </c>
      <c r="X386" s="9">
        <v>136</v>
      </c>
      <c r="Y386" s="9">
        <v>143</v>
      </c>
      <c r="Z386" s="9">
        <v>133</v>
      </c>
      <c r="AA386" s="9">
        <v>115</v>
      </c>
      <c r="AB386" s="9">
        <v>108</v>
      </c>
      <c r="AC386" s="9">
        <v>124</v>
      </c>
      <c r="AD386" s="9">
        <v>107</v>
      </c>
      <c r="AE386" s="9">
        <v>101</v>
      </c>
      <c r="AF386" s="9">
        <v>131</v>
      </c>
      <c r="AG386" s="9">
        <v>105</v>
      </c>
      <c r="AH386" s="9">
        <v>109</v>
      </c>
      <c r="AI386" s="9">
        <v>129</v>
      </c>
      <c r="AJ386" s="9">
        <v>115</v>
      </c>
      <c r="AK386" s="9">
        <v>103</v>
      </c>
      <c r="AL386" s="9">
        <v>79</v>
      </c>
      <c r="AM386" s="9">
        <v>112</v>
      </c>
      <c r="AN386" s="9">
        <v>112</v>
      </c>
      <c r="AO386" s="9">
        <v>125</v>
      </c>
      <c r="AP386" s="9">
        <v>100</v>
      </c>
      <c r="AQ386" s="9">
        <v>115</v>
      </c>
      <c r="AR386" s="9">
        <v>113</v>
      </c>
    </row>
    <row r="387" spans="1:44" x14ac:dyDescent="0.25">
      <c r="A387" s="16" t="s">
        <v>135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44" x14ac:dyDescent="0.25">
      <c r="A388" s="8"/>
      <c r="B388" s="6" t="s">
        <v>116</v>
      </c>
      <c r="C388" s="6">
        <f t="shared" ref="C388:AL388" si="266">+C380</f>
        <v>59</v>
      </c>
      <c r="D388" s="6">
        <f t="shared" si="266"/>
        <v>59</v>
      </c>
      <c r="E388" s="6">
        <f t="shared" si="266"/>
        <v>59</v>
      </c>
      <c r="F388" s="6">
        <f t="shared" si="266"/>
        <v>42</v>
      </c>
      <c r="G388" s="6">
        <f t="shared" si="266"/>
        <v>42</v>
      </c>
      <c r="H388" s="6">
        <f t="shared" si="266"/>
        <v>43</v>
      </c>
      <c r="I388" s="6">
        <f t="shared" si="266"/>
        <v>43</v>
      </c>
      <c r="J388" s="6">
        <f t="shared" si="266"/>
        <v>43</v>
      </c>
      <c r="K388" s="6">
        <f t="shared" si="266"/>
        <v>43</v>
      </c>
      <c r="L388" s="6">
        <f t="shared" si="266"/>
        <v>43</v>
      </c>
      <c r="M388" s="6">
        <f t="shared" si="266"/>
        <v>42</v>
      </c>
      <c r="N388" s="6">
        <f t="shared" si="266"/>
        <v>42</v>
      </c>
      <c r="O388" s="6">
        <f t="shared" si="266"/>
        <v>42</v>
      </c>
      <c r="P388" s="6">
        <f t="shared" si="266"/>
        <v>42</v>
      </c>
      <c r="Q388" s="6">
        <f t="shared" si="266"/>
        <v>42</v>
      </c>
      <c r="R388" s="6">
        <f t="shared" si="266"/>
        <v>42</v>
      </c>
      <c r="S388" s="6">
        <f t="shared" si="266"/>
        <v>42</v>
      </c>
      <c r="T388" s="6">
        <f t="shared" si="266"/>
        <v>42</v>
      </c>
      <c r="U388" s="6">
        <f t="shared" si="266"/>
        <v>42</v>
      </c>
      <c r="V388" s="6">
        <f t="shared" si="266"/>
        <v>42</v>
      </c>
      <c r="W388" s="6">
        <f t="shared" si="266"/>
        <v>42</v>
      </c>
      <c r="X388" s="6">
        <f t="shared" si="266"/>
        <v>42</v>
      </c>
      <c r="Y388" s="6">
        <f t="shared" si="266"/>
        <v>42</v>
      </c>
      <c r="Z388" s="6">
        <f t="shared" si="266"/>
        <v>42</v>
      </c>
      <c r="AA388" s="6">
        <f t="shared" si="266"/>
        <v>42</v>
      </c>
      <c r="AB388" s="6">
        <f t="shared" si="266"/>
        <v>42</v>
      </c>
      <c r="AC388" s="6">
        <f t="shared" si="266"/>
        <v>42</v>
      </c>
      <c r="AD388" s="6">
        <f t="shared" si="266"/>
        <v>42</v>
      </c>
      <c r="AE388" s="6">
        <f t="shared" si="266"/>
        <v>42</v>
      </c>
      <c r="AF388" s="6">
        <f t="shared" si="266"/>
        <v>42</v>
      </c>
      <c r="AG388" s="6">
        <f t="shared" si="266"/>
        <v>42</v>
      </c>
      <c r="AH388" s="6">
        <f t="shared" si="266"/>
        <v>42</v>
      </c>
      <c r="AI388" s="6">
        <f t="shared" si="266"/>
        <v>42</v>
      </c>
      <c r="AJ388" s="6">
        <f t="shared" si="266"/>
        <v>42</v>
      </c>
      <c r="AK388" s="6">
        <f t="shared" si="266"/>
        <v>42</v>
      </c>
      <c r="AL388" s="6">
        <f t="shared" si="266"/>
        <v>25</v>
      </c>
      <c r="AM388" s="6">
        <f t="shared" ref="AM388:AR388" si="267">+AM380</f>
        <v>25</v>
      </c>
      <c r="AN388" s="6">
        <f t="shared" si="267"/>
        <v>42</v>
      </c>
      <c r="AO388" s="6">
        <f t="shared" si="267"/>
        <v>42</v>
      </c>
      <c r="AP388" s="6">
        <f t="shared" si="267"/>
        <v>42</v>
      </c>
      <c r="AQ388" s="6">
        <f t="shared" si="267"/>
        <v>42</v>
      </c>
      <c r="AR388" s="6">
        <f t="shared" si="267"/>
        <v>42</v>
      </c>
    </row>
    <row r="389" spans="1:44" x14ac:dyDescent="0.25">
      <c r="A389" s="8"/>
      <c r="B389" s="6" t="s">
        <v>117</v>
      </c>
      <c r="C389" s="6">
        <f t="shared" ref="C389:AL389" si="268">+C381</f>
        <v>42</v>
      </c>
      <c r="D389" s="6">
        <f t="shared" si="268"/>
        <v>42</v>
      </c>
      <c r="E389" s="6">
        <f t="shared" si="268"/>
        <v>40</v>
      </c>
      <c r="F389" s="6">
        <f t="shared" si="268"/>
        <v>42</v>
      </c>
      <c r="G389" s="6">
        <f t="shared" si="268"/>
        <v>42</v>
      </c>
      <c r="H389" s="6">
        <f t="shared" si="268"/>
        <v>43</v>
      </c>
      <c r="I389" s="6">
        <f t="shared" si="268"/>
        <v>43</v>
      </c>
      <c r="J389" s="6">
        <f t="shared" si="268"/>
        <v>43</v>
      </c>
      <c r="K389" s="6">
        <f t="shared" si="268"/>
        <v>43</v>
      </c>
      <c r="L389" s="6">
        <f t="shared" si="268"/>
        <v>43</v>
      </c>
      <c r="M389" s="6">
        <f t="shared" si="268"/>
        <v>42</v>
      </c>
      <c r="N389" s="6">
        <f t="shared" si="268"/>
        <v>42</v>
      </c>
      <c r="O389" s="6">
        <f t="shared" si="268"/>
        <v>42</v>
      </c>
      <c r="P389" s="6">
        <f t="shared" si="268"/>
        <v>42</v>
      </c>
      <c r="Q389" s="6">
        <f t="shared" si="268"/>
        <v>29</v>
      </c>
      <c r="R389" s="6">
        <f t="shared" si="268"/>
        <v>29</v>
      </c>
      <c r="S389" s="6">
        <f t="shared" si="268"/>
        <v>42</v>
      </c>
      <c r="T389" s="6">
        <f t="shared" si="268"/>
        <v>29</v>
      </c>
      <c r="U389" s="6">
        <f t="shared" si="268"/>
        <v>37</v>
      </c>
      <c r="V389" s="6">
        <f t="shared" si="268"/>
        <v>37</v>
      </c>
      <c r="W389" s="6">
        <f t="shared" si="268"/>
        <v>37</v>
      </c>
      <c r="X389" s="6">
        <f t="shared" si="268"/>
        <v>37</v>
      </c>
      <c r="Y389" s="6">
        <f t="shared" si="268"/>
        <v>37</v>
      </c>
      <c r="Z389" s="6">
        <f t="shared" si="268"/>
        <v>33</v>
      </c>
      <c r="AA389" s="6">
        <f t="shared" si="268"/>
        <v>33</v>
      </c>
      <c r="AB389" s="6">
        <f t="shared" si="268"/>
        <v>33</v>
      </c>
      <c r="AC389" s="6">
        <f t="shared" si="268"/>
        <v>25</v>
      </c>
      <c r="AD389" s="6">
        <f t="shared" si="268"/>
        <v>25</v>
      </c>
      <c r="AE389" s="6">
        <f t="shared" si="268"/>
        <v>25</v>
      </c>
      <c r="AF389" s="6">
        <f t="shared" si="268"/>
        <v>25</v>
      </c>
      <c r="AG389" s="6">
        <f t="shared" si="268"/>
        <v>25</v>
      </c>
      <c r="AH389" s="6">
        <f t="shared" si="268"/>
        <v>25</v>
      </c>
      <c r="AI389" s="6">
        <f t="shared" si="268"/>
        <v>25</v>
      </c>
      <c r="AJ389" s="6">
        <f t="shared" si="268"/>
        <v>25</v>
      </c>
      <c r="AK389" s="6">
        <f t="shared" si="268"/>
        <v>25</v>
      </c>
      <c r="AL389" s="6">
        <f t="shared" si="268"/>
        <v>25</v>
      </c>
      <c r="AM389" s="6">
        <f t="shared" ref="AM389:AN394" si="269">+AM381</f>
        <v>25</v>
      </c>
      <c r="AN389" s="6">
        <f t="shared" si="269"/>
        <v>25</v>
      </c>
      <c r="AO389" s="6">
        <f t="shared" ref="AO389:AP394" si="270">+AO381</f>
        <v>25</v>
      </c>
      <c r="AP389" s="6">
        <f t="shared" si="270"/>
        <v>25</v>
      </c>
      <c r="AQ389" s="6">
        <f t="shared" ref="AQ389:AR389" si="271">+AQ381</f>
        <v>25</v>
      </c>
      <c r="AR389" s="6">
        <f t="shared" si="271"/>
        <v>23</v>
      </c>
    </row>
    <row r="390" spans="1:44" x14ac:dyDescent="0.25">
      <c r="A390" s="8"/>
      <c r="B390" s="6" t="s">
        <v>118</v>
      </c>
      <c r="C390" s="9">
        <f t="shared" ref="C390:AL390" si="272">+C382</f>
        <v>1150</v>
      </c>
      <c r="D390" s="9">
        <f t="shared" si="272"/>
        <v>1164</v>
      </c>
      <c r="E390" s="9">
        <f t="shared" si="272"/>
        <v>1358</v>
      </c>
      <c r="F390" s="9">
        <f t="shared" si="272"/>
        <v>1560</v>
      </c>
      <c r="G390" s="9">
        <f t="shared" si="272"/>
        <v>1506</v>
      </c>
      <c r="H390" s="9">
        <f t="shared" si="272"/>
        <v>1442</v>
      </c>
      <c r="I390" s="9">
        <f t="shared" si="272"/>
        <v>1449</v>
      </c>
      <c r="J390" s="9">
        <f t="shared" si="272"/>
        <v>1477</v>
      </c>
      <c r="K390" s="9">
        <f t="shared" si="272"/>
        <v>1287</v>
      </c>
      <c r="L390" s="9">
        <f t="shared" si="272"/>
        <v>1285</v>
      </c>
      <c r="M390" s="9">
        <f t="shared" si="272"/>
        <v>1330</v>
      </c>
      <c r="N390" s="9">
        <f t="shared" si="272"/>
        <v>1309</v>
      </c>
      <c r="O390" s="9">
        <f t="shared" si="272"/>
        <v>1253</v>
      </c>
      <c r="P390" s="9">
        <f t="shared" si="272"/>
        <v>1384</v>
      </c>
      <c r="Q390" s="9">
        <f t="shared" si="272"/>
        <v>1477</v>
      </c>
      <c r="R390" s="9">
        <f t="shared" si="272"/>
        <v>1562</v>
      </c>
      <c r="S390" s="9">
        <f t="shared" si="272"/>
        <v>1565</v>
      </c>
      <c r="T390" s="9">
        <f t="shared" si="272"/>
        <v>1408</v>
      </c>
      <c r="U390" s="9">
        <f t="shared" si="272"/>
        <v>1544</v>
      </c>
      <c r="V390" s="9">
        <f t="shared" si="272"/>
        <v>1656</v>
      </c>
      <c r="W390" s="9">
        <f t="shared" si="272"/>
        <v>1597</v>
      </c>
      <c r="X390" s="9">
        <f t="shared" si="272"/>
        <v>1680</v>
      </c>
      <c r="Y390" s="9">
        <f t="shared" si="272"/>
        <v>1733</v>
      </c>
      <c r="Z390" s="9">
        <f t="shared" si="272"/>
        <v>1549</v>
      </c>
      <c r="AA390" s="9">
        <f t="shared" si="272"/>
        <v>1438</v>
      </c>
      <c r="AB390" s="9">
        <f t="shared" si="272"/>
        <v>1359</v>
      </c>
      <c r="AC390" s="9">
        <f t="shared" si="272"/>
        <v>1153</v>
      </c>
      <c r="AD390" s="9">
        <f t="shared" si="272"/>
        <v>1224</v>
      </c>
      <c r="AE390" s="9">
        <f t="shared" si="272"/>
        <v>1227</v>
      </c>
      <c r="AF390" s="9">
        <f t="shared" si="272"/>
        <v>1430</v>
      </c>
      <c r="AG390" s="9">
        <f t="shared" si="272"/>
        <v>1462</v>
      </c>
      <c r="AH390" s="9">
        <f t="shared" si="272"/>
        <v>1477</v>
      </c>
      <c r="AI390" s="9">
        <f t="shared" si="272"/>
        <v>1526</v>
      </c>
      <c r="AJ390" s="9">
        <f t="shared" si="272"/>
        <v>1294</v>
      </c>
      <c r="AK390" s="9">
        <f t="shared" si="272"/>
        <v>1079</v>
      </c>
      <c r="AL390" s="9">
        <f t="shared" si="272"/>
        <v>996</v>
      </c>
      <c r="AM390" s="9">
        <f t="shared" si="269"/>
        <v>1292</v>
      </c>
      <c r="AN390" s="9">
        <f t="shared" si="269"/>
        <v>1312</v>
      </c>
      <c r="AO390" s="9">
        <f t="shared" si="270"/>
        <v>1440</v>
      </c>
      <c r="AP390" s="9">
        <f t="shared" si="270"/>
        <v>1216</v>
      </c>
      <c r="AQ390" s="9">
        <f t="shared" ref="AQ390:AR390" si="273">+AQ382</f>
        <v>1680</v>
      </c>
      <c r="AR390" s="9">
        <f t="shared" si="273"/>
        <v>1501</v>
      </c>
    </row>
    <row r="391" spans="1:44" x14ac:dyDescent="0.25">
      <c r="A391" s="8"/>
      <c r="B391" s="6" t="s">
        <v>119</v>
      </c>
      <c r="C391" s="9">
        <f t="shared" ref="C391:AL391" si="274">+C383</f>
        <v>5128</v>
      </c>
      <c r="D391" s="9">
        <f t="shared" si="274"/>
        <v>5156</v>
      </c>
      <c r="E391" s="9">
        <f t="shared" si="274"/>
        <v>5299</v>
      </c>
      <c r="F391" s="9">
        <f t="shared" si="274"/>
        <v>6141</v>
      </c>
      <c r="G391" s="9">
        <f t="shared" si="274"/>
        <v>6197</v>
      </c>
      <c r="H391" s="9">
        <f t="shared" si="274"/>
        <v>5639</v>
      </c>
      <c r="I391" s="9">
        <f t="shared" si="274"/>
        <v>5737</v>
      </c>
      <c r="J391" s="9">
        <f t="shared" si="274"/>
        <v>5453</v>
      </c>
      <c r="K391" s="9">
        <f t="shared" si="274"/>
        <v>4310</v>
      </c>
      <c r="L391" s="9">
        <f t="shared" si="274"/>
        <v>4383</v>
      </c>
      <c r="M391" s="9">
        <f t="shared" si="274"/>
        <v>4454</v>
      </c>
      <c r="N391" s="9">
        <f t="shared" si="274"/>
        <v>4237</v>
      </c>
      <c r="O391" s="9">
        <f t="shared" si="274"/>
        <v>3929</v>
      </c>
      <c r="P391" s="9">
        <f t="shared" si="274"/>
        <v>4232</v>
      </c>
      <c r="Q391" s="9">
        <f t="shared" si="274"/>
        <v>4572</v>
      </c>
      <c r="R391" s="9">
        <f t="shared" si="274"/>
        <v>4761</v>
      </c>
      <c r="S391" s="9">
        <f t="shared" si="274"/>
        <v>4669</v>
      </c>
      <c r="T391" s="9">
        <f t="shared" si="274"/>
        <v>3989</v>
      </c>
      <c r="U391" s="9">
        <f t="shared" si="274"/>
        <v>4494</v>
      </c>
      <c r="V391" s="9">
        <f t="shared" si="274"/>
        <v>4577</v>
      </c>
      <c r="W391" s="9">
        <f t="shared" si="274"/>
        <v>4293</v>
      </c>
      <c r="X391" s="9">
        <f t="shared" si="274"/>
        <v>4481</v>
      </c>
      <c r="Y391" s="9">
        <f t="shared" si="274"/>
        <v>4450</v>
      </c>
      <c r="Z391" s="9">
        <f t="shared" si="274"/>
        <v>4073</v>
      </c>
      <c r="AA391" s="9">
        <f t="shared" si="274"/>
        <v>3820</v>
      </c>
      <c r="AB391" s="9">
        <f t="shared" si="274"/>
        <v>3783</v>
      </c>
      <c r="AC391" s="9">
        <f t="shared" si="274"/>
        <v>3315</v>
      </c>
      <c r="AD391" s="9">
        <f t="shared" si="274"/>
        <v>3670</v>
      </c>
      <c r="AE391" s="9">
        <f t="shared" si="274"/>
        <v>3532</v>
      </c>
      <c r="AF391" s="9">
        <f t="shared" si="274"/>
        <v>3996</v>
      </c>
      <c r="AG391" s="9">
        <f t="shared" si="274"/>
        <v>3924</v>
      </c>
      <c r="AH391" s="9">
        <f t="shared" si="274"/>
        <v>3989</v>
      </c>
      <c r="AI391" s="9">
        <f t="shared" si="274"/>
        <v>4028</v>
      </c>
      <c r="AJ391" s="9">
        <f t="shared" si="274"/>
        <v>3607</v>
      </c>
      <c r="AK391" s="9">
        <f t="shared" si="274"/>
        <v>2965</v>
      </c>
      <c r="AL391" s="9">
        <f t="shared" si="274"/>
        <v>3524</v>
      </c>
      <c r="AM391" s="9">
        <f t="shared" si="269"/>
        <v>3967</v>
      </c>
      <c r="AN391" s="9">
        <f t="shared" si="269"/>
        <v>3667</v>
      </c>
      <c r="AO391" s="9">
        <f t="shared" si="270"/>
        <v>4205</v>
      </c>
      <c r="AP391" s="9">
        <f t="shared" si="270"/>
        <v>4030</v>
      </c>
      <c r="AQ391" s="9">
        <f t="shared" ref="AQ391:AR391" si="275">+AQ383</f>
        <v>5146</v>
      </c>
      <c r="AR391" s="9">
        <f t="shared" si="275"/>
        <v>4598</v>
      </c>
    </row>
    <row r="392" spans="1:44" x14ac:dyDescent="0.25">
      <c r="A392" s="8"/>
      <c r="B392" s="6" t="s">
        <v>120</v>
      </c>
      <c r="C392" s="10">
        <f t="shared" ref="C392:AL392" si="276">+C384</f>
        <v>4.4591304347826091</v>
      </c>
      <c r="D392" s="10">
        <f t="shared" si="276"/>
        <v>4.4295532646048112</v>
      </c>
      <c r="E392" s="10">
        <f t="shared" si="276"/>
        <v>3.902061855670103</v>
      </c>
      <c r="F392" s="10">
        <f t="shared" si="276"/>
        <v>3.9365384615384613</v>
      </c>
      <c r="G392" s="10">
        <f t="shared" si="276"/>
        <v>4.114873837981408</v>
      </c>
      <c r="H392" s="10">
        <f t="shared" si="276"/>
        <v>3.9105409153952841</v>
      </c>
      <c r="I392" s="10">
        <f t="shared" si="276"/>
        <v>3.9592822636300897</v>
      </c>
      <c r="J392" s="10">
        <f t="shared" si="276"/>
        <v>3.6919431279620851</v>
      </c>
      <c r="K392" s="10">
        <f t="shared" si="276"/>
        <v>3.3488733488733491</v>
      </c>
      <c r="L392" s="10">
        <f t="shared" si="276"/>
        <v>3.4108949416342411</v>
      </c>
      <c r="M392" s="10">
        <f t="shared" si="276"/>
        <v>3.3488721804511279</v>
      </c>
      <c r="N392" s="10">
        <f t="shared" si="276"/>
        <v>3.2368220015278837</v>
      </c>
      <c r="O392" s="10">
        <f t="shared" si="276"/>
        <v>3.1356743814844372</v>
      </c>
      <c r="P392" s="10">
        <f t="shared" si="276"/>
        <v>3.0578034682080926</v>
      </c>
      <c r="Q392" s="10">
        <f t="shared" si="276"/>
        <v>3.095463777928233</v>
      </c>
      <c r="R392" s="10">
        <f t="shared" si="276"/>
        <v>3.0480153649167732</v>
      </c>
      <c r="S392" s="10">
        <f t="shared" si="276"/>
        <v>2.9833865814696487</v>
      </c>
      <c r="T392" s="10">
        <f t="shared" si="276"/>
        <v>2.8330965909090908</v>
      </c>
      <c r="U392" s="10">
        <f t="shared" si="276"/>
        <v>2.9106217616580312</v>
      </c>
      <c r="V392" s="10">
        <f t="shared" si="276"/>
        <v>2.7638888888888888</v>
      </c>
      <c r="W392" s="10">
        <f t="shared" si="276"/>
        <v>2.688165309956168</v>
      </c>
      <c r="X392" s="10">
        <f t="shared" si="276"/>
        <v>2.6672619047619048</v>
      </c>
      <c r="Y392" s="10">
        <f t="shared" si="276"/>
        <v>2.5678015002885171</v>
      </c>
      <c r="Z392" s="10">
        <f t="shared" si="276"/>
        <v>2.629438347320852</v>
      </c>
      <c r="AA392" s="10">
        <f t="shared" si="276"/>
        <v>2.6564673157162728</v>
      </c>
      <c r="AB392" s="10">
        <f t="shared" si="276"/>
        <v>2.7836644591611477</v>
      </c>
      <c r="AC392" s="10">
        <f t="shared" si="276"/>
        <v>2.87510841283608</v>
      </c>
      <c r="AD392" s="10">
        <f t="shared" si="276"/>
        <v>2.9983660130718954</v>
      </c>
      <c r="AE392" s="10">
        <f t="shared" si="276"/>
        <v>2.8785656071719643</v>
      </c>
      <c r="AF392" s="10">
        <f t="shared" si="276"/>
        <v>2.79</v>
      </c>
      <c r="AG392" s="10">
        <f t="shared" si="276"/>
        <v>2.68</v>
      </c>
      <c r="AH392" s="10">
        <f t="shared" si="276"/>
        <v>2.7</v>
      </c>
      <c r="AI392" s="10">
        <f t="shared" si="276"/>
        <v>2.64</v>
      </c>
      <c r="AJ392" s="10">
        <f t="shared" si="276"/>
        <v>2.79</v>
      </c>
      <c r="AK392" s="10">
        <f t="shared" si="276"/>
        <v>2.75</v>
      </c>
      <c r="AL392" s="10">
        <f t="shared" si="276"/>
        <v>3.54</v>
      </c>
      <c r="AM392" s="10">
        <f t="shared" si="269"/>
        <v>3.07</v>
      </c>
      <c r="AN392" s="10">
        <f t="shared" si="269"/>
        <v>2.79</v>
      </c>
      <c r="AO392" s="10">
        <f t="shared" si="270"/>
        <v>2.92</v>
      </c>
      <c r="AP392" s="10">
        <f t="shared" si="270"/>
        <v>3.31</v>
      </c>
      <c r="AQ392" s="10">
        <f t="shared" ref="AQ392:AR392" si="277">+AQ384</f>
        <v>3.06</v>
      </c>
      <c r="AR392" s="10">
        <f t="shared" si="277"/>
        <v>3.06</v>
      </c>
    </row>
    <row r="393" spans="1:44" x14ac:dyDescent="0.25">
      <c r="A393" s="8"/>
      <c r="B393" s="6" t="s">
        <v>115</v>
      </c>
      <c r="C393" s="11">
        <f t="shared" ref="C393:AL393" si="278">+C385</f>
        <v>0.33450750163078929</v>
      </c>
      <c r="D393" s="11">
        <f t="shared" si="278"/>
        <v>0.33633398564905415</v>
      </c>
      <c r="E393" s="11">
        <f t="shared" si="278"/>
        <v>0.36294520547945208</v>
      </c>
      <c r="F393" s="11">
        <f t="shared" si="278"/>
        <v>0.40058708414872801</v>
      </c>
      <c r="G393" s="11">
        <f t="shared" si="278"/>
        <v>0.40424005218525766</v>
      </c>
      <c r="H393" s="11">
        <f t="shared" si="278"/>
        <v>0.35928639694170117</v>
      </c>
      <c r="I393" s="11">
        <f t="shared" si="278"/>
        <v>0.36553042370181588</v>
      </c>
      <c r="J393" s="11">
        <f t="shared" si="278"/>
        <v>0.3474354890092386</v>
      </c>
      <c r="K393" s="11">
        <f t="shared" si="278"/>
        <v>0.27460974832749285</v>
      </c>
      <c r="L393" s="11">
        <f t="shared" si="278"/>
        <v>0.27926091111819051</v>
      </c>
      <c r="M393" s="11">
        <f t="shared" si="278"/>
        <v>0.29054142204827138</v>
      </c>
      <c r="N393" s="11">
        <f t="shared" si="278"/>
        <v>0.27638617090671885</v>
      </c>
      <c r="O393" s="11">
        <f t="shared" si="278"/>
        <v>0.2562948467058056</v>
      </c>
      <c r="P393" s="11">
        <f t="shared" si="278"/>
        <v>0.27606001304631439</v>
      </c>
      <c r="Q393" s="11">
        <f t="shared" si="278"/>
        <v>0.43193197921587151</v>
      </c>
      <c r="R393" s="11">
        <f t="shared" si="278"/>
        <v>0.44978743504959851</v>
      </c>
      <c r="S393" s="11">
        <f t="shared" si="278"/>
        <v>0.30456621004566209</v>
      </c>
      <c r="T393" s="11">
        <f t="shared" si="278"/>
        <v>0.37685403873405765</v>
      </c>
      <c r="U393" s="11">
        <f t="shared" si="278"/>
        <v>0.33276564235468348</v>
      </c>
      <c r="V393" s="11">
        <f t="shared" si="278"/>
        <v>0.33891151425398003</v>
      </c>
      <c r="W393" s="11">
        <f t="shared" si="278"/>
        <v>0.31788226582747131</v>
      </c>
      <c r="X393" s="11">
        <f t="shared" si="278"/>
        <v>0.33180303591262494</v>
      </c>
      <c r="Y393" s="11">
        <f t="shared" si="278"/>
        <v>0.32950758978156236</v>
      </c>
      <c r="Z393" s="11">
        <f t="shared" si="278"/>
        <v>0.33814860938148611</v>
      </c>
      <c r="AA393" s="11">
        <f t="shared" si="278"/>
        <v>0.3171440431714404</v>
      </c>
      <c r="AB393" s="11">
        <f t="shared" si="278"/>
        <v>0.3140722291407223</v>
      </c>
      <c r="AC393" s="11">
        <f t="shared" si="278"/>
        <v>0.3632876712328767</v>
      </c>
      <c r="AD393" s="11">
        <f t="shared" si="278"/>
        <v>0.40219178082191781</v>
      </c>
      <c r="AE393" s="11">
        <f t="shared" si="278"/>
        <v>0.38706849315068492</v>
      </c>
      <c r="AF393" s="11">
        <f t="shared" si="278"/>
        <v>0.43790000000000001</v>
      </c>
      <c r="AG393" s="11">
        <f t="shared" si="278"/>
        <v>0.43</v>
      </c>
      <c r="AH393" s="11">
        <f t="shared" si="278"/>
        <v>0.43680000000000002</v>
      </c>
      <c r="AI393" s="11">
        <f t="shared" si="278"/>
        <v>0.44140000000000001</v>
      </c>
      <c r="AJ393" s="11">
        <f t="shared" si="278"/>
        <v>0.39529999999999998</v>
      </c>
      <c r="AK393" s="11">
        <f t="shared" si="278"/>
        <v>0.32490000000000002</v>
      </c>
      <c r="AL393" s="11">
        <f t="shared" si="278"/>
        <v>0.38619999999999999</v>
      </c>
      <c r="AM393" s="11">
        <f t="shared" si="269"/>
        <v>0.43469999999999998</v>
      </c>
      <c r="AN393" s="11">
        <f t="shared" si="269"/>
        <v>0.50229999999999997</v>
      </c>
      <c r="AO393" s="11">
        <f t="shared" si="270"/>
        <v>0.57599999999999996</v>
      </c>
      <c r="AP393" s="11">
        <f t="shared" si="270"/>
        <v>0.55210000000000004</v>
      </c>
      <c r="AQ393" s="11">
        <f t="shared" ref="AQ393:AR393" si="279">+AQ385</f>
        <v>0.70489999999999997</v>
      </c>
      <c r="AR393" s="11">
        <f t="shared" si="279"/>
        <v>0.62990000000000002</v>
      </c>
    </row>
    <row r="394" spans="1:44" x14ac:dyDescent="0.25">
      <c r="A394" s="8"/>
      <c r="B394" s="6" t="s">
        <v>121</v>
      </c>
      <c r="C394" s="6">
        <f t="shared" ref="C394:AL394" si="280">+C386</f>
        <v>133</v>
      </c>
      <c r="D394" s="6">
        <f t="shared" si="280"/>
        <v>121</v>
      </c>
      <c r="E394" s="6">
        <f t="shared" si="280"/>
        <v>142</v>
      </c>
      <c r="F394" s="6">
        <f t="shared" si="280"/>
        <v>181</v>
      </c>
      <c r="G394" s="6">
        <f t="shared" si="280"/>
        <v>188</v>
      </c>
      <c r="H394" s="6">
        <f t="shared" si="280"/>
        <v>172</v>
      </c>
      <c r="I394" s="6">
        <f t="shared" si="280"/>
        <v>158</v>
      </c>
      <c r="J394" s="6">
        <f t="shared" si="280"/>
        <v>162</v>
      </c>
      <c r="K394" s="6">
        <f t="shared" si="280"/>
        <v>152</v>
      </c>
      <c r="L394" s="6">
        <f t="shared" si="280"/>
        <v>143</v>
      </c>
      <c r="M394" s="6">
        <f t="shared" si="280"/>
        <v>154</v>
      </c>
      <c r="N394" s="6">
        <f t="shared" si="280"/>
        <v>158</v>
      </c>
      <c r="O394" s="6">
        <f t="shared" si="280"/>
        <v>140</v>
      </c>
      <c r="P394" s="6">
        <f t="shared" si="280"/>
        <v>114</v>
      </c>
      <c r="Q394" s="6">
        <f t="shared" si="280"/>
        <v>166</v>
      </c>
      <c r="R394" s="6">
        <f t="shared" si="280"/>
        <v>139</v>
      </c>
      <c r="S394" s="6">
        <f t="shared" si="280"/>
        <v>134</v>
      </c>
      <c r="T394" s="6">
        <f t="shared" si="280"/>
        <v>115</v>
      </c>
      <c r="U394" s="6">
        <f t="shared" si="280"/>
        <v>137</v>
      </c>
      <c r="V394" s="6">
        <f t="shared" si="280"/>
        <v>115</v>
      </c>
      <c r="W394" s="6">
        <f t="shared" si="280"/>
        <v>139</v>
      </c>
      <c r="X394" s="6">
        <f t="shared" si="280"/>
        <v>136</v>
      </c>
      <c r="Y394" s="6">
        <f t="shared" si="280"/>
        <v>143</v>
      </c>
      <c r="Z394" s="6">
        <f t="shared" si="280"/>
        <v>133</v>
      </c>
      <c r="AA394" s="6">
        <f t="shared" si="280"/>
        <v>115</v>
      </c>
      <c r="AB394" s="6">
        <f t="shared" si="280"/>
        <v>108</v>
      </c>
      <c r="AC394" s="6">
        <f t="shared" si="280"/>
        <v>124</v>
      </c>
      <c r="AD394" s="6">
        <f t="shared" si="280"/>
        <v>107</v>
      </c>
      <c r="AE394" s="6">
        <f t="shared" si="280"/>
        <v>101</v>
      </c>
      <c r="AF394" s="6">
        <f t="shared" si="280"/>
        <v>131</v>
      </c>
      <c r="AG394" s="6">
        <f t="shared" si="280"/>
        <v>105</v>
      </c>
      <c r="AH394" s="6">
        <f t="shared" si="280"/>
        <v>109</v>
      </c>
      <c r="AI394" s="6">
        <f t="shared" si="280"/>
        <v>129</v>
      </c>
      <c r="AJ394" s="6">
        <f t="shared" si="280"/>
        <v>115</v>
      </c>
      <c r="AK394" s="6">
        <f t="shared" si="280"/>
        <v>103</v>
      </c>
      <c r="AL394" s="6">
        <f t="shared" si="280"/>
        <v>79</v>
      </c>
      <c r="AM394" s="6">
        <f t="shared" si="269"/>
        <v>112</v>
      </c>
      <c r="AN394" s="6">
        <f t="shared" si="269"/>
        <v>112</v>
      </c>
      <c r="AO394" s="6">
        <f t="shared" si="270"/>
        <v>125</v>
      </c>
      <c r="AP394" s="6">
        <f t="shared" si="270"/>
        <v>100</v>
      </c>
      <c r="AQ394" s="6">
        <f t="shared" ref="AQ394:AR394" si="281">+AQ386</f>
        <v>115</v>
      </c>
      <c r="AR394" s="6">
        <f t="shared" si="281"/>
        <v>113</v>
      </c>
    </row>
    <row r="395" spans="1:44" x14ac:dyDescent="0.25">
      <c r="A395" s="15" t="s">
        <v>80</v>
      </c>
    </row>
    <row r="396" spans="1:44" x14ac:dyDescent="0.25">
      <c r="A396" s="6">
        <v>916</v>
      </c>
      <c r="B396" s="6" t="s">
        <v>75</v>
      </c>
      <c r="C396" s="15"/>
    </row>
    <row r="397" spans="1:44" x14ac:dyDescent="0.25">
      <c r="A397" s="8"/>
      <c r="B397" s="6" t="s">
        <v>116</v>
      </c>
      <c r="C397" s="9">
        <v>82</v>
      </c>
      <c r="D397" s="9">
        <v>82</v>
      </c>
      <c r="E397" s="9">
        <v>82</v>
      </c>
      <c r="F397" s="6" t="s">
        <v>179</v>
      </c>
    </row>
    <row r="398" spans="1:44" x14ac:dyDescent="0.25">
      <c r="A398" s="8"/>
      <c r="B398" s="6" t="s">
        <v>117</v>
      </c>
      <c r="C398" s="9">
        <v>82</v>
      </c>
      <c r="D398" s="9">
        <v>82</v>
      </c>
      <c r="E398" s="9">
        <v>82</v>
      </c>
    </row>
    <row r="399" spans="1:44" x14ac:dyDescent="0.25">
      <c r="A399" s="8"/>
      <c r="B399" s="6" t="s">
        <v>118</v>
      </c>
      <c r="C399" s="9">
        <v>591</v>
      </c>
      <c r="D399" s="9">
        <v>939</v>
      </c>
      <c r="E399" s="9">
        <v>1041</v>
      </c>
    </row>
    <row r="400" spans="1:44" x14ac:dyDescent="0.25">
      <c r="A400" s="8"/>
      <c r="B400" s="6" t="s">
        <v>119</v>
      </c>
      <c r="C400" s="9">
        <v>16302</v>
      </c>
      <c r="D400" s="9">
        <v>23613</v>
      </c>
      <c r="E400" s="9">
        <v>26992</v>
      </c>
    </row>
    <row r="401" spans="1:44" x14ac:dyDescent="0.25">
      <c r="A401" s="8"/>
      <c r="B401" s="6" t="s">
        <v>120</v>
      </c>
      <c r="C401" s="10">
        <v>27.583756345177665</v>
      </c>
      <c r="D401" s="10">
        <v>25.146964856230031</v>
      </c>
      <c r="E401" s="10">
        <v>25.92891450528338</v>
      </c>
    </row>
    <row r="402" spans="1:44" x14ac:dyDescent="0.25">
      <c r="A402" s="8"/>
      <c r="B402" s="6" t="s">
        <v>115</v>
      </c>
      <c r="C402" s="11">
        <v>0.54467089876378216</v>
      </c>
      <c r="D402" s="11">
        <v>0.78894086201135982</v>
      </c>
      <c r="E402" s="11">
        <v>0.90183762111593724</v>
      </c>
    </row>
    <row r="403" spans="1:44" x14ac:dyDescent="0.25">
      <c r="A403" s="8"/>
      <c r="B403" s="6" t="s">
        <v>121</v>
      </c>
      <c r="C403" s="9">
        <v>0</v>
      </c>
      <c r="D403" s="9">
        <v>0</v>
      </c>
      <c r="E403" s="9">
        <v>0</v>
      </c>
    </row>
    <row r="404" spans="1:44" x14ac:dyDescent="0.25">
      <c r="A404" s="8">
        <v>183</v>
      </c>
      <c r="B404" s="6" t="s">
        <v>230</v>
      </c>
      <c r="C404" s="15"/>
    </row>
    <row r="405" spans="1:44" x14ac:dyDescent="0.25">
      <c r="A405" s="8"/>
      <c r="B405" s="6" t="s">
        <v>116</v>
      </c>
      <c r="C405" s="9">
        <v>90</v>
      </c>
      <c r="D405" s="9">
        <v>120</v>
      </c>
      <c r="E405" s="9">
        <v>120</v>
      </c>
      <c r="F405" s="9">
        <v>120</v>
      </c>
      <c r="G405" s="9">
        <v>120</v>
      </c>
      <c r="H405" s="9">
        <v>120</v>
      </c>
      <c r="I405" s="9">
        <v>149</v>
      </c>
      <c r="J405" s="9">
        <v>146</v>
      </c>
      <c r="K405" s="9">
        <v>149</v>
      </c>
      <c r="L405" s="9">
        <v>146</v>
      </c>
      <c r="M405" s="9">
        <v>149</v>
      </c>
      <c r="N405" s="9">
        <v>149</v>
      </c>
      <c r="O405" s="9">
        <v>149</v>
      </c>
      <c r="P405" s="9">
        <v>149</v>
      </c>
      <c r="Q405" s="9">
        <v>149</v>
      </c>
      <c r="R405" s="9">
        <v>149</v>
      </c>
      <c r="S405" s="9">
        <v>149</v>
      </c>
      <c r="T405" s="9">
        <v>149</v>
      </c>
      <c r="U405" s="9">
        <v>149</v>
      </c>
      <c r="V405" s="9">
        <v>149</v>
      </c>
      <c r="W405" s="9">
        <v>149</v>
      </c>
      <c r="X405" s="9">
        <v>149</v>
      </c>
      <c r="Y405" s="9">
        <v>149</v>
      </c>
      <c r="Z405" s="9">
        <v>149</v>
      </c>
      <c r="AA405" s="9">
        <v>149</v>
      </c>
      <c r="AB405" s="9">
        <v>149</v>
      </c>
      <c r="AC405" s="9">
        <v>149</v>
      </c>
      <c r="AD405" s="9">
        <v>149</v>
      </c>
      <c r="AE405" s="9">
        <v>149</v>
      </c>
      <c r="AF405" s="9">
        <v>149</v>
      </c>
      <c r="AG405" s="9">
        <v>149</v>
      </c>
      <c r="AH405" s="9">
        <v>149</v>
      </c>
      <c r="AI405" s="9">
        <v>162</v>
      </c>
      <c r="AJ405" s="9">
        <v>162</v>
      </c>
      <c r="AK405" s="9">
        <v>162</v>
      </c>
      <c r="AL405" s="9">
        <v>195</v>
      </c>
      <c r="AM405" s="9">
        <v>195</v>
      </c>
      <c r="AN405" s="9">
        <v>195</v>
      </c>
      <c r="AO405" s="9">
        <v>195</v>
      </c>
      <c r="AP405" s="9">
        <v>195</v>
      </c>
      <c r="AQ405" s="9">
        <v>195</v>
      </c>
      <c r="AR405" s="9">
        <v>195</v>
      </c>
    </row>
    <row r="406" spans="1:44" x14ac:dyDescent="0.25">
      <c r="A406" s="8"/>
      <c r="B406" s="6" t="s">
        <v>117</v>
      </c>
      <c r="C406" s="9">
        <v>90</v>
      </c>
      <c r="D406" s="9">
        <v>116</v>
      </c>
      <c r="E406" s="9">
        <v>116</v>
      </c>
      <c r="F406" s="9">
        <v>117</v>
      </c>
      <c r="G406" s="9">
        <v>117</v>
      </c>
      <c r="H406" s="9">
        <v>117</v>
      </c>
      <c r="I406" s="9">
        <v>146</v>
      </c>
      <c r="J406" s="9">
        <v>146</v>
      </c>
      <c r="K406" s="9">
        <v>146</v>
      </c>
      <c r="L406" s="9">
        <v>146</v>
      </c>
      <c r="M406" s="9">
        <v>146</v>
      </c>
      <c r="N406" s="9">
        <v>146</v>
      </c>
      <c r="O406" s="9">
        <v>100</v>
      </c>
      <c r="P406" s="9">
        <v>100</v>
      </c>
      <c r="Q406" s="9">
        <v>100</v>
      </c>
      <c r="R406" s="9">
        <v>100</v>
      </c>
      <c r="S406" s="9">
        <v>100</v>
      </c>
      <c r="T406" s="9">
        <v>100</v>
      </c>
      <c r="U406" s="9">
        <v>100</v>
      </c>
      <c r="V406" s="9">
        <v>120</v>
      </c>
      <c r="W406" s="9">
        <v>120</v>
      </c>
      <c r="X406" s="9">
        <v>120</v>
      </c>
      <c r="Y406" s="9">
        <v>120</v>
      </c>
      <c r="Z406" s="9">
        <v>120</v>
      </c>
      <c r="AA406" s="9">
        <v>120</v>
      </c>
      <c r="AB406" s="9">
        <v>120</v>
      </c>
      <c r="AC406" s="9">
        <v>120</v>
      </c>
      <c r="AD406" s="9">
        <v>120</v>
      </c>
      <c r="AE406" s="9">
        <v>149</v>
      </c>
      <c r="AF406" s="9">
        <v>149</v>
      </c>
      <c r="AG406" s="9">
        <v>149</v>
      </c>
      <c r="AH406" s="9">
        <v>149</v>
      </c>
      <c r="AI406" s="9">
        <v>162</v>
      </c>
      <c r="AJ406" s="9">
        <v>162</v>
      </c>
      <c r="AK406" s="9">
        <v>162</v>
      </c>
      <c r="AL406" s="9">
        <v>195</v>
      </c>
      <c r="AM406" s="9">
        <v>195</v>
      </c>
      <c r="AN406" s="9">
        <v>173</v>
      </c>
      <c r="AO406" s="9">
        <v>133</v>
      </c>
      <c r="AP406" s="9">
        <v>153</v>
      </c>
      <c r="AQ406" s="9">
        <v>153</v>
      </c>
      <c r="AR406" s="9">
        <v>153</v>
      </c>
    </row>
    <row r="407" spans="1:44" x14ac:dyDescent="0.25">
      <c r="A407" s="8"/>
      <c r="B407" s="6" t="s">
        <v>118</v>
      </c>
      <c r="C407" s="9">
        <v>5296</v>
      </c>
      <c r="D407" s="9">
        <v>6221</v>
      </c>
      <c r="E407" s="9">
        <v>6663</v>
      </c>
      <c r="F407" s="9">
        <v>7496</v>
      </c>
      <c r="G407" s="9">
        <v>7810</v>
      </c>
      <c r="H407" s="9">
        <v>7555</v>
      </c>
      <c r="I407" s="9">
        <v>6570</v>
      </c>
      <c r="J407" s="9">
        <v>5855</v>
      </c>
      <c r="K407" s="9">
        <v>4963</v>
      </c>
      <c r="L407" s="9">
        <v>4898</v>
      </c>
      <c r="M407" s="9">
        <v>4450</v>
      </c>
      <c r="N407" s="9">
        <v>4138</v>
      </c>
      <c r="O407" s="9">
        <v>4599</v>
      </c>
      <c r="P407" s="9">
        <v>4955</v>
      </c>
      <c r="Q407" s="9">
        <v>5090</v>
      </c>
      <c r="R407" s="9">
        <v>5214</v>
      </c>
      <c r="S407" s="9">
        <v>5043</v>
      </c>
      <c r="T407" s="9">
        <v>4793</v>
      </c>
      <c r="U407" s="9">
        <v>4457</v>
      </c>
      <c r="V407" s="9">
        <v>4599</v>
      </c>
      <c r="W407" s="9">
        <v>4804</v>
      </c>
      <c r="X407" s="9">
        <v>5545</v>
      </c>
      <c r="Y407" s="9">
        <v>5846</v>
      </c>
      <c r="Z407" s="9">
        <v>5979</v>
      </c>
      <c r="AA407" s="9">
        <v>6043</v>
      </c>
      <c r="AB407" s="9">
        <v>6015</v>
      </c>
      <c r="AC407" s="9">
        <v>6325</v>
      </c>
      <c r="AD407" s="9">
        <v>6209</v>
      </c>
      <c r="AE407" s="9">
        <v>6246</v>
      </c>
      <c r="AF407" s="9">
        <v>6772</v>
      </c>
      <c r="AG407" s="9">
        <v>7353</v>
      </c>
      <c r="AH407" s="9">
        <v>8161</v>
      </c>
      <c r="AI407" s="9">
        <v>7900</v>
      </c>
      <c r="AJ407" s="9">
        <v>8382</v>
      </c>
      <c r="AK407" s="9">
        <v>7305</v>
      </c>
      <c r="AL407" s="9">
        <v>6717</v>
      </c>
      <c r="AM407" s="9">
        <v>6526</v>
      </c>
      <c r="AN407" s="9">
        <v>6828</v>
      </c>
      <c r="AO407" s="9">
        <v>7187</v>
      </c>
      <c r="AP407" s="9">
        <v>7190</v>
      </c>
      <c r="AQ407" s="9">
        <v>6962</v>
      </c>
      <c r="AR407" s="9">
        <v>6853</v>
      </c>
    </row>
    <row r="408" spans="1:44" x14ac:dyDescent="0.25">
      <c r="A408" s="8"/>
      <c r="B408" s="6" t="s">
        <v>119</v>
      </c>
      <c r="C408" s="9">
        <v>21569</v>
      </c>
      <c r="D408" s="9">
        <v>24211</v>
      </c>
      <c r="E408" s="9">
        <v>28822</v>
      </c>
      <c r="F408" s="9">
        <v>31792</v>
      </c>
      <c r="G408" s="9">
        <v>32358</v>
      </c>
      <c r="H408" s="9">
        <v>31829</v>
      </c>
      <c r="I408" s="9">
        <v>28546</v>
      </c>
      <c r="J408" s="9">
        <v>23459</v>
      </c>
      <c r="K408" s="9">
        <v>20868</v>
      </c>
      <c r="L408" s="9">
        <v>21212</v>
      </c>
      <c r="M408" s="9">
        <v>19789</v>
      </c>
      <c r="N408" s="9">
        <v>19063</v>
      </c>
      <c r="O408" s="9">
        <v>21399</v>
      </c>
      <c r="P408" s="9">
        <v>22142</v>
      </c>
      <c r="Q408" s="9">
        <v>22724</v>
      </c>
      <c r="R408" s="9">
        <v>21134</v>
      </c>
      <c r="S408" s="9">
        <v>17593</v>
      </c>
      <c r="T408" s="9">
        <v>16043</v>
      </c>
      <c r="U408" s="9">
        <v>14502</v>
      </c>
      <c r="V408" s="9">
        <v>14923</v>
      </c>
      <c r="W408" s="9">
        <v>17766</v>
      </c>
      <c r="X408" s="9">
        <v>19481</v>
      </c>
      <c r="Y408" s="9">
        <v>21585</v>
      </c>
      <c r="Z408" s="9">
        <v>21651</v>
      </c>
      <c r="AA408" s="9">
        <v>22165</v>
      </c>
      <c r="AB408" s="9">
        <v>22850</v>
      </c>
      <c r="AC408" s="9">
        <v>24040</v>
      </c>
      <c r="AD408" s="9">
        <v>25439</v>
      </c>
      <c r="AE408" s="9">
        <v>24431</v>
      </c>
      <c r="AF408" s="9">
        <v>28811</v>
      </c>
      <c r="AG408" s="9">
        <v>31856</v>
      </c>
      <c r="AH408" s="9">
        <v>35929</v>
      </c>
      <c r="AI408" s="9">
        <v>36331</v>
      </c>
      <c r="AJ408" s="9">
        <v>39531</v>
      </c>
      <c r="AK408" s="9">
        <v>36242</v>
      </c>
      <c r="AL408" s="9">
        <v>35443</v>
      </c>
      <c r="AM408" s="9">
        <v>32420</v>
      </c>
      <c r="AN408" s="9">
        <v>33881</v>
      </c>
      <c r="AO408" s="9">
        <v>45890</v>
      </c>
      <c r="AP408" s="9">
        <v>49343</v>
      </c>
      <c r="AQ408" s="9">
        <v>39155</v>
      </c>
      <c r="AR408" s="9">
        <v>43885</v>
      </c>
    </row>
    <row r="409" spans="1:44" x14ac:dyDescent="0.25">
      <c r="A409" s="8"/>
      <c r="B409" s="6" t="s">
        <v>120</v>
      </c>
      <c r="C409" s="10">
        <v>4.0726963746223568</v>
      </c>
      <c r="D409" s="10">
        <v>3.8918180356855809</v>
      </c>
      <c r="E409" s="10">
        <v>4.3256791235179346</v>
      </c>
      <c r="F409" s="10">
        <v>4.2411953041622201</v>
      </c>
      <c r="G409" s="10">
        <v>4.1431498079385403</v>
      </c>
      <c r="H409" s="10">
        <v>4.2129715420251488</v>
      </c>
      <c r="I409" s="10">
        <v>4.3449010654490108</v>
      </c>
      <c r="J409" s="10">
        <v>4.0066609735269001</v>
      </c>
      <c r="K409" s="10">
        <v>4.204714890187387</v>
      </c>
      <c r="L409" s="10">
        <v>4.3307472437729686</v>
      </c>
      <c r="M409" s="10">
        <v>4.4469662921348316</v>
      </c>
      <c r="N409" s="10">
        <v>4.6068148864185599</v>
      </c>
      <c r="O409" s="10">
        <v>4.6529680365296802</v>
      </c>
      <c r="P409" s="10">
        <v>4.4686175580222001</v>
      </c>
      <c r="Q409" s="10">
        <v>4.4644400785854614</v>
      </c>
      <c r="R409" s="10">
        <v>4.0533179900268506</v>
      </c>
      <c r="S409" s="10">
        <v>3.4885980567122745</v>
      </c>
      <c r="T409" s="10">
        <v>3.3471729605674945</v>
      </c>
      <c r="U409" s="10">
        <v>3.2537581332735024</v>
      </c>
      <c r="V409" s="10">
        <v>3.2448358338769299</v>
      </c>
      <c r="W409" s="10">
        <v>3.6981681931723562</v>
      </c>
      <c r="X409" s="10">
        <v>3.5132551848512175</v>
      </c>
      <c r="Y409" s="10">
        <v>3.6922682175846733</v>
      </c>
      <c r="Z409" s="10">
        <v>3.62117410938284</v>
      </c>
      <c r="AA409" s="10">
        <v>3.6678801919576371</v>
      </c>
      <c r="AB409" s="10">
        <v>3.7988362427265172</v>
      </c>
      <c r="AC409" s="10">
        <f>+AC408/AC407</f>
        <v>3.8007905138339919</v>
      </c>
      <c r="AD409" s="10">
        <f>+AD408/AD407</f>
        <v>4.0971170880979226</v>
      </c>
      <c r="AE409" s="10">
        <f>+AE408/AE407</f>
        <v>3.9114633365353826</v>
      </c>
      <c r="AF409" s="10">
        <v>4.25</v>
      </c>
      <c r="AG409" s="10">
        <v>4.33</v>
      </c>
      <c r="AH409" s="10">
        <v>4.4000000000000004</v>
      </c>
      <c r="AI409" s="10">
        <v>4.5999999999999996</v>
      </c>
      <c r="AJ409" s="10">
        <v>4.72</v>
      </c>
      <c r="AK409" s="10">
        <v>4.96</v>
      </c>
      <c r="AL409" s="10">
        <v>5.28</v>
      </c>
      <c r="AM409" s="10">
        <v>4.97</v>
      </c>
      <c r="AN409" s="10">
        <v>4.96</v>
      </c>
      <c r="AO409" s="10">
        <v>6.39</v>
      </c>
      <c r="AP409" s="10">
        <v>6.86</v>
      </c>
      <c r="AQ409" s="10">
        <v>5.62</v>
      </c>
      <c r="AR409" s="10">
        <v>6.4</v>
      </c>
    </row>
    <row r="410" spans="1:44" x14ac:dyDescent="0.25">
      <c r="A410" s="8"/>
      <c r="B410" s="6" t="s">
        <v>115</v>
      </c>
      <c r="C410" s="11">
        <v>0.65659056316590558</v>
      </c>
      <c r="D410" s="11">
        <v>0.5718233349078885</v>
      </c>
      <c r="E410" s="11">
        <v>0.68072744449692957</v>
      </c>
      <c r="F410" s="11">
        <v>0.74445615267533072</v>
      </c>
      <c r="G410" s="11">
        <v>0.75770987003863721</v>
      </c>
      <c r="H410" s="11">
        <v>0.74532256176091793</v>
      </c>
      <c r="I410" s="11">
        <v>0.53567273409645333</v>
      </c>
      <c r="J410" s="11">
        <v>0.44021392381309815</v>
      </c>
      <c r="K410" s="11">
        <v>0.39159316945017825</v>
      </c>
      <c r="L410" s="11">
        <v>0.3980484143366485</v>
      </c>
      <c r="M410" s="11">
        <v>0.37134546819290676</v>
      </c>
      <c r="N410" s="11">
        <v>0.35772189904297241</v>
      </c>
      <c r="O410" s="11">
        <v>0.58627397260273972</v>
      </c>
      <c r="P410" s="11">
        <v>0.60663013698630142</v>
      </c>
      <c r="Q410" s="11">
        <v>0.62257534246575341</v>
      </c>
      <c r="R410" s="11">
        <v>0.57901369863013696</v>
      </c>
      <c r="S410" s="11">
        <v>0.48199999999999998</v>
      </c>
      <c r="T410" s="11">
        <v>0.43953424657534246</v>
      </c>
      <c r="U410" s="11">
        <v>0.39731506849315068</v>
      </c>
      <c r="V410" s="11">
        <v>0.34070776255707763</v>
      </c>
      <c r="W410" s="11">
        <v>0.4056164383561644</v>
      </c>
      <c r="X410" s="11">
        <v>0.44477168949771689</v>
      </c>
      <c r="Y410" s="11">
        <v>0.49280821917808221</v>
      </c>
      <c r="Z410" s="11">
        <v>0.49431506849315071</v>
      </c>
      <c r="AA410" s="11">
        <v>0.50605022831050228</v>
      </c>
      <c r="AB410" s="11">
        <v>0.52168949771689499</v>
      </c>
      <c r="AC410" s="11">
        <f>+AC408/(AC406*365)</f>
        <v>0.54885844748858448</v>
      </c>
      <c r="AD410" s="11">
        <f>+AD408/(AD406*365)</f>
        <v>0.58079908675799086</v>
      </c>
      <c r="AE410" s="11">
        <f>+AE408/(AE406*365)</f>
        <v>0.44922313137813735</v>
      </c>
      <c r="AF410" s="11">
        <v>0.52980000000000005</v>
      </c>
      <c r="AG410" s="11">
        <v>0.5857</v>
      </c>
      <c r="AH410" s="11">
        <v>0.66059999999999997</v>
      </c>
      <c r="AI410" s="11">
        <v>0.61439999999999995</v>
      </c>
      <c r="AJ410" s="11">
        <v>0.66849999999999998</v>
      </c>
      <c r="AK410" s="11">
        <v>0.6129</v>
      </c>
      <c r="AL410" s="11">
        <v>0.498</v>
      </c>
      <c r="AM410" s="11">
        <v>0.45550000000000002</v>
      </c>
      <c r="AN410" s="11">
        <v>0.53659999999999997</v>
      </c>
      <c r="AO410" s="11">
        <v>0.94530000000000003</v>
      </c>
      <c r="AP410" s="11">
        <v>0.88360000000000005</v>
      </c>
      <c r="AQ410" s="11">
        <v>0.70109999999999995</v>
      </c>
      <c r="AR410" s="11">
        <v>0.78580000000000005</v>
      </c>
    </row>
    <row r="411" spans="1:44" x14ac:dyDescent="0.25">
      <c r="A411" s="8"/>
      <c r="B411" s="6" t="s">
        <v>121</v>
      </c>
      <c r="C411" s="9">
        <v>516</v>
      </c>
      <c r="D411" s="9">
        <v>411</v>
      </c>
      <c r="E411" s="9">
        <v>543</v>
      </c>
      <c r="F411" s="9">
        <v>570</v>
      </c>
      <c r="G411" s="9">
        <v>692</v>
      </c>
      <c r="H411" s="9">
        <v>588</v>
      </c>
      <c r="I411" s="9">
        <v>562</v>
      </c>
      <c r="J411" s="9">
        <v>556</v>
      </c>
      <c r="K411" s="9">
        <v>580</v>
      </c>
      <c r="L411" s="9">
        <v>630</v>
      </c>
      <c r="M411" s="9">
        <v>548</v>
      </c>
      <c r="N411" s="9">
        <v>596</v>
      </c>
      <c r="O411" s="9">
        <v>811</v>
      </c>
      <c r="P411" s="9">
        <v>841</v>
      </c>
      <c r="Q411" s="9">
        <v>783</v>
      </c>
      <c r="R411" s="9">
        <v>868</v>
      </c>
      <c r="S411" s="9">
        <v>743</v>
      </c>
      <c r="T411" s="9">
        <v>719</v>
      </c>
      <c r="U411" s="9">
        <v>709</v>
      </c>
      <c r="V411" s="9">
        <v>696</v>
      </c>
      <c r="W411" s="9">
        <v>676</v>
      </c>
      <c r="X411" s="9">
        <v>688</v>
      </c>
      <c r="Y411" s="9">
        <v>767</v>
      </c>
      <c r="Z411" s="9">
        <v>800</v>
      </c>
      <c r="AA411" s="9">
        <v>719</v>
      </c>
      <c r="AB411" s="9">
        <v>787</v>
      </c>
      <c r="AC411" s="9">
        <v>1002</v>
      </c>
      <c r="AD411" s="9">
        <v>1009</v>
      </c>
      <c r="AE411" s="9">
        <v>1008</v>
      </c>
      <c r="AF411" s="9">
        <v>951</v>
      </c>
      <c r="AG411" s="9">
        <v>1075</v>
      </c>
      <c r="AH411" s="9">
        <v>1103</v>
      </c>
      <c r="AI411" s="9">
        <v>978</v>
      </c>
      <c r="AJ411" s="9">
        <v>947</v>
      </c>
      <c r="AK411" s="9">
        <v>867</v>
      </c>
      <c r="AL411" s="9">
        <v>398</v>
      </c>
      <c r="AM411" s="9"/>
      <c r="AN411" s="9"/>
      <c r="AO411" s="9">
        <v>1198</v>
      </c>
      <c r="AP411" s="9"/>
      <c r="AQ411" s="9"/>
      <c r="AR411" s="9">
        <v>1163</v>
      </c>
    </row>
    <row r="412" spans="1:44" x14ac:dyDescent="0.25">
      <c r="A412" s="6">
        <v>36</v>
      </c>
      <c r="B412" s="6" t="s">
        <v>57</v>
      </c>
    </row>
    <row r="413" spans="1:44" x14ac:dyDescent="0.25">
      <c r="A413" s="8"/>
      <c r="B413" s="6" t="s">
        <v>116</v>
      </c>
      <c r="C413" s="9">
        <v>170</v>
      </c>
      <c r="D413" s="9">
        <v>170</v>
      </c>
      <c r="E413" s="9">
        <v>170</v>
      </c>
      <c r="F413" s="9">
        <v>170</v>
      </c>
      <c r="G413" s="9">
        <v>170</v>
      </c>
      <c r="H413" s="9">
        <v>170</v>
      </c>
      <c r="I413" s="9">
        <v>170</v>
      </c>
      <c r="J413" s="9">
        <v>163</v>
      </c>
      <c r="K413" s="9">
        <v>163</v>
      </c>
      <c r="L413" s="9">
        <v>163</v>
      </c>
      <c r="M413" s="9">
        <v>163</v>
      </c>
      <c r="N413" s="9">
        <v>163</v>
      </c>
      <c r="O413" s="9">
        <v>163</v>
      </c>
      <c r="P413" s="9">
        <v>163</v>
      </c>
      <c r="Q413" s="9">
        <v>163</v>
      </c>
      <c r="R413" s="9">
        <v>163</v>
      </c>
      <c r="S413" s="6" t="s">
        <v>180</v>
      </c>
      <c r="V413" s="6" t="s">
        <v>216</v>
      </c>
      <c r="W413" s="6" t="s">
        <v>216</v>
      </c>
      <c r="X413" s="6" t="s">
        <v>216</v>
      </c>
      <c r="Y413" s="6" t="s">
        <v>216</v>
      </c>
      <c r="Z413" s="6" t="s">
        <v>216</v>
      </c>
      <c r="AA413" s="6" t="s">
        <v>216</v>
      </c>
      <c r="AB413" s="6" t="s">
        <v>216</v>
      </c>
      <c r="AC413" s="6" t="s">
        <v>216</v>
      </c>
      <c r="AD413" s="6" t="s">
        <v>216</v>
      </c>
      <c r="AE413" s="6" t="s">
        <v>216</v>
      </c>
      <c r="AF413" s="6" t="s">
        <v>216</v>
      </c>
      <c r="AG413" s="6" t="s">
        <v>216</v>
      </c>
      <c r="AH413" s="6" t="s">
        <v>216</v>
      </c>
      <c r="AI413" s="6" t="s">
        <v>216</v>
      </c>
      <c r="AJ413" s="6" t="s">
        <v>216</v>
      </c>
      <c r="AK413" s="6" t="s">
        <v>216</v>
      </c>
      <c r="AL413" s="6" t="s">
        <v>216</v>
      </c>
      <c r="AM413" s="6" t="s">
        <v>216</v>
      </c>
      <c r="AN413" s="6" t="s">
        <v>216</v>
      </c>
      <c r="AO413" s="6" t="s">
        <v>216</v>
      </c>
      <c r="AP413" s="6" t="s">
        <v>216</v>
      </c>
      <c r="AQ413" s="6" t="s">
        <v>216</v>
      </c>
      <c r="AR413" s="6" t="s">
        <v>216</v>
      </c>
    </row>
    <row r="414" spans="1:44" x14ac:dyDescent="0.25">
      <c r="A414" s="8"/>
      <c r="B414" s="6" t="s">
        <v>117</v>
      </c>
      <c r="C414" s="9">
        <v>134</v>
      </c>
      <c r="D414" s="9">
        <v>134</v>
      </c>
      <c r="E414" s="9">
        <v>131</v>
      </c>
      <c r="F414" s="9">
        <v>131</v>
      </c>
      <c r="G414" s="9">
        <v>131</v>
      </c>
      <c r="H414" s="9">
        <v>150</v>
      </c>
      <c r="I414" s="9">
        <v>150</v>
      </c>
      <c r="J414" s="9">
        <v>132</v>
      </c>
      <c r="K414" s="9">
        <v>137</v>
      </c>
      <c r="L414" s="9">
        <v>146</v>
      </c>
      <c r="M414" s="9">
        <v>163</v>
      </c>
      <c r="N414" s="9">
        <v>163</v>
      </c>
      <c r="O414" s="9">
        <v>147</v>
      </c>
      <c r="P414" s="9">
        <v>149</v>
      </c>
      <c r="Q414" s="9">
        <v>149</v>
      </c>
      <c r="R414" s="9">
        <v>149</v>
      </c>
    </row>
    <row r="415" spans="1:44" x14ac:dyDescent="0.25">
      <c r="A415" s="8"/>
      <c r="B415" s="6" t="s">
        <v>118</v>
      </c>
      <c r="C415" s="9">
        <v>5049</v>
      </c>
      <c r="D415" s="9">
        <v>4983</v>
      </c>
      <c r="E415" s="9">
        <v>4980</v>
      </c>
      <c r="F415" s="9">
        <v>5279</v>
      </c>
      <c r="G415" s="9">
        <v>4962</v>
      </c>
      <c r="H415" s="9">
        <v>4672</v>
      </c>
      <c r="I415" s="9">
        <v>4600</v>
      </c>
      <c r="J415" s="9">
        <v>4273</v>
      </c>
      <c r="K415" s="9">
        <v>3596</v>
      </c>
      <c r="L415" s="9">
        <v>3475</v>
      </c>
      <c r="M415" s="9">
        <v>3539</v>
      </c>
      <c r="N415" s="9">
        <v>3720</v>
      </c>
      <c r="O415" s="9">
        <v>4301</v>
      </c>
      <c r="P415" s="9">
        <v>4355</v>
      </c>
      <c r="Q415" s="9">
        <v>4115</v>
      </c>
      <c r="R415" s="9">
        <v>2658</v>
      </c>
    </row>
    <row r="416" spans="1:44" x14ac:dyDescent="0.25">
      <c r="A416" s="8"/>
      <c r="B416" s="6" t="s">
        <v>119</v>
      </c>
      <c r="C416" s="9">
        <v>28669</v>
      </c>
      <c r="D416" s="9">
        <v>30272</v>
      </c>
      <c r="E416" s="9">
        <v>29141</v>
      </c>
      <c r="F416" s="9">
        <v>33921</v>
      </c>
      <c r="G416" s="9">
        <v>32118</v>
      </c>
      <c r="H416" s="9">
        <v>31292</v>
      </c>
      <c r="I416" s="9">
        <v>29817</v>
      </c>
      <c r="J416" s="9">
        <v>25995</v>
      </c>
      <c r="K416" s="9">
        <v>24075</v>
      </c>
      <c r="L416" s="9">
        <v>26387</v>
      </c>
      <c r="M416" s="9">
        <v>27722</v>
      </c>
      <c r="N416" s="9">
        <v>28193</v>
      </c>
      <c r="O416" s="9">
        <v>30816</v>
      </c>
      <c r="P416" s="9">
        <v>27414</v>
      </c>
      <c r="Q416" s="9">
        <v>27185</v>
      </c>
      <c r="R416" s="9">
        <v>13367</v>
      </c>
    </row>
    <row r="417" spans="1:44" x14ac:dyDescent="0.25">
      <c r="A417" s="8"/>
      <c r="B417" s="6" t="s">
        <v>120</v>
      </c>
      <c r="C417" s="10">
        <v>5.6781540899187961</v>
      </c>
      <c r="D417" s="10">
        <v>6.075055187637969</v>
      </c>
      <c r="E417" s="10">
        <v>5.8516064257028111</v>
      </c>
      <c r="F417" s="10">
        <v>6.4256487971206671</v>
      </c>
      <c r="G417" s="10">
        <v>6.4727932285368803</v>
      </c>
      <c r="H417" s="10">
        <v>6.6977739726027394</v>
      </c>
      <c r="I417" s="10">
        <v>6.4819565217391304</v>
      </c>
      <c r="J417" s="10">
        <v>6.0835478586473206</v>
      </c>
      <c r="K417" s="10">
        <v>6.6949388209121246</v>
      </c>
      <c r="L417" s="10">
        <v>7.5933812949640291</v>
      </c>
      <c r="M417" s="10">
        <v>7.8332862390505795</v>
      </c>
      <c r="N417" s="10">
        <v>7.5787634408602154</v>
      </c>
      <c r="O417" s="10">
        <v>7.1648453847942335</v>
      </c>
      <c r="P417" s="10">
        <v>6.2948335246842708</v>
      </c>
      <c r="Q417" s="10">
        <v>6.606318347509113</v>
      </c>
      <c r="R417" s="10">
        <v>5.0289691497366444</v>
      </c>
    </row>
    <row r="418" spans="1:44" x14ac:dyDescent="0.25">
      <c r="A418" s="8"/>
      <c r="B418" s="6" t="s">
        <v>115</v>
      </c>
      <c r="C418" s="11">
        <v>0.5861582498466571</v>
      </c>
      <c r="D418" s="11">
        <v>0.61893273359231238</v>
      </c>
      <c r="E418" s="11">
        <v>0.60945310049147761</v>
      </c>
      <c r="F418" s="11">
        <v>0.70942172958276695</v>
      </c>
      <c r="G418" s="11">
        <v>0.67171389731255882</v>
      </c>
      <c r="H418" s="11">
        <v>0.57154337899543384</v>
      </c>
      <c r="I418" s="11">
        <v>0.54460273972602735</v>
      </c>
      <c r="J418" s="11">
        <v>0.53953922789539233</v>
      </c>
      <c r="K418" s="11">
        <v>0.48145185481451852</v>
      </c>
      <c r="L418" s="11">
        <v>0.49515856633514732</v>
      </c>
      <c r="M418" s="11">
        <v>0.46595512227918312</v>
      </c>
      <c r="N418" s="11">
        <v>0.47387175392890157</v>
      </c>
      <c r="O418" s="11">
        <v>0.57433603578417669</v>
      </c>
      <c r="P418" s="11">
        <v>0.50407281419509053</v>
      </c>
      <c r="Q418" s="11">
        <v>0.49986209432748002</v>
      </c>
      <c r="R418" s="11">
        <v>0.24578468327663877</v>
      </c>
    </row>
    <row r="419" spans="1:44" x14ac:dyDescent="0.25">
      <c r="A419" s="8"/>
      <c r="B419" s="6" t="s">
        <v>121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241</v>
      </c>
      <c r="O419" s="9">
        <v>383</v>
      </c>
      <c r="P419" s="9">
        <v>460</v>
      </c>
      <c r="Q419" s="9">
        <v>472</v>
      </c>
      <c r="R419" s="9">
        <v>305</v>
      </c>
    </row>
    <row r="420" spans="1:44" x14ac:dyDescent="0.25">
      <c r="A420" s="6">
        <v>14</v>
      </c>
      <c r="B420" s="6" t="s">
        <v>209</v>
      </c>
    </row>
    <row r="421" spans="1:44" x14ac:dyDescent="0.25">
      <c r="A421" s="8"/>
      <c r="B421" s="6" t="s">
        <v>116</v>
      </c>
      <c r="C421" s="9">
        <v>223</v>
      </c>
      <c r="D421" s="9">
        <v>223</v>
      </c>
      <c r="E421" s="9">
        <v>223</v>
      </c>
      <c r="F421" s="9">
        <v>223</v>
      </c>
      <c r="G421" s="9">
        <v>223</v>
      </c>
      <c r="H421" s="9">
        <v>223</v>
      </c>
      <c r="I421" s="9">
        <v>203</v>
      </c>
      <c r="J421" s="9">
        <v>203</v>
      </c>
      <c r="K421" s="9">
        <v>203</v>
      </c>
      <c r="L421" s="9">
        <v>203</v>
      </c>
      <c r="M421" s="9">
        <v>203</v>
      </c>
      <c r="N421" s="9">
        <v>208</v>
      </c>
      <c r="O421" s="9">
        <v>208</v>
      </c>
      <c r="P421" s="9">
        <v>208</v>
      </c>
      <c r="Q421" s="9">
        <v>208</v>
      </c>
      <c r="R421" s="9">
        <v>208</v>
      </c>
      <c r="S421" s="9">
        <v>208</v>
      </c>
      <c r="T421" s="9">
        <v>208</v>
      </c>
      <c r="U421" s="9">
        <v>208</v>
      </c>
      <c r="V421" s="9">
        <v>208</v>
      </c>
      <c r="W421" s="9">
        <v>208</v>
      </c>
      <c r="X421" s="9">
        <v>208</v>
      </c>
      <c r="Y421" s="9">
        <v>208</v>
      </c>
      <c r="Z421" s="9">
        <v>208</v>
      </c>
      <c r="AA421" s="9">
        <v>208</v>
      </c>
      <c r="AB421" s="9">
        <v>250</v>
      </c>
      <c r="AC421" s="9">
        <v>208</v>
      </c>
      <c r="AD421" s="9">
        <v>250</v>
      </c>
      <c r="AE421" s="9">
        <v>250</v>
      </c>
      <c r="AF421" s="9">
        <v>250</v>
      </c>
      <c r="AG421" s="9">
        <v>250</v>
      </c>
      <c r="AH421" s="9">
        <v>250</v>
      </c>
      <c r="AI421" s="9">
        <v>250</v>
      </c>
      <c r="AJ421" s="9">
        <v>250</v>
      </c>
      <c r="AK421" s="9">
        <v>254</v>
      </c>
      <c r="AL421" s="9">
        <v>254</v>
      </c>
      <c r="AM421" s="9">
        <v>323</v>
      </c>
      <c r="AN421" s="9">
        <v>323</v>
      </c>
      <c r="AO421" s="9">
        <v>371</v>
      </c>
      <c r="AP421" s="9">
        <v>371</v>
      </c>
      <c r="AQ421" s="9">
        <v>403</v>
      </c>
      <c r="AR421" s="9">
        <v>407</v>
      </c>
    </row>
    <row r="422" spans="1:44" x14ac:dyDescent="0.25">
      <c r="A422" s="8"/>
      <c r="B422" s="6" t="s">
        <v>117</v>
      </c>
      <c r="C422" s="9">
        <v>186</v>
      </c>
      <c r="D422" s="9">
        <v>186</v>
      </c>
      <c r="E422" s="9">
        <v>172</v>
      </c>
      <c r="F422" s="9">
        <v>188</v>
      </c>
      <c r="G422" s="9">
        <v>188</v>
      </c>
      <c r="H422" s="9">
        <v>192</v>
      </c>
      <c r="I422" s="9">
        <v>192</v>
      </c>
      <c r="J422" s="9">
        <v>200</v>
      </c>
      <c r="K422" s="9">
        <v>200</v>
      </c>
      <c r="L422" s="9">
        <v>199</v>
      </c>
      <c r="M422" s="9">
        <v>203</v>
      </c>
      <c r="N422" s="9">
        <v>203</v>
      </c>
      <c r="O422" s="9">
        <v>204</v>
      </c>
      <c r="P422" s="9">
        <v>204</v>
      </c>
      <c r="Q422" s="9">
        <v>204</v>
      </c>
      <c r="R422" s="9">
        <v>205</v>
      </c>
      <c r="S422" s="9">
        <v>205</v>
      </c>
      <c r="T422" s="9">
        <v>208</v>
      </c>
      <c r="U422" s="9">
        <v>208</v>
      </c>
      <c r="V422" s="9">
        <v>208</v>
      </c>
      <c r="W422" s="9">
        <v>208</v>
      </c>
      <c r="X422" s="9">
        <v>208</v>
      </c>
      <c r="Y422" s="9">
        <v>208</v>
      </c>
      <c r="Z422" s="9">
        <v>208</v>
      </c>
      <c r="AA422" s="9">
        <v>208</v>
      </c>
      <c r="AB422" s="9">
        <v>208</v>
      </c>
      <c r="AC422" s="9">
        <v>208</v>
      </c>
      <c r="AD422" s="9">
        <v>214</v>
      </c>
      <c r="AE422" s="9">
        <v>249</v>
      </c>
      <c r="AF422" s="9">
        <v>250</v>
      </c>
      <c r="AG422" s="9">
        <v>250</v>
      </c>
      <c r="AH422" s="9">
        <v>250</v>
      </c>
      <c r="AI422" s="9">
        <v>250</v>
      </c>
      <c r="AJ422" s="9">
        <v>250</v>
      </c>
      <c r="AK422" s="9">
        <v>254</v>
      </c>
      <c r="AL422" s="9">
        <v>254</v>
      </c>
      <c r="AM422" s="9">
        <v>278</v>
      </c>
      <c r="AN422" s="9">
        <v>286</v>
      </c>
      <c r="AO422" s="9">
        <v>316</v>
      </c>
      <c r="AP422" s="9">
        <v>334</v>
      </c>
      <c r="AQ422" s="9">
        <v>348</v>
      </c>
      <c r="AR422" s="9">
        <v>361</v>
      </c>
    </row>
    <row r="423" spans="1:44" x14ac:dyDescent="0.25">
      <c r="A423" s="8"/>
      <c r="B423" s="6" t="s">
        <v>118</v>
      </c>
      <c r="C423" s="9">
        <v>8762</v>
      </c>
      <c r="D423" s="9">
        <v>9223</v>
      </c>
      <c r="E423" s="9">
        <v>9462</v>
      </c>
      <c r="F423" s="9">
        <v>9488</v>
      </c>
      <c r="G423" s="9">
        <v>7343</v>
      </c>
      <c r="H423" s="9">
        <v>7630</v>
      </c>
      <c r="I423" s="9">
        <v>7642</v>
      </c>
      <c r="J423" s="9">
        <v>7507</v>
      </c>
      <c r="K423" s="9">
        <v>7775</v>
      </c>
      <c r="L423" s="9">
        <v>7944</v>
      </c>
      <c r="M423" s="9">
        <v>8150</v>
      </c>
      <c r="N423" s="9">
        <v>8576</v>
      </c>
      <c r="O423" s="9">
        <v>9107</v>
      </c>
      <c r="P423" s="9">
        <v>9361</v>
      </c>
      <c r="Q423" s="9">
        <v>9460</v>
      </c>
      <c r="R423" s="9">
        <v>9955</v>
      </c>
      <c r="S423" s="9">
        <v>9852</v>
      </c>
      <c r="T423" s="9">
        <v>9379</v>
      </c>
      <c r="U423" s="9">
        <v>10089</v>
      </c>
      <c r="V423" s="9">
        <v>10527</v>
      </c>
      <c r="W423" s="9">
        <v>10840</v>
      </c>
      <c r="X423" s="9">
        <v>11020</v>
      </c>
      <c r="Y423" s="9">
        <v>11252</v>
      </c>
      <c r="Z423" s="9">
        <v>11490</v>
      </c>
      <c r="AA423" s="9">
        <v>11637</v>
      </c>
      <c r="AB423" s="9">
        <v>11657</v>
      </c>
      <c r="AC423" s="9">
        <v>11425</v>
      </c>
      <c r="AD423" s="9">
        <v>11415</v>
      </c>
      <c r="AE423" s="9">
        <v>11608</v>
      </c>
      <c r="AF423" s="9">
        <v>12325</v>
      </c>
      <c r="AG423" s="9">
        <v>12785</v>
      </c>
      <c r="AH423" s="9">
        <v>13482</v>
      </c>
      <c r="AI423" s="9">
        <v>14106</v>
      </c>
      <c r="AJ423" s="9">
        <v>14303</v>
      </c>
      <c r="AK423" s="9">
        <v>14118</v>
      </c>
      <c r="AL423" s="9">
        <v>14498</v>
      </c>
      <c r="AM423" s="9">
        <v>14494</v>
      </c>
      <c r="AN423" s="9">
        <v>15205</v>
      </c>
      <c r="AO423" s="9">
        <v>15947</v>
      </c>
      <c r="AP423" s="9">
        <v>15834</v>
      </c>
      <c r="AQ423" s="9">
        <v>16501</v>
      </c>
      <c r="AR423" s="9">
        <v>16951</v>
      </c>
    </row>
    <row r="424" spans="1:44" x14ac:dyDescent="0.25">
      <c r="A424" s="8"/>
      <c r="B424" s="6" t="s">
        <v>119</v>
      </c>
      <c r="C424" s="9">
        <v>45842</v>
      </c>
      <c r="D424" s="9">
        <v>47376</v>
      </c>
      <c r="E424" s="9">
        <v>52730</v>
      </c>
      <c r="F424" s="9">
        <v>52245</v>
      </c>
      <c r="G424" s="9">
        <v>54126</v>
      </c>
      <c r="H424" s="9">
        <v>54775</v>
      </c>
      <c r="I424" s="9">
        <v>56331</v>
      </c>
      <c r="J424" s="9">
        <v>57773</v>
      </c>
      <c r="K424" s="9">
        <v>56116</v>
      </c>
      <c r="L424" s="9">
        <v>56393</v>
      </c>
      <c r="M424" s="9">
        <v>58231</v>
      </c>
      <c r="N424" s="9">
        <v>57825</v>
      </c>
      <c r="O424" s="9">
        <v>57140</v>
      </c>
      <c r="P424" s="9">
        <v>58863</v>
      </c>
      <c r="Q424" s="9">
        <v>56856</v>
      </c>
      <c r="R424" s="9">
        <v>58913</v>
      </c>
      <c r="S424" s="9">
        <v>55500</v>
      </c>
      <c r="T424" s="9">
        <v>49311</v>
      </c>
      <c r="U424" s="9">
        <v>52300</v>
      </c>
      <c r="V424" s="9">
        <v>53788</v>
      </c>
      <c r="W424" s="9">
        <v>55277</v>
      </c>
      <c r="X424" s="9">
        <v>53822</v>
      </c>
      <c r="Y424" s="9">
        <v>54563</v>
      </c>
      <c r="Z424" s="9">
        <v>56913</v>
      </c>
      <c r="AA424" s="9">
        <v>56757</v>
      </c>
      <c r="AB424" s="9">
        <v>57062</v>
      </c>
      <c r="AC424" s="9">
        <v>58131</v>
      </c>
      <c r="AD424" s="9">
        <v>59751</v>
      </c>
      <c r="AE424" s="9">
        <v>64253</v>
      </c>
      <c r="AF424" s="9">
        <v>63124</v>
      </c>
      <c r="AG424" s="9">
        <v>65357</v>
      </c>
      <c r="AH424" s="9">
        <v>73321</v>
      </c>
      <c r="AI424" s="9">
        <v>72895</v>
      </c>
      <c r="AJ424" s="9">
        <v>72745</v>
      </c>
      <c r="AK424" s="9">
        <v>72203</v>
      </c>
      <c r="AL424" s="9">
        <v>72402</v>
      </c>
      <c r="AM424" s="9">
        <v>73750</v>
      </c>
      <c r="AN424" s="9">
        <v>80700</v>
      </c>
      <c r="AO424" s="9">
        <v>83472</v>
      </c>
      <c r="AP424" s="9">
        <v>90074</v>
      </c>
      <c r="AQ424" s="9">
        <v>88765</v>
      </c>
      <c r="AR424" s="9">
        <v>105899</v>
      </c>
    </row>
    <row r="425" spans="1:44" x14ac:dyDescent="0.25">
      <c r="A425" s="8"/>
      <c r="B425" s="6" t="s">
        <v>120</v>
      </c>
      <c r="C425" s="10">
        <v>5.2319105227117095</v>
      </c>
      <c r="D425" s="10">
        <v>5.1367234088691314</v>
      </c>
      <c r="E425" s="10">
        <v>5.5728175861340095</v>
      </c>
      <c r="F425" s="10">
        <v>5.5064291736930864</v>
      </c>
      <c r="G425" s="10">
        <v>7.3711017295383359</v>
      </c>
      <c r="H425" s="10">
        <v>7.1788990825688073</v>
      </c>
      <c r="I425" s="10">
        <v>7.3712378958387861</v>
      </c>
      <c r="J425" s="10">
        <v>7.695883841747702</v>
      </c>
      <c r="K425" s="10">
        <v>7.2174919614147912</v>
      </c>
      <c r="L425" s="10">
        <v>7.0988167170191341</v>
      </c>
      <c r="M425" s="10">
        <v>7.1449079754601224</v>
      </c>
      <c r="N425" s="10">
        <v>6.7426539179104479</v>
      </c>
      <c r="O425" s="10">
        <v>6.2742944987372349</v>
      </c>
      <c r="P425" s="10">
        <v>6.2881102446319836</v>
      </c>
      <c r="Q425" s="10">
        <v>6.0101479915433407</v>
      </c>
      <c r="R425" s="10">
        <v>5.9179306880964342</v>
      </c>
      <c r="S425" s="10">
        <v>5.6333739342265527</v>
      </c>
      <c r="T425" s="10">
        <v>5.2575967587162813</v>
      </c>
      <c r="U425" s="10">
        <v>5.1838636138368521</v>
      </c>
      <c r="V425" s="10">
        <v>5.1095278806877555</v>
      </c>
      <c r="W425" s="10">
        <v>5.0993542435424351</v>
      </c>
      <c r="X425" s="10">
        <v>4.8840290381125229</v>
      </c>
      <c r="Y425" s="10">
        <v>4.8491823675790968</v>
      </c>
      <c r="Z425" s="10">
        <v>4.9532637075718018</v>
      </c>
      <c r="AA425" s="10">
        <v>4.8772879608146429</v>
      </c>
      <c r="AB425" s="10">
        <v>4.8950844985845414</v>
      </c>
      <c r="AC425" s="10">
        <v>5.0880525164113788</v>
      </c>
      <c r="AD425" s="10">
        <v>5.23</v>
      </c>
      <c r="AE425" s="10">
        <v>5.54</v>
      </c>
      <c r="AF425" s="10">
        <v>5.12</v>
      </c>
      <c r="AG425" s="10">
        <v>5.1100000000000003</v>
      </c>
      <c r="AH425" s="10">
        <v>5.44</v>
      </c>
      <c r="AI425" s="10">
        <v>5.17</v>
      </c>
      <c r="AJ425" s="10">
        <v>5.09</v>
      </c>
      <c r="AK425" s="10">
        <v>5.1100000000000003</v>
      </c>
      <c r="AL425" s="10">
        <v>4.99</v>
      </c>
      <c r="AM425" s="10">
        <v>5.09</v>
      </c>
      <c r="AN425" s="10">
        <v>5.31</v>
      </c>
      <c r="AO425" s="10">
        <v>5.23</v>
      </c>
      <c r="AP425" s="10">
        <v>5.69</v>
      </c>
      <c r="AQ425" s="10">
        <v>5.38</v>
      </c>
      <c r="AR425" s="10">
        <v>6.25</v>
      </c>
    </row>
    <row r="426" spans="1:44" x14ac:dyDescent="0.25">
      <c r="A426" s="8"/>
      <c r="B426" s="6" t="s">
        <v>115</v>
      </c>
      <c r="C426" s="11">
        <v>0.67523935778465161</v>
      </c>
      <c r="D426" s="11">
        <v>0.69783473265576668</v>
      </c>
      <c r="E426" s="11">
        <v>0.83991717107359032</v>
      </c>
      <c r="F426" s="11">
        <v>0.76136694841154184</v>
      </c>
      <c r="G426" s="11">
        <v>0.78877878169629845</v>
      </c>
      <c r="H426" s="11">
        <v>0.78160673515981738</v>
      </c>
      <c r="I426" s="11">
        <v>0.80380993150684932</v>
      </c>
      <c r="J426" s="11">
        <v>0.79141095890410962</v>
      </c>
      <c r="K426" s="11">
        <v>0.76871232876712325</v>
      </c>
      <c r="L426" s="11">
        <v>0.77638879328147592</v>
      </c>
      <c r="M426" s="11">
        <v>0.78589648424320124</v>
      </c>
      <c r="N426" s="11">
        <v>0.78041703218840675</v>
      </c>
      <c r="O426" s="11">
        <v>0.76739188826215421</v>
      </c>
      <c r="P426" s="11">
        <v>0.79053182917002418</v>
      </c>
      <c r="Q426" s="11">
        <v>0.76357775987107168</v>
      </c>
      <c r="R426" s="11">
        <v>0.78734380220514533</v>
      </c>
      <c r="S426" s="11">
        <v>0.74173070497828264</v>
      </c>
      <c r="T426" s="11">
        <v>0.64951264488935723</v>
      </c>
      <c r="U426" s="11">
        <v>0.6888830347734457</v>
      </c>
      <c r="V426" s="11">
        <v>0.7084826132771338</v>
      </c>
      <c r="W426" s="11">
        <v>0.72809536354056903</v>
      </c>
      <c r="X426" s="11">
        <v>0.70893045310853531</v>
      </c>
      <c r="Y426" s="11">
        <v>0.71869072708113801</v>
      </c>
      <c r="Z426" s="11">
        <v>0.7496443624868282</v>
      </c>
      <c r="AA426" s="11">
        <v>0.74758956796628029</v>
      </c>
      <c r="AB426" s="11">
        <v>0.75160695468914651</v>
      </c>
      <c r="AC426" s="11">
        <v>0.76568756585879871</v>
      </c>
      <c r="AD426" s="11">
        <v>0.65480000000000005</v>
      </c>
      <c r="AE426" s="11">
        <v>0.70409999999999995</v>
      </c>
      <c r="AF426" s="11">
        <v>0.69179999999999997</v>
      </c>
      <c r="AG426" s="11">
        <v>0.71619999999999995</v>
      </c>
      <c r="AH426" s="11">
        <v>0.80349999999999999</v>
      </c>
      <c r="AI426" s="11">
        <v>0.79879999999999995</v>
      </c>
      <c r="AJ426" s="11">
        <v>0.79720000000000002</v>
      </c>
      <c r="AK426" s="11">
        <v>0.77880000000000005</v>
      </c>
      <c r="AL426" s="11">
        <v>0.78100000000000003</v>
      </c>
      <c r="AM426" s="11">
        <v>0.7268</v>
      </c>
      <c r="AN426" s="11">
        <v>0.77310000000000001</v>
      </c>
      <c r="AO426" s="11">
        <v>0.72370000000000001</v>
      </c>
      <c r="AP426" s="11">
        <v>0.7389</v>
      </c>
      <c r="AQ426" s="11">
        <v>0.69879999999999998</v>
      </c>
      <c r="AR426" s="11">
        <v>0.80369999999999997</v>
      </c>
    </row>
    <row r="427" spans="1:44" x14ac:dyDescent="0.25">
      <c r="A427" s="8"/>
      <c r="B427" s="6" t="s">
        <v>121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</row>
    <row r="428" spans="1:44" x14ac:dyDescent="0.25">
      <c r="A428" s="6">
        <v>7</v>
      </c>
      <c r="B428" s="6" t="s">
        <v>77</v>
      </c>
      <c r="C428" s="15"/>
    </row>
    <row r="429" spans="1:44" x14ac:dyDescent="0.25">
      <c r="A429" s="8"/>
      <c r="B429" s="6" t="s">
        <v>116</v>
      </c>
      <c r="C429" s="9">
        <v>183</v>
      </c>
      <c r="D429" s="9">
        <v>183</v>
      </c>
      <c r="E429" s="9">
        <v>183</v>
      </c>
      <c r="F429" s="6" t="s">
        <v>181</v>
      </c>
      <c r="I429" s="6" t="s">
        <v>216</v>
      </c>
      <c r="J429" s="6" t="s">
        <v>216</v>
      </c>
      <c r="K429" s="6" t="s">
        <v>216</v>
      </c>
      <c r="L429" s="6" t="s">
        <v>216</v>
      </c>
      <c r="M429" s="6" t="s">
        <v>216</v>
      </c>
      <c r="N429" s="6" t="s">
        <v>216</v>
      </c>
      <c r="O429" s="6" t="s">
        <v>216</v>
      </c>
      <c r="P429" s="6" t="s">
        <v>216</v>
      </c>
      <c r="Q429" s="6" t="s">
        <v>216</v>
      </c>
      <c r="R429" s="6" t="s">
        <v>216</v>
      </c>
      <c r="S429" s="6" t="s">
        <v>216</v>
      </c>
      <c r="T429" s="6" t="s">
        <v>216</v>
      </c>
      <c r="U429" s="6" t="s">
        <v>216</v>
      </c>
      <c r="V429" s="6" t="s">
        <v>216</v>
      </c>
      <c r="W429" s="6" t="s">
        <v>216</v>
      </c>
      <c r="X429" s="6" t="s">
        <v>216</v>
      </c>
      <c r="Y429" s="6" t="s">
        <v>216</v>
      </c>
      <c r="Z429" s="6" t="s">
        <v>216</v>
      </c>
      <c r="AA429" s="6" t="s">
        <v>216</v>
      </c>
      <c r="AB429" s="6" t="s">
        <v>216</v>
      </c>
      <c r="AC429" s="6" t="s">
        <v>216</v>
      </c>
      <c r="AD429" s="6" t="s">
        <v>216</v>
      </c>
      <c r="AE429" s="6" t="s">
        <v>216</v>
      </c>
      <c r="AF429" s="6" t="s">
        <v>216</v>
      </c>
      <c r="AG429" s="6" t="s">
        <v>216</v>
      </c>
      <c r="AH429" s="6" t="s">
        <v>216</v>
      </c>
      <c r="AI429" s="6" t="s">
        <v>216</v>
      </c>
      <c r="AJ429" s="6" t="s">
        <v>216</v>
      </c>
      <c r="AK429" s="6" t="s">
        <v>216</v>
      </c>
      <c r="AL429" s="6" t="s">
        <v>216</v>
      </c>
      <c r="AM429" s="6" t="s">
        <v>216</v>
      </c>
      <c r="AN429" s="6" t="s">
        <v>216</v>
      </c>
      <c r="AO429" s="6" t="s">
        <v>216</v>
      </c>
      <c r="AP429" s="6" t="s">
        <v>216</v>
      </c>
      <c r="AQ429" s="6" t="s">
        <v>216</v>
      </c>
      <c r="AR429" s="6" t="s">
        <v>216</v>
      </c>
    </row>
    <row r="430" spans="1:44" x14ac:dyDescent="0.25">
      <c r="A430" s="8"/>
      <c r="B430" s="6" t="s">
        <v>117</v>
      </c>
      <c r="C430" s="9">
        <v>177</v>
      </c>
      <c r="D430" s="9">
        <v>177</v>
      </c>
      <c r="E430" s="9">
        <v>177</v>
      </c>
    </row>
    <row r="431" spans="1:44" x14ac:dyDescent="0.25">
      <c r="A431" s="8"/>
      <c r="B431" s="6" t="s">
        <v>118</v>
      </c>
      <c r="C431" s="9">
        <v>7075</v>
      </c>
      <c r="D431" s="9">
        <v>5109</v>
      </c>
      <c r="E431" s="9">
        <v>4900</v>
      </c>
    </row>
    <row r="432" spans="1:44" x14ac:dyDescent="0.25">
      <c r="A432" s="8"/>
      <c r="B432" s="6" t="s">
        <v>119</v>
      </c>
      <c r="C432" s="9">
        <v>40680</v>
      </c>
      <c r="D432" s="9">
        <v>33182</v>
      </c>
      <c r="E432" s="9">
        <v>30436</v>
      </c>
    </row>
    <row r="433" spans="1:44" x14ac:dyDescent="0.25">
      <c r="A433" s="8"/>
      <c r="B433" s="6" t="s">
        <v>120</v>
      </c>
      <c r="C433" s="10">
        <v>5.7498233215547705</v>
      </c>
      <c r="D433" s="10">
        <v>6.4948130749657471</v>
      </c>
      <c r="E433" s="10">
        <v>6.2114285714285717</v>
      </c>
    </row>
    <row r="434" spans="1:44" x14ac:dyDescent="0.25">
      <c r="A434" s="8"/>
      <c r="B434" s="6" t="s">
        <v>115</v>
      </c>
      <c r="C434" s="11">
        <v>0.6296726259577432</v>
      </c>
      <c r="D434" s="11">
        <v>0.51361349740732143</v>
      </c>
      <c r="E434" s="11">
        <v>0.47110904728736164</v>
      </c>
    </row>
    <row r="435" spans="1:44" x14ac:dyDescent="0.25">
      <c r="A435" s="8"/>
      <c r="B435" s="6" t="s">
        <v>121</v>
      </c>
      <c r="C435" s="9">
        <v>0</v>
      </c>
      <c r="D435" s="9">
        <v>0</v>
      </c>
      <c r="E435" s="9">
        <v>0</v>
      </c>
    </row>
    <row r="436" spans="1:44" s="22" customFormat="1" x14ac:dyDescent="0.25">
      <c r="A436" s="22">
        <v>35</v>
      </c>
      <c r="B436" s="22" t="s">
        <v>223</v>
      </c>
      <c r="C436" s="23"/>
    </row>
    <row r="437" spans="1:44" s="22" customFormat="1" x14ac:dyDescent="0.25">
      <c r="A437" s="24"/>
      <c r="B437" s="22" t="s">
        <v>116</v>
      </c>
      <c r="C437" s="25">
        <v>38</v>
      </c>
      <c r="D437" s="25">
        <v>38</v>
      </c>
      <c r="E437" s="25">
        <v>38</v>
      </c>
      <c r="F437" s="25">
        <v>38</v>
      </c>
      <c r="G437" s="25">
        <v>38</v>
      </c>
      <c r="H437" s="25">
        <v>38</v>
      </c>
      <c r="I437" s="25">
        <v>38</v>
      </c>
      <c r="J437" s="25">
        <v>38</v>
      </c>
      <c r="K437" s="25">
        <v>38</v>
      </c>
      <c r="L437" s="25">
        <v>38</v>
      </c>
      <c r="M437" s="25">
        <v>38</v>
      </c>
      <c r="N437" s="25">
        <v>38</v>
      </c>
      <c r="O437" s="25">
        <v>39</v>
      </c>
      <c r="P437" s="25">
        <v>39</v>
      </c>
      <c r="Q437" s="25">
        <v>38</v>
      </c>
      <c r="R437" s="25">
        <v>38</v>
      </c>
      <c r="S437" s="25">
        <v>38</v>
      </c>
      <c r="T437" s="25">
        <v>38</v>
      </c>
      <c r="U437" s="25">
        <v>38</v>
      </c>
      <c r="V437" s="25">
        <v>38</v>
      </c>
      <c r="W437" s="25">
        <v>38</v>
      </c>
      <c r="X437" s="25">
        <v>38</v>
      </c>
      <c r="Y437" s="25">
        <v>38</v>
      </c>
      <c r="Z437" s="25">
        <v>38</v>
      </c>
      <c r="AA437" s="25">
        <v>38</v>
      </c>
      <c r="AB437" s="25">
        <v>38</v>
      </c>
      <c r="AC437" s="25">
        <v>38</v>
      </c>
      <c r="AD437" s="25">
        <v>38</v>
      </c>
      <c r="AE437" s="25">
        <v>38</v>
      </c>
      <c r="AF437" s="25">
        <v>38</v>
      </c>
      <c r="AG437" s="25">
        <v>38</v>
      </c>
      <c r="AH437" s="25">
        <v>38</v>
      </c>
      <c r="AI437" s="25">
        <v>38</v>
      </c>
      <c r="AJ437" s="25">
        <v>38</v>
      </c>
      <c r="AK437" s="25">
        <v>38</v>
      </c>
      <c r="AL437" s="25">
        <v>38</v>
      </c>
      <c r="AM437" s="25">
        <v>38</v>
      </c>
      <c r="AN437" s="25">
        <v>38</v>
      </c>
      <c r="AO437" s="25">
        <v>38</v>
      </c>
      <c r="AP437" s="25">
        <v>38</v>
      </c>
      <c r="AQ437" s="25">
        <v>38</v>
      </c>
      <c r="AR437" s="25">
        <v>38</v>
      </c>
    </row>
    <row r="438" spans="1:44" s="22" customFormat="1" x14ac:dyDescent="0.25">
      <c r="A438" s="24"/>
      <c r="B438" s="22" t="s">
        <v>117</v>
      </c>
      <c r="C438" s="25">
        <v>38</v>
      </c>
      <c r="D438" s="25">
        <v>38</v>
      </c>
      <c r="E438" s="25">
        <v>38</v>
      </c>
      <c r="F438" s="25">
        <v>38</v>
      </c>
      <c r="G438" s="25">
        <v>38</v>
      </c>
      <c r="H438" s="25">
        <v>38</v>
      </c>
      <c r="I438" s="25">
        <v>38</v>
      </c>
      <c r="J438" s="25">
        <v>38</v>
      </c>
      <c r="K438" s="25">
        <v>38</v>
      </c>
      <c r="L438" s="25">
        <v>38</v>
      </c>
      <c r="M438" s="25">
        <v>38</v>
      </c>
      <c r="N438" s="25">
        <v>38</v>
      </c>
      <c r="O438" s="25">
        <v>39</v>
      </c>
      <c r="P438" s="25">
        <v>39</v>
      </c>
      <c r="Q438" s="25">
        <v>38</v>
      </c>
      <c r="R438" s="25">
        <v>38</v>
      </c>
      <c r="S438" s="25">
        <v>38</v>
      </c>
      <c r="T438" s="25">
        <v>38</v>
      </c>
      <c r="U438" s="25">
        <v>38</v>
      </c>
      <c r="V438" s="25">
        <v>38</v>
      </c>
      <c r="W438" s="25">
        <v>38</v>
      </c>
      <c r="X438" s="25">
        <v>38</v>
      </c>
      <c r="Y438" s="25">
        <v>38</v>
      </c>
      <c r="Z438" s="25">
        <v>38</v>
      </c>
      <c r="AA438" s="25">
        <v>38</v>
      </c>
      <c r="AB438" s="25">
        <v>38</v>
      </c>
      <c r="AC438" s="25">
        <v>38</v>
      </c>
      <c r="AD438" s="25">
        <v>38</v>
      </c>
      <c r="AE438" s="25">
        <v>25</v>
      </c>
      <c r="AF438" s="25">
        <v>25</v>
      </c>
      <c r="AG438" s="25">
        <v>25</v>
      </c>
      <c r="AH438" s="25">
        <v>25</v>
      </c>
      <c r="AI438" s="25">
        <v>25</v>
      </c>
      <c r="AJ438" s="25">
        <v>25</v>
      </c>
      <c r="AK438" s="25">
        <v>25</v>
      </c>
      <c r="AL438" s="25">
        <v>38</v>
      </c>
      <c r="AM438" s="25">
        <v>38</v>
      </c>
      <c r="AN438" s="25">
        <v>38</v>
      </c>
      <c r="AO438" s="25">
        <v>38</v>
      </c>
      <c r="AP438" s="25">
        <v>38</v>
      </c>
      <c r="AQ438" s="25">
        <v>25</v>
      </c>
      <c r="AR438" s="25">
        <v>25</v>
      </c>
    </row>
    <row r="439" spans="1:44" s="22" customFormat="1" x14ac:dyDescent="0.25">
      <c r="A439" s="24"/>
      <c r="B439" s="22" t="s">
        <v>118</v>
      </c>
      <c r="C439" s="25">
        <v>2082</v>
      </c>
      <c r="D439" s="25">
        <v>2066</v>
      </c>
      <c r="E439" s="25">
        <v>2042</v>
      </c>
      <c r="F439" s="25">
        <v>2340</v>
      </c>
      <c r="G439" s="25">
        <v>2553</v>
      </c>
      <c r="H439" s="25">
        <v>2050</v>
      </c>
      <c r="I439" s="25">
        <v>2337</v>
      </c>
      <c r="J439" s="25">
        <v>2228</v>
      </c>
      <c r="K439" s="25">
        <v>1874</v>
      </c>
      <c r="L439" s="25">
        <v>1563</v>
      </c>
      <c r="M439" s="25">
        <v>1303</v>
      </c>
      <c r="N439" s="25">
        <v>1381</v>
      </c>
      <c r="O439" s="25">
        <v>1154</v>
      </c>
      <c r="P439" s="25">
        <v>1169</v>
      </c>
      <c r="Q439" s="25">
        <v>1257</v>
      </c>
      <c r="R439" s="25">
        <v>1396</v>
      </c>
      <c r="S439" s="25">
        <v>1376</v>
      </c>
      <c r="T439" s="25">
        <v>1203</v>
      </c>
      <c r="U439" s="25">
        <v>1215</v>
      </c>
      <c r="V439" s="25">
        <v>1174</v>
      </c>
      <c r="W439" s="25">
        <v>1232</v>
      </c>
      <c r="X439" s="25">
        <v>1100</v>
      </c>
      <c r="Y439" s="25">
        <v>1035</v>
      </c>
      <c r="Z439" s="25">
        <v>1058</v>
      </c>
      <c r="AA439" s="25">
        <v>1079</v>
      </c>
      <c r="AB439" s="25">
        <v>1079</v>
      </c>
      <c r="AC439" s="25">
        <v>1166</v>
      </c>
      <c r="AD439" s="25">
        <v>1216</v>
      </c>
      <c r="AE439" s="25">
        <v>1274</v>
      </c>
      <c r="AF439" s="25">
        <v>1048</v>
      </c>
      <c r="AG439" s="25">
        <v>1036</v>
      </c>
      <c r="AH439" s="25">
        <v>1113</v>
      </c>
      <c r="AI439" s="25">
        <v>1496</v>
      </c>
      <c r="AJ439" s="25">
        <v>1519</v>
      </c>
      <c r="AK439" s="25">
        <v>1520</v>
      </c>
      <c r="AL439" s="25">
        <v>1516</v>
      </c>
      <c r="AM439" s="25">
        <v>1374</v>
      </c>
      <c r="AN439" s="25">
        <v>1504</v>
      </c>
      <c r="AO439" s="25">
        <v>1583</v>
      </c>
      <c r="AP439" s="25">
        <v>1600</v>
      </c>
      <c r="AQ439" s="25">
        <v>1639</v>
      </c>
      <c r="AR439" s="25">
        <v>1622</v>
      </c>
    </row>
    <row r="440" spans="1:44" s="22" customFormat="1" x14ac:dyDescent="0.25">
      <c r="A440" s="24"/>
      <c r="B440" s="22" t="s">
        <v>119</v>
      </c>
      <c r="C440" s="25">
        <v>8520</v>
      </c>
      <c r="D440" s="25">
        <v>8916</v>
      </c>
      <c r="E440" s="25">
        <v>8230</v>
      </c>
      <c r="F440" s="25">
        <v>9833</v>
      </c>
      <c r="G440" s="25">
        <v>9805</v>
      </c>
      <c r="H440" s="25">
        <v>9195</v>
      </c>
      <c r="I440" s="25">
        <v>8580</v>
      </c>
      <c r="J440" s="25">
        <v>8563</v>
      </c>
      <c r="K440" s="25">
        <v>6953</v>
      </c>
      <c r="L440" s="25">
        <v>5496</v>
      </c>
      <c r="M440" s="25">
        <v>4655</v>
      </c>
      <c r="N440" s="25">
        <v>4949</v>
      </c>
      <c r="O440" s="25">
        <v>4379</v>
      </c>
      <c r="P440" s="25">
        <v>4146</v>
      </c>
      <c r="Q440" s="25">
        <v>4285</v>
      </c>
      <c r="R440" s="25">
        <v>4471</v>
      </c>
      <c r="S440" s="25">
        <v>4325</v>
      </c>
      <c r="T440" s="25">
        <v>3686</v>
      </c>
      <c r="U440" s="25">
        <v>3365</v>
      </c>
      <c r="V440" s="25">
        <v>3766</v>
      </c>
      <c r="W440" s="25">
        <v>3945</v>
      </c>
      <c r="X440" s="25">
        <v>3152</v>
      </c>
      <c r="Y440" s="25">
        <v>3031</v>
      </c>
      <c r="Z440" s="25">
        <v>3174</v>
      </c>
      <c r="AA440" s="25">
        <v>3027</v>
      </c>
      <c r="AB440" s="25">
        <v>3187</v>
      </c>
      <c r="AC440" s="25">
        <v>3624</v>
      </c>
      <c r="AD440" s="25">
        <v>3462</v>
      </c>
      <c r="AE440" s="25">
        <v>3666</v>
      </c>
      <c r="AF440" s="25">
        <v>3035</v>
      </c>
      <c r="AG440" s="25">
        <v>3006</v>
      </c>
      <c r="AH440" s="25">
        <v>3296</v>
      </c>
      <c r="AI440" s="25">
        <v>4489</v>
      </c>
      <c r="AJ440" s="25">
        <v>4482</v>
      </c>
      <c r="AK440" s="25">
        <v>4000</v>
      </c>
      <c r="AL440" s="25">
        <v>4299</v>
      </c>
      <c r="AM440" s="25">
        <v>4294</v>
      </c>
      <c r="AN440" s="25">
        <v>5351</v>
      </c>
      <c r="AO440" s="25">
        <v>4838</v>
      </c>
      <c r="AP440" s="25">
        <v>4749</v>
      </c>
      <c r="AQ440" s="25">
        <v>5199</v>
      </c>
      <c r="AR440" s="25">
        <v>5567</v>
      </c>
    </row>
    <row r="441" spans="1:44" s="22" customFormat="1" x14ac:dyDescent="0.25">
      <c r="A441" s="24"/>
      <c r="B441" s="22" t="s">
        <v>120</v>
      </c>
      <c r="C441" s="26">
        <v>4.0922190201729105</v>
      </c>
      <c r="D441" s="26">
        <v>4.3155856727976767</v>
      </c>
      <c r="E441" s="26">
        <v>4.0303623898139076</v>
      </c>
      <c r="F441" s="26">
        <v>4.2021367521367523</v>
      </c>
      <c r="G441" s="26">
        <v>3.8405797101449277</v>
      </c>
      <c r="H441" s="26">
        <v>4.4853658536585366</v>
      </c>
      <c r="I441" s="26">
        <v>3.6713735558408214</v>
      </c>
      <c r="J441" s="26">
        <v>3.8433572710951527</v>
      </c>
      <c r="K441" s="26">
        <v>3.7102454642475986</v>
      </c>
      <c r="L441" s="26">
        <v>3.5163147792706333</v>
      </c>
      <c r="M441" s="26">
        <v>3.5725249424405217</v>
      </c>
      <c r="N441" s="26">
        <v>3.5836350470673426</v>
      </c>
      <c r="O441" s="26">
        <v>3.7946273830155981</v>
      </c>
      <c r="P441" s="26">
        <v>3.5466210436270318</v>
      </c>
      <c r="Q441" s="26">
        <v>3.4089101034208431</v>
      </c>
      <c r="R441" s="26">
        <v>3.2027220630372493</v>
      </c>
      <c r="S441" s="26">
        <v>3.1431686046511627</v>
      </c>
      <c r="T441" s="26">
        <v>3.0640066500415628</v>
      </c>
      <c r="U441" s="26">
        <v>2.7695473251028808</v>
      </c>
      <c r="V441" s="26">
        <v>3.2078364565587734</v>
      </c>
      <c r="W441" s="26">
        <v>3.2021103896103895</v>
      </c>
      <c r="X441" s="26">
        <v>2.8654545454545453</v>
      </c>
      <c r="Y441" s="26">
        <v>2.9285024154589374</v>
      </c>
      <c r="Z441" s="26">
        <v>3</v>
      </c>
      <c r="AA441" s="26">
        <v>2.8053753475440222</v>
      </c>
      <c r="AB441" s="26">
        <v>2.9536607970342912</v>
      </c>
      <c r="AC441" s="26">
        <v>3.1080617495711835</v>
      </c>
      <c r="AD441" s="26">
        <v>2.85</v>
      </c>
      <c r="AE441" s="26">
        <v>2.88</v>
      </c>
      <c r="AF441" s="26">
        <v>2.9</v>
      </c>
      <c r="AG441" s="26">
        <v>2.9</v>
      </c>
      <c r="AH441" s="26">
        <v>2.96</v>
      </c>
      <c r="AI441" s="26">
        <v>3</v>
      </c>
      <c r="AJ441" s="26">
        <v>2.95</v>
      </c>
      <c r="AK441" s="26">
        <v>2.63</v>
      </c>
      <c r="AL441" s="26">
        <v>2.84</v>
      </c>
      <c r="AM441" s="26">
        <v>3.13</v>
      </c>
      <c r="AN441" s="26">
        <v>3.56</v>
      </c>
      <c r="AO441" s="26">
        <v>3.08</v>
      </c>
      <c r="AP441" s="26">
        <v>2.97</v>
      </c>
      <c r="AQ441" s="26">
        <v>3.17</v>
      </c>
      <c r="AR441" s="26">
        <v>3.43</v>
      </c>
    </row>
    <row r="442" spans="1:44" s="22" customFormat="1" x14ac:dyDescent="0.25">
      <c r="A442" s="24"/>
      <c r="B442" s="22" t="s">
        <v>115</v>
      </c>
      <c r="C442" s="27">
        <v>0.61427541456380674</v>
      </c>
      <c r="D442" s="27">
        <v>0.64282624369142038</v>
      </c>
      <c r="E442" s="27">
        <v>0.59336697909156455</v>
      </c>
      <c r="F442" s="27">
        <v>0.70894015861571735</v>
      </c>
      <c r="G442" s="27">
        <v>0.70692141312184575</v>
      </c>
      <c r="H442" s="27">
        <v>0.66294160057678442</v>
      </c>
      <c r="I442" s="27">
        <v>0.61860129776496031</v>
      </c>
      <c r="J442" s="27">
        <v>0.61737563085796687</v>
      </c>
      <c r="K442" s="27">
        <v>0.50129776496034606</v>
      </c>
      <c r="L442" s="27">
        <v>0.39625090122566692</v>
      </c>
      <c r="M442" s="27">
        <v>0.33561643835616439</v>
      </c>
      <c r="N442" s="27">
        <v>0.35681326604181685</v>
      </c>
      <c r="O442" s="27">
        <v>0.3076220583069898</v>
      </c>
      <c r="P442" s="27">
        <v>0.2912539515279241</v>
      </c>
      <c r="Q442" s="27">
        <v>0.30894015861571739</v>
      </c>
      <c r="R442" s="27">
        <v>0.32235039653929343</v>
      </c>
      <c r="S442" s="27">
        <v>0.31182408074981977</v>
      </c>
      <c r="T442" s="27">
        <v>0.26575342465753427</v>
      </c>
      <c r="U442" s="27">
        <v>0.24260994953136264</v>
      </c>
      <c r="V442" s="27">
        <v>0.27152126892573902</v>
      </c>
      <c r="W442" s="27">
        <v>0.28442682047584716</v>
      </c>
      <c r="X442" s="27">
        <v>0.22725306416726748</v>
      </c>
      <c r="Y442" s="27">
        <v>0.21852919971160778</v>
      </c>
      <c r="Z442" s="27">
        <v>0.2288392213410238</v>
      </c>
      <c r="AA442" s="27">
        <v>0.21824080749819755</v>
      </c>
      <c r="AB442" s="27">
        <v>0.22977649603460706</v>
      </c>
      <c r="AC442" s="27">
        <v>0.26128334534967557</v>
      </c>
      <c r="AD442" s="27">
        <v>0.24959999999999999</v>
      </c>
      <c r="AE442" s="27">
        <v>0.40179999999999999</v>
      </c>
      <c r="AF442" s="27">
        <v>0.33260000000000001</v>
      </c>
      <c r="AG442" s="27">
        <v>0.32940000000000003</v>
      </c>
      <c r="AH442" s="27">
        <v>0.36120000000000002</v>
      </c>
      <c r="AI442" s="27">
        <v>0.4919</v>
      </c>
      <c r="AJ442" s="27">
        <v>0.49120000000000003</v>
      </c>
      <c r="AK442" s="27">
        <v>0.43840000000000001</v>
      </c>
      <c r="AL442" s="27">
        <v>0.34639999999999999</v>
      </c>
      <c r="AM442" s="27">
        <v>0.34599999999999997</v>
      </c>
      <c r="AN442" s="27">
        <v>0.43120000000000003</v>
      </c>
      <c r="AO442" s="27">
        <v>0.39229999999999998</v>
      </c>
      <c r="AP442" s="27">
        <v>0.38269999999999998</v>
      </c>
      <c r="AQ442" s="27">
        <v>0.56979999999999997</v>
      </c>
      <c r="AR442" s="27">
        <v>0.61009999999999998</v>
      </c>
    </row>
    <row r="443" spans="1:44" s="22" customFormat="1" x14ac:dyDescent="0.25">
      <c r="A443" s="24"/>
      <c r="B443" s="22" t="s">
        <v>121</v>
      </c>
      <c r="C443" s="25">
        <v>221</v>
      </c>
      <c r="D443" s="25">
        <v>236</v>
      </c>
      <c r="E443" s="25">
        <v>238</v>
      </c>
      <c r="F443" s="25">
        <v>275</v>
      </c>
      <c r="G443" s="25">
        <v>302</v>
      </c>
      <c r="H443" s="25">
        <v>299</v>
      </c>
      <c r="I443" s="25">
        <v>315</v>
      </c>
      <c r="J443" s="25">
        <v>273</v>
      </c>
      <c r="K443" s="25">
        <v>301</v>
      </c>
      <c r="L443" s="25">
        <v>315</v>
      </c>
      <c r="M443" s="25">
        <v>301</v>
      </c>
      <c r="N443" s="25">
        <v>330</v>
      </c>
      <c r="O443" s="25">
        <v>317</v>
      </c>
      <c r="P443" s="25">
        <v>328</v>
      </c>
      <c r="Q443" s="25">
        <v>382</v>
      </c>
      <c r="R443" s="25">
        <v>356</v>
      </c>
      <c r="S443" s="25">
        <v>379</v>
      </c>
      <c r="T443" s="25">
        <v>326</v>
      </c>
      <c r="U443" s="25">
        <v>308</v>
      </c>
      <c r="V443" s="25">
        <v>275</v>
      </c>
      <c r="W443" s="25">
        <v>256</v>
      </c>
      <c r="X443" s="25">
        <v>266</v>
      </c>
      <c r="Y443" s="25">
        <v>265</v>
      </c>
      <c r="Z443" s="25">
        <v>265</v>
      </c>
      <c r="AA443" s="25">
        <v>233</v>
      </c>
      <c r="AB443" s="25">
        <v>227</v>
      </c>
      <c r="AC443" s="25">
        <v>188</v>
      </c>
      <c r="AD443" s="25">
        <v>234</v>
      </c>
      <c r="AE443" s="25">
        <v>221</v>
      </c>
      <c r="AF443" s="25">
        <v>218</v>
      </c>
      <c r="AG443" s="25">
        <v>230</v>
      </c>
      <c r="AH443" s="25">
        <v>220</v>
      </c>
      <c r="AI443" s="25">
        <v>258</v>
      </c>
      <c r="AJ443" s="25">
        <v>0</v>
      </c>
      <c r="AK443" s="25">
        <v>246</v>
      </c>
      <c r="AL443" s="25">
        <v>298</v>
      </c>
      <c r="AM443" s="25">
        <v>276</v>
      </c>
      <c r="AN443" s="25">
        <v>304</v>
      </c>
      <c r="AO443" s="25">
        <v>310</v>
      </c>
      <c r="AP443" s="25">
        <v>341</v>
      </c>
      <c r="AQ443" s="25">
        <v>345</v>
      </c>
      <c r="AR443" s="25">
        <v>352</v>
      </c>
    </row>
    <row r="444" spans="1:44" s="22" customFormat="1" x14ac:dyDescent="0.25">
      <c r="A444" s="22">
        <v>164</v>
      </c>
      <c r="B444" s="22" t="s">
        <v>231</v>
      </c>
      <c r="C444" s="23"/>
    </row>
    <row r="445" spans="1:44" x14ac:dyDescent="0.25">
      <c r="A445" s="8"/>
      <c r="B445" s="6" t="s">
        <v>116</v>
      </c>
      <c r="C445" s="9">
        <v>76</v>
      </c>
      <c r="D445" s="9">
        <v>76</v>
      </c>
      <c r="E445" s="9">
        <v>76</v>
      </c>
      <c r="F445" s="9">
        <v>76</v>
      </c>
      <c r="G445" s="9">
        <v>102</v>
      </c>
      <c r="H445" s="9">
        <v>103</v>
      </c>
      <c r="I445" s="9">
        <v>103</v>
      </c>
      <c r="J445" s="9">
        <v>129</v>
      </c>
      <c r="K445" s="9">
        <v>129</v>
      </c>
      <c r="L445" s="9">
        <v>134</v>
      </c>
      <c r="M445" s="9">
        <v>134</v>
      </c>
      <c r="N445" s="9">
        <v>134</v>
      </c>
      <c r="O445" s="9">
        <v>134</v>
      </c>
      <c r="P445" s="9">
        <v>134</v>
      </c>
      <c r="Q445" s="9">
        <v>149</v>
      </c>
      <c r="R445" s="9">
        <v>149</v>
      </c>
      <c r="S445" s="9">
        <v>149</v>
      </c>
      <c r="T445" s="9">
        <v>149</v>
      </c>
      <c r="U445" s="9">
        <v>166</v>
      </c>
      <c r="V445" s="9">
        <v>166</v>
      </c>
      <c r="W445" s="9">
        <v>166</v>
      </c>
      <c r="X445" s="9">
        <v>166</v>
      </c>
      <c r="Y445" s="9">
        <v>166</v>
      </c>
      <c r="Z445" s="9">
        <v>166</v>
      </c>
      <c r="AA445" s="9">
        <v>166</v>
      </c>
      <c r="AB445" s="9">
        <v>227</v>
      </c>
      <c r="AC445" s="9">
        <v>244</v>
      </c>
      <c r="AD445" s="9">
        <v>244</v>
      </c>
      <c r="AE445" s="9">
        <v>244</v>
      </c>
      <c r="AF445" s="9">
        <v>242</v>
      </c>
      <c r="AG445" s="9">
        <v>242</v>
      </c>
      <c r="AH445" s="9">
        <v>242</v>
      </c>
      <c r="AI445" s="9">
        <v>275</v>
      </c>
      <c r="AJ445" s="9">
        <v>275</v>
      </c>
      <c r="AK445" s="9">
        <v>275</v>
      </c>
      <c r="AL445" s="9">
        <v>275</v>
      </c>
      <c r="AM445" s="9">
        <v>333</v>
      </c>
      <c r="AN445" s="9">
        <v>333</v>
      </c>
      <c r="AO445" s="9">
        <v>333</v>
      </c>
      <c r="AP445" s="9">
        <v>333</v>
      </c>
      <c r="AQ445" s="9">
        <v>318</v>
      </c>
      <c r="AR445" s="9">
        <v>318</v>
      </c>
    </row>
    <row r="446" spans="1:44" x14ac:dyDescent="0.25">
      <c r="A446" s="8"/>
      <c r="B446" s="6" t="s">
        <v>117</v>
      </c>
      <c r="C446" s="9">
        <v>76</v>
      </c>
      <c r="D446" s="9">
        <v>76</v>
      </c>
      <c r="E446" s="9">
        <v>76</v>
      </c>
      <c r="F446" s="9">
        <v>76</v>
      </c>
      <c r="G446" s="9">
        <v>102</v>
      </c>
      <c r="H446" s="9">
        <v>103</v>
      </c>
      <c r="I446" s="9">
        <v>103</v>
      </c>
      <c r="J446" s="9">
        <v>129</v>
      </c>
      <c r="K446" s="9">
        <v>119</v>
      </c>
      <c r="L446" s="9">
        <v>132</v>
      </c>
      <c r="M446" s="9">
        <v>134</v>
      </c>
      <c r="N446" s="9">
        <v>134</v>
      </c>
      <c r="O446" s="9">
        <v>134</v>
      </c>
      <c r="P446" s="9">
        <v>134</v>
      </c>
      <c r="Q446" s="9">
        <v>149</v>
      </c>
      <c r="R446" s="9">
        <v>149</v>
      </c>
      <c r="S446" s="9">
        <v>149</v>
      </c>
      <c r="T446" s="9">
        <v>149</v>
      </c>
      <c r="U446" s="9">
        <v>166</v>
      </c>
      <c r="V446" s="9">
        <v>166</v>
      </c>
      <c r="W446" s="9">
        <v>166</v>
      </c>
      <c r="X446" s="9">
        <v>166</v>
      </c>
      <c r="Y446" s="9">
        <v>166</v>
      </c>
      <c r="Z446" s="9">
        <v>166</v>
      </c>
      <c r="AA446" s="9">
        <v>166</v>
      </c>
      <c r="AB446" s="9">
        <v>180</v>
      </c>
      <c r="AC446" s="9">
        <v>227</v>
      </c>
      <c r="AD446" s="9">
        <v>227</v>
      </c>
      <c r="AE446" s="9">
        <v>227</v>
      </c>
      <c r="AF446" s="9">
        <v>227</v>
      </c>
      <c r="AG446" s="9">
        <v>227</v>
      </c>
      <c r="AH446" s="9">
        <v>227</v>
      </c>
      <c r="AI446" s="9">
        <v>275</v>
      </c>
      <c r="AJ446" s="9">
        <v>275</v>
      </c>
      <c r="AK446" s="9">
        <v>275</v>
      </c>
      <c r="AL446" s="9">
        <v>275</v>
      </c>
      <c r="AM446" s="9">
        <v>333</v>
      </c>
      <c r="AN446" s="9">
        <v>333</v>
      </c>
      <c r="AO446" s="9">
        <v>333</v>
      </c>
      <c r="AP446" s="9">
        <v>333</v>
      </c>
      <c r="AQ446" s="9">
        <v>217</v>
      </c>
      <c r="AR446" s="9">
        <v>203</v>
      </c>
    </row>
    <row r="447" spans="1:44" x14ac:dyDescent="0.25">
      <c r="A447" s="8"/>
      <c r="B447" s="6" t="s">
        <v>118</v>
      </c>
      <c r="C447" s="9">
        <v>4891</v>
      </c>
      <c r="D447" s="9">
        <v>4848</v>
      </c>
      <c r="E447" s="9">
        <v>5008</v>
      </c>
      <c r="F447" s="9">
        <v>5187</v>
      </c>
      <c r="G447" s="9">
        <v>5620</v>
      </c>
      <c r="H447" s="9">
        <v>6241</v>
      </c>
      <c r="I447" s="9">
        <v>6628</v>
      </c>
      <c r="J447" s="9">
        <v>6570</v>
      </c>
      <c r="K447" s="9">
        <v>6635</v>
      </c>
      <c r="L447" s="9">
        <v>7291</v>
      </c>
      <c r="M447" s="9">
        <v>7964</v>
      </c>
      <c r="N447" s="9">
        <v>8415</v>
      </c>
      <c r="O447" s="9">
        <v>8888</v>
      </c>
      <c r="P447" s="9">
        <v>9301</v>
      </c>
      <c r="Q447" s="9">
        <v>9259</v>
      </c>
      <c r="R447" s="9">
        <v>9461</v>
      </c>
      <c r="S447" s="9">
        <v>9201</v>
      </c>
      <c r="T447" s="9">
        <v>9097</v>
      </c>
      <c r="U447" s="9">
        <v>9417</v>
      </c>
      <c r="V447" s="9">
        <v>9218</v>
      </c>
      <c r="W447" s="9">
        <v>9489</v>
      </c>
      <c r="X447" s="9">
        <v>9952</v>
      </c>
      <c r="Y447" s="9">
        <v>10101</v>
      </c>
      <c r="Z447" s="9">
        <v>11511</v>
      </c>
      <c r="AA447" s="9">
        <v>11882</v>
      </c>
      <c r="AB447" s="9">
        <v>13009</v>
      </c>
      <c r="AC447" s="9">
        <v>13801</v>
      </c>
      <c r="AD447" s="9">
        <v>14562</v>
      </c>
      <c r="AE447" s="9">
        <v>14988</v>
      </c>
      <c r="AF447" s="9">
        <v>14961</v>
      </c>
      <c r="AG447" s="9">
        <v>14992</v>
      </c>
      <c r="AH447" s="9">
        <v>15366</v>
      </c>
      <c r="AI447" s="9">
        <v>15430</v>
      </c>
      <c r="AJ447" s="9">
        <v>15255</v>
      </c>
      <c r="AK447" s="9">
        <v>16029</v>
      </c>
      <c r="AL447" s="9">
        <v>15288</v>
      </c>
      <c r="AM447" s="9">
        <v>14441</v>
      </c>
      <c r="AN447" s="9">
        <v>14707</v>
      </c>
      <c r="AO447" s="9">
        <v>15184</v>
      </c>
      <c r="AP447" s="9">
        <v>14672</v>
      </c>
      <c r="AQ447" s="9">
        <v>15281</v>
      </c>
      <c r="AR447" s="9">
        <v>15068</v>
      </c>
    </row>
    <row r="448" spans="1:44" x14ac:dyDescent="0.25">
      <c r="A448" s="8"/>
      <c r="B448" s="6" t="s">
        <v>119</v>
      </c>
      <c r="C448" s="9">
        <v>22416</v>
      </c>
      <c r="D448" s="9">
        <v>21771</v>
      </c>
      <c r="E448" s="9">
        <v>23186</v>
      </c>
      <c r="F448" s="9">
        <v>24183</v>
      </c>
      <c r="G448" s="9">
        <v>24878</v>
      </c>
      <c r="H448" s="9">
        <v>28342</v>
      </c>
      <c r="I448" s="9">
        <v>28735</v>
      </c>
      <c r="J448" s="9">
        <v>27780</v>
      </c>
      <c r="K448" s="9">
        <v>29470</v>
      </c>
      <c r="L448" s="9">
        <v>31544</v>
      </c>
      <c r="M448" s="9">
        <v>33790</v>
      </c>
      <c r="N448" s="9">
        <v>33854</v>
      </c>
      <c r="O448" s="9">
        <v>34476</v>
      </c>
      <c r="P448" s="9">
        <v>36432</v>
      </c>
      <c r="Q448" s="9">
        <v>35729</v>
      </c>
      <c r="R448" s="9">
        <v>33546</v>
      </c>
      <c r="S448" s="9">
        <v>30999</v>
      </c>
      <c r="T448" s="9">
        <v>28711</v>
      </c>
      <c r="U448" s="9">
        <v>27662</v>
      </c>
      <c r="V448" s="9">
        <v>26509</v>
      </c>
      <c r="W448" s="9">
        <v>28030</v>
      </c>
      <c r="X448" s="9">
        <v>30234</v>
      </c>
      <c r="Y448" s="9">
        <v>34558</v>
      </c>
      <c r="Z448" s="9">
        <v>37371</v>
      </c>
      <c r="AA448" s="9">
        <v>36527</v>
      </c>
      <c r="AB448" s="9">
        <v>38727</v>
      </c>
      <c r="AC448" s="9">
        <v>42166</v>
      </c>
      <c r="AD448" s="9">
        <v>43036</v>
      </c>
      <c r="AE448" s="9">
        <v>43889</v>
      </c>
      <c r="AF448" s="9">
        <v>47177</v>
      </c>
      <c r="AG448" s="9">
        <v>48580</v>
      </c>
      <c r="AH448" s="9">
        <v>51994</v>
      </c>
      <c r="AI448" s="9">
        <v>51442</v>
      </c>
      <c r="AJ448" s="9">
        <v>50910</v>
      </c>
      <c r="AK448" s="9">
        <v>53536</v>
      </c>
      <c r="AL448" s="9">
        <v>51388</v>
      </c>
      <c r="AM448" s="9">
        <v>52389</v>
      </c>
      <c r="AN448" s="9">
        <v>54873</v>
      </c>
      <c r="AO448" s="9">
        <v>60266</v>
      </c>
      <c r="AP448" s="9">
        <v>62133</v>
      </c>
      <c r="AQ448" s="9">
        <v>61154</v>
      </c>
      <c r="AR448" s="9">
        <v>66716</v>
      </c>
    </row>
    <row r="449" spans="1:44" x14ac:dyDescent="0.25">
      <c r="A449" s="8"/>
      <c r="B449" s="6" t="s">
        <v>120</v>
      </c>
      <c r="C449" s="10">
        <v>4.5831118380699243</v>
      </c>
      <c r="D449" s="10">
        <v>4.4907178217821784</v>
      </c>
      <c r="E449" s="10">
        <v>4.6297923322683703</v>
      </c>
      <c r="F449" s="10">
        <v>4.6622325043377675</v>
      </c>
      <c r="G449" s="10">
        <v>4.4266903914590747</v>
      </c>
      <c r="H449" s="10">
        <v>4.5412594135555198</v>
      </c>
      <c r="I449" s="10">
        <v>4.3353952926976467</v>
      </c>
      <c r="J449" s="10">
        <v>4.2283105022831053</v>
      </c>
      <c r="K449" s="10">
        <v>4.4415975885455916</v>
      </c>
      <c r="L449" s="10">
        <v>4.3264298450144016</v>
      </c>
      <c r="M449" s="10">
        <v>4.2428427925665497</v>
      </c>
      <c r="N449" s="10">
        <v>4.0230540701128934</v>
      </c>
      <c r="O449" s="10">
        <v>3.878937893789379</v>
      </c>
      <c r="P449" s="10">
        <v>3.9169981722395439</v>
      </c>
      <c r="Q449" s="10">
        <v>3.8588400475213307</v>
      </c>
      <c r="R449" s="10">
        <v>3.545713983722651</v>
      </c>
      <c r="S449" s="10">
        <v>3.3690903162699706</v>
      </c>
      <c r="T449" s="10">
        <v>3.1560954160712322</v>
      </c>
      <c r="U449" s="10">
        <v>2.9374535414675589</v>
      </c>
      <c r="V449" s="10">
        <v>2.8757865046647861</v>
      </c>
      <c r="W449" s="10">
        <v>2.9539466750974812</v>
      </c>
      <c r="X449" s="10">
        <v>3.03798231511254</v>
      </c>
      <c r="Y449" s="10">
        <v>3.4212454212454211</v>
      </c>
      <c r="Z449" s="10">
        <v>3.2465467813395881</v>
      </c>
      <c r="AA449" s="10">
        <v>3.074145766705942</v>
      </c>
      <c r="AB449" s="10">
        <v>2.9769390422015527</v>
      </c>
      <c r="AC449" s="10">
        <f>+AC448/AC447</f>
        <v>3.0552858488515326</v>
      </c>
      <c r="AD449" s="10">
        <f>+AD448/AD447</f>
        <v>2.9553632742755118</v>
      </c>
      <c r="AE449" s="10">
        <f>+AE448/AE447</f>
        <v>2.9282759540966108</v>
      </c>
      <c r="AF449" s="10">
        <v>3.15</v>
      </c>
      <c r="AG449" s="10">
        <v>3.24</v>
      </c>
      <c r="AH449" s="10">
        <v>3.38</v>
      </c>
      <c r="AI449" s="10">
        <v>3.33</v>
      </c>
      <c r="AJ449" s="10">
        <v>3.34</v>
      </c>
      <c r="AK449" s="10">
        <v>3.34</v>
      </c>
      <c r="AL449" s="10">
        <v>3.36</v>
      </c>
      <c r="AM449" s="10">
        <v>3.63</v>
      </c>
      <c r="AN449" s="10">
        <v>3.73</v>
      </c>
      <c r="AO449" s="10">
        <v>3.97</v>
      </c>
      <c r="AP449" s="10">
        <v>3.96</v>
      </c>
      <c r="AQ449" s="10">
        <v>4</v>
      </c>
      <c r="AR449" s="10">
        <v>4.43</v>
      </c>
    </row>
    <row r="450" spans="1:44" x14ac:dyDescent="0.25">
      <c r="A450" s="8"/>
      <c r="B450" s="6" t="s">
        <v>115</v>
      </c>
      <c r="C450" s="11">
        <v>0.80807498197548666</v>
      </c>
      <c r="D450" s="11">
        <v>0.78482335976928619</v>
      </c>
      <c r="E450" s="11">
        <v>0.83583273251622203</v>
      </c>
      <c r="F450" s="11">
        <v>0.87177361211247295</v>
      </c>
      <c r="G450" s="11">
        <v>0.66822455009401016</v>
      </c>
      <c r="H450" s="11">
        <v>0.75387684532517618</v>
      </c>
      <c r="I450" s="11">
        <v>0.76433036308019686</v>
      </c>
      <c r="J450" s="11">
        <v>0.58999681427206119</v>
      </c>
      <c r="K450" s="11">
        <v>0.67848509266720392</v>
      </c>
      <c r="L450" s="11">
        <v>0.65471149854711497</v>
      </c>
      <c r="M450" s="11">
        <v>0.69086076466980173</v>
      </c>
      <c r="N450" s="11">
        <v>0.69216929053363319</v>
      </c>
      <c r="O450" s="11">
        <v>0.70488652627274584</v>
      </c>
      <c r="P450" s="11">
        <v>0.74487834798609687</v>
      </c>
      <c r="Q450" s="11">
        <v>0.65696423646225977</v>
      </c>
      <c r="R450" s="11">
        <v>0.6168244920474395</v>
      </c>
      <c r="S450" s="11">
        <v>0.56999172565964884</v>
      </c>
      <c r="T450" s="11">
        <v>0.52792130182954855</v>
      </c>
      <c r="U450" s="11">
        <v>0.45654398415580127</v>
      </c>
      <c r="V450" s="11">
        <v>0.43751444132695166</v>
      </c>
      <c r="W450" s="11">
        <v>0.46261759366232053</v>
      </c>
      <c r="X450" s="11">
        <v>0.49899323320679978</v>
      </c>
      <c r="Y450" s="11">
        <v>0.57035814490840075</v>
      </c>
      <c r="Z450" s="11">
        <v>0.61678494801122297</v>
      </c>
      <c r="AA450" s="11">
        <v>0.60285525664301043</v>
      </c>
      <c r="AB450" s="11">
        <v>0.58945205479452056</v>
      </c>
      <c r="AC450" s="11">
        <f>+AC448/(AC446*365)</f>
        <v>0.50891316154728139</v>
      </c>
      <c r="AD450" s="11">
        <f>+AD448/(AD446*365)</f>
        <v>0.51941343310602861</v>
      </c>
      <c r="AE450" s="11">
        <f>+AE448/(AE446*365)</f>
        <v>0.52970852694466242</v>
      </c>
      <c r="AF450" s="11">
        <v>0.56940000000000002</v>
      </c>
      <c r="AG450" s="11">
        <v>0.58630000000000004</v>
      </c>
      <c r="AH450" s="11">
        <v>0.58860000000000001</v>
      </c>
      <c r="AI450" s="11">
        <v>0.51249999999999996</v>
      </c>
      <c r="AJ450" s="11">
        <v>0.50719999999999998</v>
      </c>
      <c r="AK450" s="11">
        <v>0.53339999999999999</v>
      </c>
      <c r="AL450" s="11">
        <v>0.51200000000000001</v>
      </c>
      <c r="AM450" s="11">
        <v>0.43099999999999999</v>
      </c>
      <c r="AN450" s="11">
        <v>0.45150000000000001</v>
      </c>
      <c r="AO450" s="11">
        <v>0.49580000000000002</v>
      </c>
      <c r="AP450" s="11">
        <v>0.51119999999999999</v>
      </c>
      <c r="AQ450" s="11">
        <v>0.52690000000000003</v>
      </c>
      <c r="AR450" s="11">
        <v>0.57479999999999998</v>
      </c>
    </row>
    <row r="451" spans="1:44" x14ac:dyDescent="0.25">
      <c r="A451" s="8"/>
      <c r="B451" s="6" t="s">
        <v>121</v>
      </c>
      <c r="C451" s="9">
        <v>616</v>
      </c>
      <c r="D451" s="9">
        <v>576</v>
      </c>
      <c r="E451" s="9">
        <v>797</v>
      </c>
      <c r="F451" s="9">
        <v>834</v>
      </c>
      <c r="G451" s="9">
        <v>876</v>
      </c>
      <c r="H451" s="9">
        <v>993</v>
      </c>
      <c r="I451" s="9">
        <v>1000</v>
      </c>
      <c r="J451" s="9">
        <v>1091</v>
      </c>
      <c r="K451" s="9">
        <v>1172</v>
      </c>
      <c r="L451" s="9">
        <v>1435</v>
      </c>
      <c r="M451" s="9">
        <v>1720</v>
      </c>
      <c r="N451" s="9">
        <v>1913</v>
      </c>
      <c r="O451" s="9">
        <v>2107</v>
      </c>
      <c r="P451" s="9">
        <v>2338</v>
      </c>
      <c r="Q451" s="9">
        <v>2394</v>
      </c>
      <c r="R451" s="9">
        <v>2414</v>
      </c>
      <c r="S451" s="9">
        <v>2477</v>
      </c>
      <c r="T451" s="9">
        <v>2656</v>
      </c>
      <c r="U451" s="9">
        <v>2740</v>
      </c>
      <c r="V451" s="9">
        <v>2750</v>
      </c>
      <c r="W451" s="9">
        <v>2925</v>
      </c>
      <c r="X451" s="9">
        <v>3346</v>
      </c>
      <c r="Y451" s="9">
        <v>3582</v>
      </c>
      <c r="Z451" s="9">
        <v>3761</v>
      </c>
      <c r="AA451" s="9">
        <v>3822</v>
      </c>
      <c r="AB451" s="9">
        <v>3859</v>
      </c>
      <c r="AC451" s="9">
        <v>4079</v>
      </c>
      <c r="AD451" s="9">
        <v>4413</v>
      </c>
      <c r="AE451" s="9">
        <v>4348</v>
      </c>
      <c r="AF451" s="9">
        <v>4702</v>
      </c>
      <c r="AG451" s="9">
        <v>4724</v>
      </c>
      <c r="AH451" s="9">
        <v>4778</v>
      </c>
      <c r="AI451" s="9">
        <v>4539</v>
      </c>
      <c r="AJ451" s="9">
        <v>4465</v>
      </c>
      <c r="AK451" s="9">
        <v>4581</v>
      </c>
      <c r="AL451" s="9">
        <v>4503</v>
      </c>
      <c r="AM451" s="9">
        <v>4483</v>
      </c>
      <c r="AN451" s="9">
        <v>4699</v>
      </c>
      <c r="AO451" s="9">
        <v>4701</v>
      </c>
      <c r="AP451" s="9">
        <v>4810</v>
      </c>
      <c r="AQ451" s="9">
        <v>4635</v>
      </c>
      <c r="AR451" s="9">
        <v>4626</v>
      </c>
    </row>
    <row r="452" spans="1:44" x14ac:dyDescent="0.25">
      <c r="A452" s="6">
        <v>904</v>
      </c>
      <c r="B452" s="6" t="s">
        <v>52</v>
      </c>
      <c r="C452" s="15"/>
    </row>
    <row r="453" spans="1:44" x14ac:dyDescent="0.25">
      <c r="A453" s="8"/>
      <c r="B453" s="6" t="s">
        <v>116</v>
      </c>
      <c r="C453" s="9">
        <v>127</v>
      </c>
      <c r="D453" s="9">
        <v>127</v>
      </c>
      <c r="E453" s="9">
        <v>127</v>
      </c>
      <c r="F453" s="9">
        <v>127</v>
      </c>
      <c r="G453" s="9">
        <v>127</v>
      </c>
      <c r="H453" s="9">
        <v>127</v>
      </c>
      <c r="I453" s="9">
        <v>127</v>
      </c>
      <c r="J453" s="9">
        <v>133</v>
      </c>
      <c r="K453" s="9">
        <v>133</v>
      </c>
      <c r="L453" s="9">
        <v>133</v>
      </c>
      <c r="M453" s="9">
        <v>133</v>
      </c>
      <c r="N453" s="9">
        <v>133</v>
      </c>
      <c r="O453" s="9">
        <v>133</v>
      </c>
      <c r="P453" s="9">
        <v>133</v>
      </c>
      <c r="Q453" s="9">
        <v>133</v>
      </c>
      <c r="R453" s="9">
        <v>133</v>
      </c>
      <c r="S453" s="9">
        <v>133</v>
      </c>
      <c r="T453" s="9">
        <v>143</v>
      </c>
      <c r="U453" s="9">
        <v>143</v>
      </c>
      <c r="V453" s="9">
        <v>133</v>
      </c>
      <c r="W453" s="7" t="s">
        <v>173</v>
      </c>
      <c r="X453" s="9">
        <v>133</v>
      </c>
      <c r="Y453" s="9">
        <v>133</v>
      </c>
      <c r="Z453" s="9">
        <v>133</v>
      </c>
      <c r="AA453" s="9">
        <v>133</v>
      </c>
      <c r="AB453" s="9">
        <v>133</v>
      </c>
      <c r="AC453" s="9">
        <v>133</v>
      </c>
      <c r="AD453" s="9">
        <v>133</v>
      </c>
      <c r="AE453" s="9">
        <v>133</v>
      </c>
      <c r="AF453" s="9">
        <v>133</v>
      </c>
      <c r="AG453" s="9">
        <v>133</v>
      </c>
      <c r="AH453" s="9">
        <v>157</v>
      </c>
      <c r="AI453" s="9">
        <v>157</v>
      </c>
      <c r="AJ453" s="9">
        <v>157</v>
      </c>
      <c r="AK453" s="9">
        <v>157</v>
      </c>
      <c r="AL453" s="9">
        <v>157</v>
      </c>
      <c r="AM453" s="9">
        <v>157</v>
      </c>
      <c r="AN453" s="9">
        <v>157</v>
      </c>
      <c r="AO453" s="9">
        <v>157</v>
      </c>
      <c r="AP453" s="9">
        <v>157</v>
      </c>
      <c r="AQ453" s="9">
        <v>157</v>
      </c>
      <c r="AR453" s="9">
        <v>157</v>
      </c>
    </row>
    <row r="454" spans="1:44" x14ac:dyDescent="0.25">
      <c r="A454" s="8"/>
      <c r="B454" s="6" t="s">
        <v>117</v>
      </c>
      <c r="C454" s="9">
        <v>108</v>
      </c>
      <c r="D454" s="9">
        <v>127</v>
      </c>
      <c r="E454" s="9">
        <v>127</v>
      </c>
      <c r="F454" s="9">
        <v>127</v>
      </c>
      <c r="G454" s="9">
        <v>127</v>
      </c>
      <c r="H454" s="9">
        <v>127</v>
      </c>
      <c r="I454" s="9">
        <v>127</v>
      </c>
      <c r="J454" s="9">
        <v>133</v>
      </c>
      <c r="K454" s="9">
        <v>133</v>
      </c>
      <c r="L454" s="9">
        <v>133</v>
      </c>
      <c r="M454" s="9">
        <v>133</v>
      </c>
      <c r="N454" s="9">
        <v>133</v>
      </c>
      <c r="O454" s="9">
        <v>133</v>
      </c>
      <c r="P454" s="9">
        <v>133</v>
      </c>
      <c r="Q454" s="9">
        <v>133</v>
      </c>
      <c r="R454" s="9">
        <v>133</v>
      </c>
      <c r="S454" s="9">
        <v>133</v>
      </c>
      <c r="T454" s="9">
        <v>143</v>
      </c>
      <c r="U454" s="9">
        <v>143</v>
      </c>
      <c r="V454" s="9">
        <v>133</v>
      </c>
      <c r="W454" s="7" t="s">
        <v>173</v>
      </c>
      <c r="X454" s="9">
        <v>92</v>
      </c>
      <c r="Y454" s="9">
        <v>92</v>
      </c>
      <c r="Z454" s="9">
        <v>93</v>
      </c>
      <c r="AA454" s="9">
        <v>93</v>
      </c>
      <c r="AB454" s="9">
        <v>87</v>
      </c>
      <c r="AC454" s="9">
        <v>87</v>
      </c>
      <c r="AD454" s="9">
        <v>87</v>
      </c>
      <c r="AE454" s="9">
        <v>87</v>
      </c>
      <c r="AF454" s="9">
        <v>95</v>
      </c>
      <c r="AG454" s="9">
        <v>95</v>
      </c>
      <c r="AH454" s="9">
        <v>95</v>
      </c>
      <c r="AI454" s="9">
        <v>95</v>
      </c>
      <c r="AJ454" s="9">
        <v>95</v>
      </c>
      <c r="AK454" s="9">
        <v>95</v>
      </c>
      <c r="AL454" s="9">
        <v>95</v>
      </c>
      <c r="AM454" s="9">
        <v>95</v>
      </c>
      <c r="AN454" s="9">
        <v>157</v>
      </c>
      <c r="AO454" s="9">
        <v>157</v>
      </c>
      <c r="AP454" s="9">
        <v>157</v>
      </c>
      <c r="AQ454" s="9">
        <v>157</v>
      </c>
      <c r="AR454" s="9">
        <v>157</v>
      </c>
    </row>
    <row r="455" spans="1:44" x14ac:dyDescent="0.25">
      <c r="A455" s="8"/>
      <c r="B455" s="6" t="s">
        <v>118</v>
      </c>
      <c r="C455" s="9">
        <v>698</v>
      </c>
      <c r="D455" s="9">
        <v>850</v>
      </c>
      <c r="E455" s="9">
        <v>956</v>
      </c>
      <c r="F455" s="9">
        <v>943</v>
      </c>
      <c r="G455" s="9">
        <v>974</v>
      </c>
      <c r="H455" s="9">
        <v>972</v>
      </c>
      <c r="I455" s="9">
        <v>1023</v>
      </c>
      <c r="J455" s="9">
        <v>1085</v>
      </c>
      <c r="K455" s="9">
        <v>1004</v>
      </c>
      <c r="L455" s="9">
        <v>1028</v>
      </c>
      <c r="M455" s="9">
        <v>951</v>
      </c>
      <c r="N455" s="9">
        <v>924</v>
      </c>
      <c r="O455" s="9">
        <v>924</v>
      </c>
      <c r="P455" s="9">
        <v>924</v>
      </c>
      <c r="Q455" s="9">
        <v>965</v>
      </c>
      <c r="R455" s="9">
        <v>1028</v>
      </c>
      <c r="S455" s="9">
        <v>1105</v>
      </c>
      <c r="T455" s="9">
        <v>1407</v>
      </c>
      <c r="U455" s="9">
        <v>1443</v>
      </c>
      <c r="V455" s="9">
        <v>1309</v>
      </c>
      <c r="W455" s="7" t="s">
        <v>173</v>
      </c>
      <c r="X455" s="9">
        <v>1436</v>
      </c>
      <c r="Y455" s="9">
        <v>1525</v>
      </c>
      <c r="Z455" s="9">
        <v>1527</v>
      </c>
      <c r="AA455" s="9">
        <v>1844</v>
      </c>
      <c r="AB455" s="9">
        <v>2042</v>
      </c>
      <c r="AC455" s="9">
        <v>2153</v>
      </c>
      <c r="AD455" s="9">
        <v>2360</v>
      </c>
      <c r="AE455" s="9">
        <v>2259</v>
      </c>
      <c r="AF455" s="9">
        <v>2117</v>
      </c>
      <c r="AG455" s="9">
        <v>2302</v>
      </c>
      <c r="AH455" s="9">
        <v>2483</v>
      </c>
      <c r="AI455" s="9">
        <v>2809</v>
      </c>
      <c r="AJ455" s="9">
        <v>2856</v>
      </c>
      <c r="AK455" s="9">
        <v>2905</v>
      </c>
      <c r="AL455" s="9">
        <v>2800</v>
      </c>
      <c r="AM455" s="9">
        <v>2901</v>
      </c>
      <c r="AN455" s="9">
        <v>3592</v>
      </c>
      <c r="AO455" s="9">
        <v>4650</v>
      </c>
      <c r="AP455" s="9">
        <v>2967</v>
      </c>
      <c r="AQ455" s="9">
        <v>3227</v>
      </c>
      <c r="AR455" s="9">
        <v>3370</v>
      </c>
    </row>
    <row r="456" spans="1:44" x14ac:dyDescent="0.25">
      <c r="A456" s="8"/>
      <c r="B456" s="6" t="s">
        <v>119</v>
      </c>
      <c r="C456" s="9">
        <v>12789</v>
      </c>
      <c r="D456" s="9">
        <v>14583</v>
      </c>
      <c r="E456" s="9">
        <v>17323</v>
      </c>
      <c r="F456" s="9">
        <v>18284</v>
      </c>
      <c r="G456" s="9">
        <v>20728</v>
      </c>
      <c r="H456" s="9">
        <v>21121</v>
      </c>
      <c r="I456" s="9">
        <v>21395</v>
      </c>
      <c r="J456" s="9">
        <v>22602</v>
      </c>
      <c r="K456" s="9">
        <v>21024</v>
      </c>
      <c r="L456" s="9">
        <v>21828</v>
      </c>
      <c r="M456" s="9">
        <v>23312</v>
      </c>
      <c r="N456" s="9">
        <v>25906</v>
      </c>
      <c r="O456" s="9">
        <v>27817</v>
      </c>
      <c r="P456" s="9">
        <v>29473</v>
      </c>
      <c r="Q456" s="9">
        <v>30673</v>
      </c>
      <c r="R456" s="9">
        <v>28713</v>
      </c>
      <c r="S456" s="9">
        <v>22687</v>
      </c>
      <c r="T456" s="9">
        <v>18032</v>
      </c>
      <c r="U456" s="9">
        <v>18256</v>
      </c>
      <c r="V456" s="9">
        <v>15433</v>
      </c>
      <c r="W456" s="7" t="s">
        <v>173</v>
      </c>
      <c r="X456" s="9">
        <v>19772</v>
      </c>
      <c r="Y456" s="9">
        <v>19263</v>
      </c>
      <c r="Z456" s="9">
        <v>19735</v>
      </c>
      <c r="AA456" s="9">
        <v>21084</v>
      </c>
      <c r="AB456" s="9">
        <v>20675</v>
      </c>
      <c r="AC456" s="9">
        <v>20921</v>
      </c>
      <c r="AD456" s="9">
        <v>22258</v>
      </c>
      <c r="AE456" s="9">
        <v>20302</v>
      </c>
      <c r="AF456" s="9">
        <v>20038</v>
      </c>
      <c r="AG456" s="9">
        <v>23681</v>
      </c>
      <c r="AH456" s="9">
        <v>24265</v>
      </c>
      <c r="AI456" s="9">
        <v>24026</v>
      </c>
      <c r="AJ456" s="9">
        <v>27232</v>
      </c>
      <c r="AK456" s="9">
        <v>29459</v>
      </c>
      <c r="AL456" s="9">
        <v>29091</v>
      </c>
      <c r="AM456" s="9">
        <v>30243</v>
      </c>
      <c r="AN456" s="9">
        <v>39245</v>
      </c>
      <c r="AO456" s="9">
        <v>44586</v>
      </c>
      <c r="AP456" s="9">
        <v>36813</v>
      </c>
      <c r="AQ456" s="9">
        <v>40423</v>
      </c>
      <c r="AR456" s="9">
        <v>44419</v>
      </c>
    </row>
    <row r="457" spans="1:44" x14ac:dyDescent="0.25">
      <c r="A457" s="8"/>
      <c r="B457" s="6" t="s">
        <v>120</v>
      </c>
      <c r="C457" s="10">
        <v>18.322349570200572</v>
      </c>
      <c r="D457" s="10">
        <v>17.156470588235294</v>
      </c>
      <c r="E457" s="10">
        <v>18.12029288702929</v>
      </c>
      <c r="F457" s="10">
        <v>19.389183457051963</v>
      </c>
      <c r="G457" s="10">
        <v>21.281314168377822</v>
      </c>
      <c r="H457" s="10">
        <v>21.729423868312757</v>
      </c>
      <c r="I457" s="10">
        <v>20.913978494623656</v>
      </c>
      <c r="J457" s="10">
        <v>20.831336405529953</v>
      </c>
      <c r="K457" s="10">
        <v>20.9402390438247</v>
      </c>
      <c r="L457" s="10">
        <v>21.233463035019454</v>
      </c>
      <c r="M457" s="10">
        <v>24.513144058885384</v>
      </c>
      <c r="N457" s="10">
        <v>28.036796536796537</v>
      </c>
      <c r="O457" s="10">
        <v>30.104978354978353</v>
      </c>
      <c r="P457" s="10">
        <v>31.897186147186147</v>
      </c>
      <c r="Q457" s="10">
        <v>31.785492227979276</v>
      </c>
      <c r="R457" s="10">
        <v>27.930933852140079</v>
      </c>
      <c r="S457" s="10">
        <v>20.531221719457015</v>
      </c>
      <c r="T457" s="10">
        <v>12.815920398009951</v>
      </c>
      <c r="U457" s="10">
        <v>12.651420651420651</v>
      </c>
      <c r="V457" s="10">
        <v>11.789915966386555</v>
      </c>
      <c r="W457" s="7" t="s">
        <v>173</v>
      </c>
      <c r="X457" s="10">
        <v>13.768802228412257</v>
      </c>
      <c r="Y457" s="10">
        <v>12.631475409836066</v>
      </c>
      <c r="Z457" s="10">
        <v>12.924034053700066</v>
      </c>
      <c r="AA457" s="10">
        <v>11.433839479392624</v>
      </c>
      <c r="AB457" s="10">
        <v>10.124877571008815</v>
      </c>
      <c r="AC457" s="10">
        <v>9.7171388759869952</v>
      </c>
      <c r="AD457" s="10">
        <v>9.43</v>
      </c>
      <c r="AE457" s="10">
        <v>8.99</v>
      </c>
      <c r="AF457" s="10">
        <v>9.4700000000000006</v>
      </c>
      <c r="AG457" s="10">
        <v>10.29</v>
      </c>
      <c r="AH457" s="10">
        <v>9.77</v>
      </c>
      <c r="AI457" s="10">
        <v>8.5500000000000007</v>
      </c>
      <c r="AJ457" s="10">
        <v>9.5399999999999991</v>
      </c>
      <c r="AK457" s="10">
        <v>10.15</v>
      </c>
      <c r="AL457" s="10">
        <v>10.39</v>
      </c>
      <c r="AM457" s="10">
        <v>10.43</v>
      </c>
      <c r="AN457" s="10">
        <v>10.93</v>
      </c>
      <c r="AO457" s="10">
        <v>9.59</v>
      </c>
      <c r="AP457" s="10">
        <v>12.41</v>
      </c>
      <c r="AQ457" s="10">
        <v>12.53</v>
      </c>
      <c r="AR457" s="10">
        <v>13.18</v>
      </c>
    </row>
    <row r="458" spans="1:44" x14ac:dyDescent="0.25">
      <c r="A458" s="8"/>
      <c r="B458" s="6" t="s">
        <v>115</v>
      </c>
      <c r="C458" s="11">
        <v>0.32442922374429223</v>
      </c>
      <c r="D458" s="11">
        <v>0.31459389494121454</v>
      </c>
      <c r="E458" s="11">
        <v>0.37370294466616333</v>
      </c>
      <c r="F458" s="11">
        <v>0.39443425736166543</v>
      </c>
      <c r="G458" s="11">
        <v>0.44715780390464893</v>
      </c>
      <c r="H458" s="11">
        <v>0.45563585373746091</v>
      </c>
      <c r="I458" s="11">
        <v>0.46154675870995576</v>
      </c>
      <c r="J458" s="11">
        <v>0.4655886291070141</v>
      </c>
      <c r="K458" s="11">
        <v>0.43308270676691729</v>
      </c>
      <c r="L458" s="11">
        <v>0.44964465959419098</v>
      </c>
      <c r="M458" s="11">
        <v>0.48021423421567616</v>
      </c>
      <c r="N458" s="11">
        <v>0.53364919147183021</v>
      </c>
      <c r="O458" s="11">
        <v>0.57301472860232772</v>
      </c>
      <c r="P458" s="11">
        <v>0.60712740755999584</v>
      </c>
      <c r="Q458" s="11">
        <v>0.63184674013801623</v>
      </c>
      <c r="R458" s="11">
        <v>0.59147183026058292</v>
      </c>
      <c r="S458" s="11">
        <v>0.46733958183129054</v>
      </c>
      <c r="T458" s="11">
        <v>0.34547370437781394</v>
      </c>
      <c r="U458" s="11">
        <v>0.34976530318996074</v>
      </c>
      <c r="V458" s="11">
        <v>0.3179112163971573</v>
      </c>
      <c r="W458" s="7" t="s">
        <v>173</v>
      </c>
      <c r="X458" s="11">
        <v>0.5888028588445503</v>
      </c>
      <c r="Y458" s="11">
        <v>0.57364502680166762</v>
      </c>
      <c r="Z458" s="11">
        <v>0.58138164678155846</v>
      </c>
      <c r="AA458" s="11">
        <v>0.62112240388864337</v>
      </c>
      <c r="AB458" s="11">
        <v>0.65107857030388916</v>
      </c>
      <c r="AC458" s="11">
        <v>0.65882538182963313</v>
      </c>
      <c r="AD458" s="11">
        <v>0.70089999999999997</v>
      </c>
      <c r="AE458" s="11">
        <v>0.63929999999999998</v>
      </c>
      <c r="AF458" s="11">
        <v>0.57789999999999997</v>
      </c>
      <c r="AG458" s="11">
        <v>0.78169999999999995</v>
      </c>
      <c r="AH458" s="11">
        <v>0.80100000000000005</v>
      </c>
      <c r="AI458" s="11">
        <v>0.79310000000000003</v>
      </c>
      <c r="AJ458" s="11">
        <v>0.89890000000000003</v>
      </c>
      <c r="AK458" s="11">
        <v>0.97360000000000002</v>
      </c>
      <c r="AL458" s="11">
        <v>0.96030000000000004</v>
      </c>
      <c r="AM458" s="11">
        <v>0.99829999999999997</v>
      </c>
      <c r="AN458" s="11">
        <v>0.74150000000000005</v>
      </c>
      <c r="AO458" s="11">
        <v>0.84240000000000004</v>
      </c>
      <c r="AP458" s="30">
        <v>0.6956</v>
      </c>
      <c r="AQ458" s="11">
        <v>0.76380000000000003</v>
      </c>
      <c r="AR458" s="11">
        <v>0.83930000000000005</v>
      </c>
    </row>
    <row r="459" spans="1:44" x14ac:dyDescent="0.25">
      <c r="A459" s="8"/>
      <c r="B459" s="6" t="s">
        <v>121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7" t="s">
        <v>173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</row>
    <row r="460" spans="1:44" x14ac:dyDescent="0.25">
      <c r="A460" s="6">
        <v>20</v>
      </c>
      <c r="B460" s="29" t="s">
        <v>255</v>
      </c>
      <c r="C460" s="15"/>
    </row>
    <row r="461" spans="1:44" x14ac:dyDescent="0.25">
      <c r="A461" s="8"/>
      <c r="B461" s="6" t="s">
        <v>116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341</v>
      </c>
      <c r="M461" s="9">
        <v>346</v>
      </c>
      <c r="N461" s="9">
        <v>346</v>
      </c>
      <c r="O461" s="9">
        <v>346</v>
      </c>
      <c r="P461" s="9">
        <v>346</v>
      </c>
      <c r="Q461" s="9">
        <v>346</v>
      </c>
      <c r="R461" s="9">
        <v>346</v>
      </c>
      <c r="S461" s="9">
        <v>346</v>
      </c>
      <c r="T461" s="9">
        <v>346</v>
      </c>
      <c r="U461" s="9">
        <v>346</v>
      </c>
      <c r="V461" s="9">
        <v>346</v>
      </c>
      <c r="W461" s="9">
        <v>300</v>
      </c>
      <c r="X461" s="9">
        <v>300</v>
      </c>
      <c r="Y461" s="9">
        <v>326</v>
      </c>
      <c r="Z461" s="9">
        <v>326</v>
      </c>
      <c r="AA461" s="9">
        <v>326</v>
      </c>
      <c r="AB461" s="9">
        <v>326</v>
      </c>
      <c r="AC461" s="9">
        <v>326</v>
      </c>
      <c r="AD461" s="9">
        <v>326</v>
      </c>
      <c r="AE461" s="9">
        <v>326</v>
      </c>
      <c r="AF461" s="9">
        <v>326</v>
      </c>
      <c r="AG461" s="9">
        <v>326</v>
      </c>
      <c r="AH461" s="9">
        <v>326</v>
      </c>
      <c r="AI461" s="9">
        <v>326</v>
      </c>
      <c r="AJ461" s="9">
        <v>326</v>
      </c>
      <c r="AK461" s="9">
        <v>326</v>
      </c>
      <c r="AL461" s="9">
        <v>326</v>
      </c>
      <c r="AM461" s="9">
        <v>326</v>
      </c>
      <c r="AN461" s="9">
        <v>326</v>
      </c>
      <c r="AO461" s="9">
        <v>326</v>
      </c>
      <c r="AP461" s="9">
        <v>50</v>
      </c>
      <c r="AQ461" s="9">
        <v>50</v>
      </c>
      <c r="AR461" s="9">
        <v>50</v>
      </c>
    </row>
    <row r="462" spans="1:44" x14ac:dyDescent="0.25">
      <c r="A462" s="8"/>
      <c r="B462" s="6" t="s">
        <v>117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321</v>
      </c>
      <c r="M462" s="9">
        <v>239</v>
      </c>
      <c r="N462" s="9">
        <v>238</v>
      </c>
      <c r="O462" s="9">
        <v>238</v>
      </c>
      <c r="P462" s="9">
        <v>238</v>
      </c>
      <c r="Q462" s="9">
        <v>229</v>
      </c>
      <c r="R462" s="9">
        <v>229</v>
      </c>
      <c r="S462" s="9">
        <v>227</v>
      </c>
      <c r="T462" s="9">
        <v>227</v>
      </c>
      <c r="U462" s="9">
        <v>229</v>
      </c>
      <c r="V462" s="9">
        <v>184</v>
      </c>
      <c r="W462" s="9">
        <v>20</v>
      </c>
      <c r="X462" s="9">
        <v>20</v>
      </c>
      <c r="Y462" s="9">
        <v>39</v>
      </c>
      <c r="Z462" s="9">
        <v>39</v>
      </c>
      <c r="AA462" s="9">
        <v>14</v>
      </c>
      <c r="AB462" s="9">
        <v>14</v>
      </c>
      <c r="AC462" s="9">
        <v>14</v>
      </c>
      <c r="AD462" s="9">
        <v>14</v>
      </c>
      <c r="AE462" s="9">
        <v>14</v>
      </c>
      <c r="AF462" s="9">
        <v>14</v>
      </c>
      <c r="AG462" s="9">
        <v>14</v>
      </c>
      <c r="AH462" s="9">
        <v>14</v>
      </c>
      <c r="AI462" s="9">
        <v>14</v>
      </c>
      <c r="AJ462" s="9">
        <v>14</v>
      </c>
      <c r="AK462" s="9">
        <v>14</v>
      </c>
      <c r="AL462" s="9">
        <v>14</v>
      </c>
      <c r="AM462" s="9">
        <v>14</v>
      </c>
      <c r="AN462" s="9">
        <v>14</v>
      </c>
      <c r="AO462" s="9">
        <v>14</v>
      </c>
      <c r="AP462" s="9">
        <v>0</v>
      </c>
      <c r="AQ462" s="9">
        <v>18</v>
      </c>
      <c r="AR462" s="9">
        <v>18</v>
      </c>
    </row>
    <row r="463" spans="1:44" x14ac:dyDescent="0.25">
      <c r="A463" s="8"/>
      <c r="B463" s="6" t="s">
        <v>118</v>
      </c>
      <c r="C463" s="9">
        <v>16847</v>
      </c>
      <c r="D463" s="9">
        <v>14322</v>
      </c>
      <c r="E463" s="9">
        <v>13212</v>
      </c>
      <c r="F463" s="9">
        <v>13212</v>
      </c>
      <c r="G463" s="9">
        <v>14147</v>
      </c>
      <c r="H463" s="9">
        <v>14527</v>
      </c>
      <c r="I463" s="9">
        <v>15194</v>
      </c>
      <c r="J463" s="9">
        <v>15539</v>
      </c>
      <c r="K463" s="9">
        <v>16415</v>
      </c>
      <c r="L463" s="9">
        <v>16275</v>
      </c>
      <c r="M463" s="9">
        <v>16392</v>
      </c>
      <c r="N463" s="9">
        <v>15819</v>
      </c>
      <c r="O463" s="9">
        <v>14949</v>
      </c>
      <c r="P463" s="9">
        <v>14949</v>
      </c>
      <c r="Q463" s="9">
        <v>16196</v>
      </c>
      <c r="R463" s="9">
        <v>12294</v>
      </c>
      <c r="S463" s="9">
        <v>11522</v>
      </c>
      <c r="T463" s="9">
        <v>10592</v>
      </c>
      <c r="U463" s="9">
        <v>9934</v>
      </c>
      <c r="V463" s="9">
        <v>7900</v>
      </c>
      <c r="W463" s="9">
        <v>2222</v>
      </c>
      <c r="X463" s="9">
        <v>2152</v>
      </c>
      <c r="Y463" s="9">
        <v>2268</v>
      </c>
      <c r="Z463" s="9">
        <v>2216</v>
      </c>
      <c r="AA463" s="9">
        <v>1913</v>
      </c>
      <c r="AB463" s="9">
        <v>1563</v>
      </c>
      <c r="AC463" s="9">
        <v>1471</v>
      </c>
      <c r="AD463" s="9">
        <v>1472</v>
      </c>
      <c r="AE463" s="9">
        <v>1610</v>
      </c>
      <c r="AF463" s="9">
        <v>1767</v>
      </c>
      <c r="AG463" s="9">
        <v>1760</v>
      </c>
      <c r="AH463" s="9">
        <v>2081</v>
      </c>
      <c r="AI463" s="9">
        <v>1909</v>
      </c>
      <c r="AJ463" s="9">
        <v>1284</v>
      </c>
      <c r="AK463" s="9">
        <v>1499</v>
      </c>
      <c r="AL463" s="9">
        <v>1683</v>
      </c>
      <c r="AM463" s="9">
        <v>1687</v>
      </c>
      <c r="AN463" s="9">
        <v>1259</v>
      </c>
      <c r="AO463" s="9">
        <v>1687</v>
      </c>
      <c r="AP463" s="9">
        <v>0</v>
      </c>
      <c r="AQ463" s="9">
        <v>47</v>
      </c>
      <c r="AR463" s="9">
        <v>402</v>
      </c>
    </row>
    <row r="464" spans="1:44" x14ac:dyDescent="0.25">
      <c r="A464" s="8"/>
      <c r="B464" s="6" t="s">
        <v>119</v>
      </c>
      <c r="C464" s="9">
        <v>84414</v>
      </c>
      <c r="D464" s="9">
        <v>75919</v>
      </c>
      <c r="E464" s="9">
        <v>75642</v>
      </c>
      <c r="F464" s="9">
        <v>76650</v>
      </c>
      <c r="G464" s="9">
        <v>81688</v>
      </c>
      <c r="H464" s="9">
        <v>84834</v>
      </c>
      <c r="I464" s="9">
        <v>87148</v>
      </c>
      <c r="J464" s="9">
        <v>89791</v>
      </c>
      <c r="K464" s="9">
        <v>82453</v>
      </c>
      <c r="L464" s="9">
        <v>83244</v>
      </c>
      <c r="M464" s="9">
        <v>71886</v>
      </c>
      <c r="N464" s="9">
        <v>71015</v>
      </c>
      <c r="O464" s="9">
        <v>57703</v>
      </c>
      <c r="P464" s="9">
        <v>61555</v>
      </c>
      <c r="Q464" s="9">
        <v>62694</v>
      </c>
      <c r="R464" s="9">
        <v>53791</v>
      </c>
      <c r="S464" s="9">
        <v>48443</v>
      </c>
      <c r="T464" s="9">
        <v>44875</v>
      </c>
      <c r="U464" s="9">
        <v>34598</v>
      </c>
      <c r="V464" s="9">
        <v>22513</v>
      </c>
      <c r="W464" s="9">
        <v>7050</v>
      </c>
      <c r="X464" s="9">
        <v>6745</v>
      </c>
      <c r="Y464" s="9">
        <v>6848</v>
      </c>
      <c r="Z464" s="9">
        <v>6452</v>
      </c>
      <c r="AA464" s="9">
        <v>6051</v>
      </c>
      <c r="AB464" s="9">
        <v>4733</v>
      </c>
      <c r="AC464" s="9">
        <v>4366</v>
      </c>
      <c r="AD464" s="9">
        <v>4500</v>
      </c>
      <c r="AE464" s="9">
        <v>4857</v>
      </c>
      <c r="AF464" s="9">
        <v>4737</v>
      </c>
      <c r="AG464" s="9">
        <v>4671</v>
      </c>
      <c r="AH464" s="9">
        <v>5407</v>
      </c>
      <c r="AI464" s="9">
        <v>5334</v>
      </c>
      <c r="AJ464" s="9">
        <v>5691</v>
      </c>
      <c r="AK464" s="9">
        <v>5263</v>
      </c>
      <c r="AL464" s="9">
        <v>5148</v>
      </c>
      <c r="AM464" s="9">
        <v>5055</v>
      </c>
      <c r="AN464" s="9">
        <v>4707</v>
      </c>
      <c r="AO464" s="9">
        <v>561</v>
      </c>
      <c r="AP464" s="9">
        <v>0</v>
      </c>
      <c r="AQ464" s="9">
        <v>100</v>
      </c>
      <c r="AR464" s="9">
        <v>1166</v>
      </c>
    </row>
    <row r="465" spans="1:44" x14ac:dyDescent="0.25">
      <c r="A465" s="8"/>
      <c r="B465" s="6" t="s">
        <v>120</v>
      </c>
      <c r="C465" s="10">
        <v>5.0106250370985936</v>
      </c>
      <c r="D465" s="10">
        <v>5.3008658008658012</v>
      </c>
      <c r="E465" s="10">
        <v>5.7252497729336964</v>
      </c>
      <c r="F465" s="10">
        <v>5.8015440508628515</v>
      </c>
      <c r="G465" s="10">
        <v>5.7742277514667419</v>
      </c>
      <c r="H465" s="10">
        <v>5.8397466785984715</v>
      </c>
      <c r="I465" s="10">
        <v>5.7356851388706067</v>
      </c>
      <c r="J465" s="10">
        <v>5.7784284703005344</v>
      </c>
      <c r="K465" s="10">
        <v>5.0230277185501064</v>
      </c>
      <c r="L465" s="10">
        <v>5.1148387096774197</v>
      </c>
      <c r="M465" s="10">
        <v>4.3854319180087851</v>
      </c>
      <c r="N465" s="10">
        <v>4.4892218218597888</v>
      </c>
      <c r="O465" s="10">
        <v>3.8599906348250719</v>
      </c>
      <c r="P465" s="10">
        <v>4.1176667335607737</v>
      </c>
      <c r="Q465" s="10">
        <v>3.8709557915534698</v>
      </c>
      <c r="R465" s="10">
        <v>4.3753863673336584</v>
      </c>
      <c r="S465" s="10">
        <v>4.2043915986807843</v>
      </c>
      <c r="T465" s="10">
        <v>4.2366880664652564</v>
      </c>
      <c r="U465" s="10">
        <v>3.4827863901751561</v>
      </c>
      <c r="V465" s="10">
        <v>2.849746835443038</v>
      </c>
      <c r="W465" s="10">
        <v>3.172817281728173</v>
      </c>
      <c r="X465" s="10">
        <v>3.134293680297398</v>
      </c>
      <c r="Y465" s="10">
        <v>3.0194003527336859</v>
      </c>
      <c r="Z465" s="10">
        <v>2.9115523465703972</v>
      </c>
      <c r="AA465" s="10">
        <v>3.1630946157867226</v>
      </c>
      <c r="AB465" s="10">
        <v>3.0281509916826614</v>
      </c>
      <c r="AC465" s="10">
        <f>+AC464/AC463</f>
        <v>2.9680489462950375</v>
      </c>
      <c r="AD465" s="10">
        <f>+AD464/AD463</f>
        <v>3.0570652173913042</v>
      </c>
      <c r="AE465" s="10">
        <f>+AE464/AE463</f>
        <v>3.0167701863354037</v>
      </c>
      <c r="AF465" s="10">
        <v>2.68</v>
      </c>
      <c r="AG465" s="10">
        <v>2.65</v>
      </c>
      <c r="AH465" s="10">
        <v>2.6</v>
      </c>
      <c r="AI465" s="10">
        <v>2.79</v>
      </c>
      <c r="AJ465" s="10">
        <v>4.43</v>
      </c>
      <c r="AK465" s="10">
        <v>3.51</v>
      </c>
      <c r="AL465" s="10">
        <v>3.06</v>
      </c>
      <c r="AM465" s="10">
        <v>3</v>
      </c>
      <c r="AN465" s="10">
        <v>3.74</v>
      </c>
      <c r="AO465" s="10">
        <v>0.33</v>
      </c>
      <c r="AP465" s="10">
        <v>0</v>
      </c>
      <c r="AQ465" s="10">
        <v>2.13</v>
      </c>
      <c r="AR465" s="10">
        <v>2.9</v>
      </c>
    </row>
    <row r="466" spans="1:44" x14ac:dyDescent="0.25">
      <c r="A466" s="8"/>
      <c r="B466" s="6" t="s">
        <v>115</v>
      </c>
      <c r="C466" s="11" t="e">
        <v>#DIV/0!</v>
      </c>
      <c r="D466" s="11" t="e">
        <v>#DIV/0!</v>
      </c>
      <c r="E466" s="11" t="e">
        <v>#DIV/0!</v>
      </c>
      <c r="F466" s="11" t="e">
        <v>#DIV/0!</v>
      </c>
      <c r="G466" s="11" t="e">
        <v>#DIV/0!</v>
      </c>
      <c r="H466" s="11" t="e">
        <v>#DIV/0!</v>
      </c>
      <c r="I466" s="11" t="e">
        <v>#DIV/0!</v>
      </c>
      <c r="J466" s="11" t="e">
        <v>#DIV/0!</v>
      </c>
      <c r="K466" s="11" t="e">
        <v>#DIV/0!</v>
      </c>
      <c r="L466" s="11">
        <v>0.71048521316092694</v>
      </c>
      <c r="M466" s="11">
        <v>0.82404997993924456</v>
      </c>
      <c r="N466" s="11">
        <v>0.81748589846897668</v>
      </c>
      <c r="O466" s="11">
        <v>0.66424542419707611</v>
      </c>
      <c r="P466" s="11">
        <v>0.70858754460688389</v>
      </c>
      <c r="Q466" s="11">
        <v>0.75006281031285515</v>
      </c>
      <c r="R466" s="11">
        <v>0.6435484835795896</v>
      </c>
      <c r="S466" s="11">
        <v>0.58467201737975982</v>
      </c>
      <c r="T466" s="11">
        <v>0.54160883471124255</v>
      </c>
      <c r="U466" s="11">
        <v>0.41392594365017649</v>
      </c>
      <c r="V466" s="11">
        <v>0.33521441334127455</v>
      </c>
      <c r="W466" s="11">
        <v>0.96575342465753422</v>
      </c>
      <c r="X466" s="11">
        <v>0.92397260273972603</v>
      </c>
      <c r="Y466" s="11">
        <v>0.48106779065683175</v>
      </c>
      <c r="Z466" s="11">
        <v>0.45324903407095191</v>
      </c>
      <c r="AA466" s="11">
        <v>1.1841487279843443</v>
      </c>
      <c r="AB466" s="11">
        <v>0.92622309197651664</v>
      </c>
      <c r="AC466" s="11">
        <f>+AC464/(AC462*365)</f>
        <v>0.85440313111545985</v>
      </c>
      <c r="AD466" s="11">
        <f>+AD464/(AD462*365)</f>
        <v>0.88062622309197647</v>
      </c>
      <c r="AE466" s="11">
        <f>+AE464/(AE462*365)</f>
        <v>0.95048923679060671</v>
      </c>
      <c r="AF466" s="11">
        <v>0.92700000000000005</v>
      </c>
      <c r="AG466" s="11">
        <v>0.91410000000000002</v>
      </c>
      <c r="AH466" s="11">
        <v>1.0581</v>
      </c>
      <c r="AI466" s="11">
        <v>1.0438000000000001</v>
      </c>
      <c r="AJ466" s="11">
        <v>1.1136999999999999</v>
      </c>
      <c r="AK466" s="11">
        <v>1.0299</v>
      </c>
      <c r="AL466" s="11">
        <v>1.0074000000000001</v>
      </c>
      <c r="AM466" s="11">
        <v>0.98919999999999997</v>
      </c>
      <c r="AN466" s="11">
        <v>0.92110000000000003</v>
      </c>
      <c r="AO466" s="11">
        <v>0.10979999999999999</v>
      </c>
      <c r="AP466" s="11">
        <v>0</v>
      </c>
      <c r="AQ466" s="11">
        <v>1.52E-2</v>
      </c>
      <c r="AR466" s="11">
        <v>0.17749999999999999</v>
      </c>
    </row>
    <row r="467" spans="1:44" x14ac:dyDescent="0.25">
      <c r="A467" s="8"/>
      <c r="B467" s="6" t="s">
        <v>121</v>
      </c>
      <c r="C467" s="9">
        <v>634</v>
      </c>
      <c r="D467" s="9">
        <v>311</v>
      </c>
      <c r="E467" s="9">
        <v>1781</v>
      </c>
      <c r="F467" s="9">
        <v>1781</v>
      </c>
      <c r="G467" s="9">
        <v>1758</v>
      </c>
      <c r="H467" s="9">
        <v>1609</v>
      </c>
      <c r="I467" s="9">
        <v>1608</v>
      </c>
      <c r="J467" s="9">
        <v>1661</v>
      </c>
      <c r="K467" s="9">
        <v>1532</v>
      </c>
      <c r="L467" s="9">
        <v>1238</v>
      </c>
      <c r="M467" s="9">
        <v>1139</v>
      </c>
      <c r="N467" s="9">
        <v>1235</v>
      </c>
      <c r="O467" s="9">
        <v>1087</v>
      </c>
      <c r="P467" s="9">
        <v>1087</v>
      </c>
      <c r="Q467" s="9">
        <v>1197</v>
      </c>
      <c r="R467" s="9">
        <v>1049</v>
      </c>
      <c r="S467" s="9">
        <v>1181</v>
      </c>
      <c r="T467" s="9">
        <v>1328</v>
      </c>
      <c r="U467" s="9">
        <v>1291</v>
      </c>
      <c r="V467" s="9">
        <v>1418</v>
      </c>
      <c r="W467" s="9">
        <v>1893</v>
      </c>
      <c r="X467" s="9">
        <v>1823</v>
      </c>
      <c r="Y467" s="9">
        <v>1751</v>
      </c>
      <c r="Z467" s="9">
        <v>1726</v>
      </c>
      <c r="AA467" s="9">
        <v>1469</v>
      </c>
      <c r="AB467" s="9">
        <v>1186</v>
      </c>
      <c r="AC467" s="9">
        <v>1308</v>
      </c>
      <c r="AD467" s="9">
        <v>1215</v>
      </c>
      <c r="AE467" s="9">
        <v>1288</v>
      </c>
      <c r="AF467" s="9">
        <v>1413</v>
      </c>
      <c r="AG467" s="9">
        <v>1492</v>
      </c>
      <c r="AH467" s="9">
        <v>1737</v>
      </c>
      <c r="AI467" s="9">
        <v>1754</v>
      </c>
      <c r="AJ467" s="9">
        <v>1882</v>
      </c>
      <c r="AK467" s="9">
        <v>1758</v>
      </c>
      <c r="AL467" s="9">
        <v>1738</v>
      </c>
      <c r="AM467" s="9">
        <v>1730</v>
      </c>
      <c r="AN467" s="9">
        <v>1616</v>
      </c>
      <c r="AO467" s="9">
        <v>194</v>
      </c>
      <c r="AP467" s="9">
        <v>0</v>
      </c>
      <c r="AQ467" s="9">
        <v>0</v>
      </c>
      <c r="AR467" s="9">
        <v>0</v>
      </c>
    </row>
    <row r="468" spans="1:44" x14ac:dyDescent="0.25">
      <c r="A468" s="6">
        <v>169</v>
      </c>
      <c r="B468" s="6" t="s">
        <v>40</v>
      </c>
      <c r="C468" s="15"/>
    </row>
    <row r="469" spans="1:44" x14ac:dyDescent="0.25">
      <c r="A469" s="8"/>
      <c r="B469" s="6" t="s">
        <v>116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179</v>
      </c>
      <c r="M469" s="9">
        <v>179</v>
      </c>
      <c r="N469" s="9">
        <v>179</v>
      </c>
      <c r="O469" s="9">
        <v>179</v>
      </c>
      <c r="P469" s="9">
        <v>179</v>
      </c>
      <c r="Q469" s="9">
        <v>179</v>
      </c>
      <c r="R469" s="9">
        <v>179</v>
      </c>
      <c r="S469" s="9">
        <v>179</v>
      </c>
      <c r="T469" s="9">
        <v>179</v>
      </c>
      <c r="U469" s="9">
        <v>179</v>
      </c>
      <c r="V469" s="9">
        <v>179</v>
      </c>
      <c r="W469" s="9">
        <v>179</v>
      </c>
      <c r="X469" s="9">
        <v>179</v>
      </c>
      <c r="Y469" s="9">
        <v>179</v>
      </c>
      <c r="Z469" s="9">
        <v>179</v>
      </c>
      <c r="AA469" s="9">
        <v>179</v>
      </c>
      <c r="AB469" s="9">
        <v>179</v>
      </c>
      <c r="AC469" s="9">
        <v>179</v>
      </c>
      <c r="AD469" s="9">
        <v>179</v>
      </c>
      <c r="AE469" s="9">
        <v>179</v>
      </c>
      <c r="AF469" s="9">
        <v>179</v>
      </c>
      <c r="AG469" s="9">
        <v>179</v>
      </c>
      <c r="AH469" s="9">
        <v>179</v>
      </c>
      <c r="AI469" s="9" t="s">
        <v>216</v>
      </c>
      <c r="AJ469" s="9" t="s">
        <v>216</v>
      </c>
      <c r="AK469" s="9" t="s">
        <v>216</v>
      </c>
      <c r="AL469" s="9" t="s">
        <v>216</v>
      </c>
      <c r="AM469" s="9" t="s">
        <v>216</v>
      </c>
      <c r="AN469" s="9" t="s">
        <v>216</v>
      </c>
      <c r="AO469" s="9" t="s">
        <v>216</v>
      </c>
      <c r="AP469" s="9" t="s">
        <v>216</v>
      </c>
      <c r="AQ469" s="9" t="s">
        <v>216</v>
      </c>
      <c r="AR469" s="9" t="s">
        <v>216</v>
      </c>
    </row>
    <row r="470" spans="1:44" x14ac:dyDescent="0.25">
      <c r="A470" s="8"/>
      <c r="B470" s="6" t="s">
        <v>117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179</v>
      </c>
      <c r="M470" s="9">
        <v>164</v>
      </c>
      <c r="N470" s="9">
        <v>164</v>
      </c>
      <c r="O470" s="9">
        <v>127</v>
      </c>
      <c r="P470" s="9">
        <v>127</v>
      </c>
      <c r="Q470" s="9">
        <v>142</v>
      </c>
      <c r="R470" s="9">
        <v>142</v>
      </c>
      <c r="S470" s="9">
        <v>127</v>
      </c>
      <c r="T470" s="9">
        <v>126</v>
      </c>
      <c r="U470" s="9">
        <v>145</v>
      </c>
      <c r="V470" s="9">
        <v>127</v>
      </c>
      <c r="W470" s="9">
        <v>128</v>
      </c>
      <c r="X470" s="9">
        <v>128</v>
      </c>
      <c r="Y470" s="9">
        <v>131</v>
      </c>
      <c r="Z470" s="9">
        <v>131</v>
      </c>
      <c r="AA470" s="9">
        <v>129</v>
      </c>
      <c r="AB470" s="9">
        <v>132</v>
      </c>
      <c r="AC470" s="9">
        <v>132</v>
      </c>
      <c r="AD470" s="9">
        <v>132</v>
      </c>
      <c r="AE470" s="9">
        <v>132</v>
      </c>
      <c r="AF470" s="9">
        <v>132</v>
      </c>
      <c r="AG470" s="9">
        <v>132</v>
      </c>
      <c r="AH470" s="9">
        <v>132</v>
      </c>
      <c r="AI470" s="9"/>
      <c r="AJ470" s="9"/>
      <c r="AK470" s="9"/>
      <c r="AL470" s="9"/>
      <c r="AM470" s="9"/>
      <c r="AN470" s="9"/>
      <c r="AO470" s="9"/>
      <c r="AP470" s="9"/>
      <c r="AQ470" s="9"/>
      <c r="AR470" s="9"/>
    </row>
    <row r="471" spans="1:44" x14ac:dyDescent="0.25">
      <c r="A471" s="8"/>
      <c r="B471" s="6" t="s">
        <v>118</v>
      </c>
      <c r="C471" s="9">
        <v>1636</v>
      </c>
      <c r="D471" s="9">
        <v>6726</v>
      </c>
      <c r="E471" s="9">
        <v>9467</v>
      </c>
      <c r="F471" s="9">
        <v>9868</v>
      </c>
      <c r="G471" s="9">
        <v>11139</v>
      </c>
      <c r="H471" s="9">
        <v>11165</v>
      </c>
      <c r="I471" s="9">
        <v>10907</v>
      </c>
      <c r="J471" s="9">
        <v>11426</v>
      </c>
      <c r="K471" s="9">
        <v>12946</v>
      </c>
      <c r="L471" s="9">
        <v>12362</v>
      </c>
      <c r="M471" s="9">
        <v>12790</v>
      </c>
      <c r="N471" s="9">
        <v>13135</v>
      </c>
      <c r="O471" s="9">
        <v>12819</v>
      </c>
      <c r="P471" s="9">
        <v>8357</v>
      </c>
      <c r="Q471" s="9">
        <v>13539</v>
      </c>
      <c r="R471" s="9">
        <v>7532</v>
      </c>
      <c r="S471" s="9">
        <v>7693</v>
      </c>
      <c r="T471" s="9">
        <v>7388</v>
      </c>
      <c r="U471" s="9">
        <v>6774</v>
      </c>
      <c r="V471" s="9">
        <v>6581</v>
      </c>
      <c r="W471" s="9">
        <v>7143</v>
      </c>
      <c r="X471" s="9">
        <v>7141</v>
      </c>
      <c r="Y471" s="9">
        <v>6998</v>
      </c>
      <c r="Z471" s="9">
        <v>7648</v>
      </c>
      <c r="AA471" s="9">
        <v>5541</v>
      </c>
      <c r="AB471" s="9">
        <v>6740</v>
      </c>
      <c r="AC471" s="9">
        <v>6394</v>
      </c>
      <c r="AD471" s="9">
        <v>6471</v>
      </c>
      <c r="AE471" s="9">
        <v>7443</v>
      </c>
      <c r="AF471" s="9">
        <v>6923</v>
      </c>
      <c r="AG471" s="9">
        <v>6997</v>
      </c>
      <c r="AH471" s="9">
        <v>1564</v>
      </c>
      <c r="AI471" s="9"/>
      <c r="AJ471" s="9"/>
      <c r="AK471" s="9"/>
      <c r="AL471" s="9"/>
      <c r="AM471" s="9"/>
      <c r="AN471" s="9"/>
      <c r="AO471" s="9"/>
      <c r="AP471" s="9"/>
      <c r="AQ471" s="9"/>
      <c r="AR471" s="9"/>
    </row>
    <row r="472" spans="1:44" x14ac:dyDescent="0.25">
      <c r="A472" s="8"/>
      <c r="B472" s="6" t="s">
        <v>119</v>
      </c>
      <c r="C472" s="9">
        <v>6715</v>
      </c>
      <c r="D472" s="9">
        <v>27873</v>
      </c>
      <c r="E472" s="9">
        <v>38782</v>
      </c>
      <c r="F472" s="9">
        <v>40880</v>
      </c>
      <c r="G472" s="9">
        <v>45240</v>
      </c>
      <c r="H472" s="9">
        <v>45822</v>
      </c>
      <c r="I472" s="9">
        <v>46479</v>
      </c>
      <c r="J472" s="9">
        <v>48777</v>
      </c>
      <c r="K472" s="9">
        <v>44503</v>
      </c>
      <c r="L472" s="9">
        <v>42743</v>
      </c>
      <c r="M472" s="9">
        <v>36493</v>
      </c>
      <c r="N472" s="9">
        <v>37998</v>
      </c>
      <c r="O472" s="9">
        <v>34320</v>
      </c>
      <c r="P472" s="9">
        <v>41816</v>
      </c>
      <c r="Q472" s="9">
        <v>33862</v>
      </c>
      <c r="R472" s="9">
        <v>30902</v>
      </c>
      <c r="S472" s="9">
        <v>27171</v>
      </c>
      <c r="T472" s="9">
        <v>24988</v>
      </c>
      <c r="U472" s="9">
        <v>18718</v>
      </c>
      <c r="V472" s="9">
        <v>18034</v>
      </c>
      <c r="W472" s="9">
        <v>19212</v>
      </c>
      <c r="X472" s="9">
        <v>20498</v>
      </c>
      <c r="Y472" s="9">
        <v>21652</v>
      </c>
      <c r="Z472" s="9">
        <v>21620</v>
      </c>
      <c r="AA472" s="9">
        <v>18244</v>
      </c>
      <c r="AB472" s="9">
        <v>18394</v>
      </c>
      <c r="AC472" s="9">
        <v>16136</v>
      </c>
      <c r="AD472" s="9">
        <v>18401</v>
      </c>
      <c r="AE472" s="9">
        <v>23020</v>
      </c>
      <c r="AF472" s="9">
        <v>20596</v>
      </c>
      <c r="AG472" s="9">
        <v>20487</v>
      </c>
      <c r="AH472" s="9">
        <v>6838</v>
      </c>
      <c r="AI472" s="9"/>
      <c r="AJ472" s="9"/>
      <c r="AK472" s="9"/>
      <c r="AL472" s="9"/>
      <c r="AM472" s="9"/>
      <c r="AN472" s="9"/>
      <c r="AO472" s="9"/>
      <c r="AP472" s="9"/>
      <c r="AQ472" s="9"/>
      <c r="AR472" s="9"/>
    </row>
    <row r="473" spans="1:44" x14ac:dyDescent="0.25">
      <c r="A473" s="8"/>
      <c r="B473" s="6" t="s">
        <v>120</v>
      </c>
      <c r="C473" s="10">
        <v>4.1045232273838632</v>
      </c>
      <c r="D473" s="10">
        <v>4.1440677966101696</v>
      </c>
      <c r="E473" s="10">
        <v>4.096545896271258</v>
      </c>
      <c r="F473" s="10">
        <v>4.1426834211593029</v>
      </c>
      <c r="G473" s="10">
        <v>4.0614058712631298</v>
      </c>
      <c r="H473" s="10">
        <v>4.1040752351097183</v>
      </c>
      <c r="I473" s="10">
        <v>4.2613917667552945</v>
      </c>
      <c r="J473" s="10">
        <v>4.2689480133029933</v>
      </c>
      <c r="K473" s="10">
        <v>3.4375868994283949</v>
      </c>
      <c r="L473" s="10">
        <v>3.4576120368872352</v>
      </c>
      <c r="M473" s="10">
        <v>2.8532447224394057</v>
      </c>
      <c r="N473" s="10">
        <v>2.8928816140083744</v>
      </c>
      <c r="O473" s="10">
        <v>2.6772759185583901</v>
      </c>
      <c r="P473" s="10">
        <v>5.0037094651190621</v>
      </c>
      <c r="Q473" s="10">
        <v>2.5010709801314719</v>
      </c>
      <c r="R473" s="10">
        <v>4.1027615507169415</v>
      </c>
      <c r="S473" s="10">
        <v>3.5319121279084884</v>
      </c>
      <c r="T473" s="10">
        <v>3.3822414726583649</v>
      </c>
      <c r="U473" s="10">
        <v>2.7632122822556835</v>
      </c>
      <c r="V473" s="10">
        <v>2.7403130223370309</v>
      </c>
      <c r="W473" s="10">
        <v>2.6896262074758504</v>
      </c>
      <c r="X473" s="10">
        <v>2.8704663212435233</v>
      </c>
      <c r="Y473" s="10">
        <v>3.0940268648185194</v>
      </c>
      <c r="Z473" s="10">
        <v>2.8268828451882846</v>
      </c>
      <c r="AA473" s="10">
        <v>3.2925464717560007</v>
      </c>
      <c r="AB473" s="10">
        <v>2.7290801186943621</v>
      </c>
      <c r="AC473" s="10">
        <f>+AC472/AC471</f>
        <v>2.5236158898967784</v>
      </c>
      <c r="AD473" s="10">
        <f>+AD472/AD471</f>
        <v>2.8436099520939577</v>
      </c>
      <c r="AE473" s="10">
        <f>+AE472/AE471</f>
        <v>3.0928389090420527</v>
      </c>
      <c r="AF473" s="10">
        <v>2.98</v>
      </c>
      <c r="AG473" s="10">
        <v>2.93</v>
      </c>
      <c r="AH473" s="10">
        <v>4.37</v>
      </c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</row>
    <row r="474" spans="1:44" x14ac:dyDescent="0.25">
      <c r="A474" s="8"/>
      <c r="B474" s="6" t="s">
        <v>115</v>
      </c>
      <c r="C474" s="11" t="e">
        <v>#DIV/0!</v>
      </c>
      <c r="D474" s="11" t="e">
        <v>#DIV/0!</v>
      </c>
      <c r="E474" s="11" t="e">
        <v>#DIV/0!</v>
      </c>
      <c r="F474" s="11" t="e">
        <v>#DIV/0!</v>
      </c>
      <c r="G474" s="11" t="e">
        <v>#DIV/0!</v>
      </c>
      <c r="H474" s="11" t="e">
        <v>#DIV/0!</v>
      </c>
      <c r="I474" s="11" t="e">
        <v>#DIV/0!</v>
      </c>
      <c r="J474" s="11" t="e">
        <v>#DIV/0!</v>
      </c>
      <c r="K474" s="11" t="e">
        <v>#DIV/0!</v>
      </c>
      <c r="L474" s="11">
        <v>0.65421290273207311</v>
      </c>
      <c r="M474" s="11">
        <v>0.60963915803541602</v>
      </c>
      <c r="N474" s="11">
        <v>0.63478115603073837</v>
      </c>
      <c r="O474" s="11">
        <v>0.7403732067738108</v>
      </c>
      <c r="P474" s="11">
        <v>0.90208176032790421</v>
      </c>
      <c r="Q474" s="11">
        <v>0.65332818830792982</v>
      </c>
      <c r="R474" s="11">
        <v>0.5962184063283813</v>
      </c>
      <c r="S474" s="11">
        <v>0.58615036134181853</v>
      </c>
      <c r="T474" s="11">
        <v>0.54333550771906935</v>
      </c>
      <c r="U474" s="11">
        <v>0.35367028814359941</v>
      </c>
      <c r="V474" s="11">
        <v>0.38904109589041097</v>
      </c>
      <c r="W474" s="11">
        <v>0.41121575342465755</v>
      </c>
      <c r="X474" s="11">
        <v>0.43874143835616436</v>
      </c>
      <c r="Y474" s="11">
        <v>0.4528286102687441</v>
      </c>
      <c r="Z474" s="11">
        <v>0.45215936421625014</v>
      </c>
      <c r="AA474" s="11">
        <v>0.38746947010725286</v>
      </c>
      <c r="AB474" s="11">
        <v>0.38177667081776673</v>
      </c>
      <c r="AC474" s="11">
        <f>+AC472/(AC470*365)</f>
        <v>0.33491075134910753</v>
      </c>
      <c r="AD474" s="11">
        <f>+AD472/(AD470*365)</f>
        <v>0.38192195931921957</v>
      </c>
      <c r="AE474" s="11">
        <f>+AE472/(AE470*365)</f>
        <v>0.47779161477791615</v>
      </c>
      <c r="AF474" s="11">
        <v>0.47420000000000001</v>
      </c>
      <c r="AG474" s="11">
        <v>0.47170000000000001</v>
      </c>
      <c r="AH474" s="11">
        <v>0.15740000000000001</v>
      </c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</row>
    <row r="475" spans="1:44" x14ac:dyDescent="0.25">
      <c r="A475" s="8"/>
      <c r="B475" s="6" t="s">
        <v>121</v>
      </c>
      <c r="C475" s="9">
        <v>0</v>
      </c>
      <c r="D475" s="9">
        <v>0</v>
      </c>
      <c r="E475" s="9">
        <v>0</v>
      </c>
      <c r="F475" s="9">
        <v>1700</v>
      </c>
      <c r="G475" s="9">
        <v>1895</v>
      </c>
      <c r="H475" s="9">
        <v>1895</v>
      </c>
      <c r="I475" s="9">
        <v>1803</v>
      </c>
      <c r="J475" s="9">
        <v>1770</v>
      </c>
      <c r="K475" s="9">
        <v>1655</v>
      </c>
      <c r="L475" s="9">
        <v>1486</v>
      </c>
      <c r="M475" s="9">
        <v>1382</v>
      </c>
      <c r="N475" s="9">
        <v>1452</v>
      </c>
      <c r="O475" s="9">
        <v>1665</v>
      </c>
      <c r="P475" s="9">
        <v>1453</v>
      </c>
      <c r="Q475" s="9">
        <v>1292</v>
      </c>
      <c r="R475" s="9">
        <v>1306</v>
      </c>
      <c r="S475" s="9">
        <v>1189</v>
      </c>
      <c r="T475" s="9">
        <v>1117</v>
      </c>
      <c r="U475" s="9">
        <v>934</v>
      </c>
      <c r="V475" s="9">
        <v>1187</v>
      </c>
      <c r="W475" s="9">
        <v>950</v>
      </c>
      <c r="X475" s="9">
        <v>906</v>
      </c>
      <c r="Y475" s="9">
        <v>826</v>
      </c>
      <c r="Z475" s="9">
        <v>687</v>
      </c>
      <c r="AA475" s="9">
        <v>633</v>
      </c>
      <c r="AB475" s="9">
        <v>415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/>
      <c r="AJ475" s="9"/>
      <c r="AK475" s="9"/>
      <c r="AL475" s="9"/>
      <c r="AM475" s="9"/>
      <c r="AN475" s="9"/>
      <c r="AO475" s="9"/>
      <c r="AP475" s="9"/>
      <c r="AQ475" s="9"/>
      <c r="AR475" s="9"/>
    </row>
    <row r="476" spans="1:44" x14ac:dyDescent="0.25">
      <c r="A476" s="6">
        <v>29</v>
      </c>
      <c r="B476" s="6" t="s">
        <v>232</v>
      </c>
      <c r="C476" s="15"/>
    </row>
    <row r="477" spans="1:44" x14ac:dyDescent="0.25">
      <c r="A477" s="8"/>
      <c r="B477" s="6" t="s">
        <v>116</v>
      </c>
      <c r="C477" s="9">
        <v>300</v>
      </c>
      <c r="D477" s="9">
        <v>300</v>
      </c>
      <c r="E477" s="9">
        <v>326</v>
      </c>
      <c r="F477" s="9">
        <v>326</v>
      </c>
      <c r="G477" s="9">
        <v>326</v>
      </c>
      <c r="H477" s="9">
        <v>326</v>
      </c>
      <c r="I477" s="9">
        <v>413</v>
      </c>
      <c r="J477" s="9">
        <v>334</v>
      </c>
      <c r="K477" s="9">
        <v>413</v>
      </c>
      <c r="L477" s="9">
        <v>413</v>
      </c>
      <c r="M477" s="9">
        <v>413</v>
      </c>
      <c r="N477" s="9">
        <v>413</v>
      </c>
      <c r="O477" s="9">
        <v>413</v>
      </c>
      <c r="P477" s="9">
        <v>413</v>
      </c>
      <c r="Q477" s="9">
        <v>413</v>
      </c>
      <c r="R477" s="9">
        <v>413</v>
      </c>
      <c r="S477" s="9">
        <v>413</v>
      </c>
      <c r="T477" s="9">
        <v>413</v>
      </c>
      <c r="U477" s="9">
        <v>413</v>
      </c>
      <c r="V477" s="9">
        <v>413</v>
      </c>
      <c r="W477" s="9">
        <v>413</v>
      </c>
      <c r="X477" s="9">
        <v>413</v>
      </c>
      <c r="Y477" s="9">
        <v>413</v>
      </c>
      <c r="Z477" s="9">
        <v>413</v>
      </c>
      <c r="AA477" s="9">
        <v>413</v>
      </c>
      <c r="AB477" s="9">
        <v>413</v>
      </c>
      <c r="AC477" s="9">
        <v>413</v>
      </c>
      <c r="AD477" s="9">
        <v>413</v>
      </c>
      <c r="AE477" s="9">
        <v>413</v>
      </c>
      <c r="AF477" s="9">
        <v>413</v>
      </c>
      <c r="AG477" s="9">
        <v>413</v>
      </c>
      <c r="AH477" s="9">
        <v>413</v>
      </c>
      <c r="AI477" s="9">
        <v>413</v>
      </c>
      <c r="AJ477" s="9">
        <v>413</v>
      </c>
      <c r="AK477" s="9">
        <v>413</v>
      </c>
      <c r="AL477" s="9">
        <v>413</v>
      </c>
      <c r="AM477" s="9">
        <v>413</v>
      </c>
      <c r="AN477" s="9">
        <v>413</v>
      </c>
      <c r="AO477" s="9">
        <v>413</v>
      </c>
      <c r="AP477" s="9">
        <v>413</v>
      </c>
      <c r="AQ477" s="9">
        <v>413</v>
      </c>
      <c r="AR477" s="9">
        <v>413</v>
      </c>
    </row>
    <row r="478" spans="1:44" x14ac:dyDescent="0.25">
      <c r="A478" s="8"/>
      <c r="B478" s="6" t="s">
        <v>117</v>
      </c>
      <c r="C478" s="9">
        <v>278</v>
      </c>
      <c r="D478" s="9">
        <v>284</v>
      </c>
      <c r="E478" s="9">
        <v>286</v>
      </c>
      <c r="F478" s="9">
        <v>288</v>
      </c>
      <c r="G478" s="9">
        <v>307</v>
      </c>
      <c r="H478" s="9">
        <v>314</v>
      </c>
      <c r="I478" s="9">
        <v>334</v>
      </c>
      <c r="J478" s="9">
        <v>334</v>
      </c>
      <c r="K478" s="9">
        <v>330</v>
      </c>
      <c r="L478" s="9">
        <v>330</v>
      </c>
      <c r="M478" s="9">
        <v>330</v>
      </c>
      <c r="N478" s="9">
        <v>330</v>
      </c>
      <c r="O478" s="9">
        <v>330</v>
      </c>
      <c r="P478" s="9">
        <v>312</v>
      </c>
      <c r="Q478" s="9">
        <v>314</v>
      </c>
      <c r="R478" s="9">
        <v>320</v>
      </c>
      <c r="S478" s="9">
        <v>321</v>
      </c>
      <c r="T478" s="9">
        <v>321</v>
      </c>
      <c r="U478" s="9">
        <v>324</v>
      </c>
      <c r="V478" s="9">
        <v>323</v>
      </c>
      <c r="W478" s="9">
        <v>325</v>
      </c>
      <c r="X478" s="9">
        <v>335</v>
      </c>
      <c r="Y478" s="9">
        <v>348</v>
      </c>
      <c r="Z478" s="9">
        <v>349</v>
      </c>
      <c r="AA478" s="9">
        <v>349</v>
      </c>
      <c r="AB478" s="9">
        <v>363</v>
      </c>
      <c r="AC478" s="9">
        <v>368</v>
      </c>
      <c r="AD478" s="9">
        <v>367</v>
      </c>
      <c r="AE478" s="9">
        <v>369</v>
      </c>
      <c r="AF478" s="9">
        <v>368</v>
      </c>
      <c r="AG478" s="9">
        <v>368</v>
      </c>
      <c r="AH478" s="9">
        <v>368</v>
      </c>
      <c r="AI478" s="9">
        <v>402</v>
      </c>
      <c r="AJ478" s="9">
        <v>413</v>
      </c>
      <c r="AK478" s="9">
        <v>413</v>
      </c>
      <c r="AL478" s="9">
        <v>413</v>
      </c>
      <c r="AM478" s="9">
        <v>413</v>
      </c>
      <c r="AN478" s="9">
        <v>413</v>
      </c>
      <c r="AO478" s="9">
        <v>413</v>
      </c>
      <c r="AP478" s="9">
        <v>413</v>
      </c>
      <c r="AQ478" s="9">
        <v>413</v>
      </c>
      <c r="AR478" s="9">
        <v>412</v>
      </c>
    </row>
    <row r="479" spans="1:44" x14ac:dyDescent="0.25">
      <c r="A479" s="8"/>
      <c r="B479" s="6" t="s">
        <v>118</v>
      </c>
      <c r="C479" s="9">
        <v>8135</v>
      </c>
      <c r="D479" s="9">
        <v>8200</v>
      </c>
      <c r="E479" s="9">
        <v>8499</v>
      </c>
      <c r="F479" s="9">
        <v>8709</v>
      </c>
      <c r="G479" s="9">
        <v>9263</v>
      </c>
      <c r="H479" s="9">
        <v>9363</v>
      </c>
      <c r="I479" s="9">
        <v>10196</v>
      </c>
      <c r="J479" s="9">
        <v>10648</v>
      </c>
      <c r="K479" s="9">
        <v>10425</v>
      </c>
      <c r="L479" s="9">
        <v>11051</v>
      </c>
      <c r="M479" s="9">
        <v>10893</v>
      </c>
      <c r="N479" s="9">
        <v>10908</v>
      </c>
      <c r="O479" s="9">
        <v>11176</v>
      </c>
      <c r="P479" s="9">
        <v>10840</v>
      </c>
      <c r="Q479" s="9">
        <v>10870</v>
      </c>
      <c r="R479" s="9">
        <v>11059</v>
      </c>
      <c r="S479" s="9">
        <v>11935</v>
      </c>
      <c r="T479" s="9">
        <v>12451</v>
      </c>
      <c r="U479" s="9">
        <v>12725</v>
      </c>
      <c r="V479" s="9">
        <v>13019</v>
      </c>
      <c r="W479" s="9">
        <v>13809</v>
      </c>
      <c r="X479" s="9">
        <v>14537</v>
      </c>
      <c r="Y479" s="9">
        <v>15046</v>
      </c>
      <c r="Z479" s="9">
        <v>15837</v>
      </c>
      <c r="AA479" s="9">
        <v>16800</v>
      </c>
      <c r="AB479" s="9">
        <v>16758</v>
      </c>
      <c r="AC479" s="9">
        <v>17314</v>
      </c>
      <c r="AD479" s="9">
        <v>19087</v>
      </c>
      <c r="AE479" s="9">
        <v>18375</v>
      </c>
      <c r="AF479" s="9">
        <v>18777</v>
      </c>
      <c r="AG479" s="9">
        <v>18538</v>
      </c>
      <c r="AH479" s="9">
        <v>18597</v>
      </c>
      <c r="AI479" s="9">
        <v>19424</v>
      </c>
      <c r="AJ479" s="9">
        <v>19578</v>
      </c>
      <c r="AK479" s="9">
        <v>19879</v>
      </c>
      <c r="AL479" s="9">
        <v>19094</v>
      </c>
      <c r="AM479" s="9">
        <v>17999</v>
      </c>
      <c r="AN479" s="9">
        <v>17176</v>
      </c>
      <c r="AO479" s="9">
        <v>17362</v>
      </c>
      <c r="AP479" s="9">
        <v>16969</v>
      </c>
      <c r="AQ479" s="9">
        <v>17158</v>
      </c>
      <c r="AR479" s="9">
        <v>16716</v>
      </c>
    </row>
    <row r="480" spans="1:44" x14ac:dyDescent="0.25">
      <c r="A480" s="8"/>
      <c r="B480" s="6" t="s">
        <v>119</v>
      </c>
      <c r="C480" s="9">
        <v>82128</v>
      </c>
      <c r="D480" s="9">
        <v>85696</v>
      </c>
      <c r="E480" s="9">
        <v>90390</v>
      </c>
      <c r="F480" s="9">
        <v>94959</v>
      </c>
      <c r="G480" s="9">
        <v>94032</v>
      </c>
      <c r="H480" s="9">
        <v>95200</v>
      </c>
      <c r="I480" s="9">
        <v>102604</v>
      </c>
      <c r="J480" s="9">
        <v>102271</v>
      </c>
      <c r="K480" s="9">
        <v>103369</v>
      </c>
      <c r="L480" s="9">
        <v>104368</v>
      </c>
      <c r="M480" s="9">
        <v>101201</v>
      </c>
      <c r="N480" s="9">
        <v>101418</v>
      </c>
      <c r="O480" s="9">
        <v>102276</v>
      </c>
      <c r="P480" s="9">
        <v>95112</v>
      </c>
      <c r="Q480" s="9">
        <v>96111</v>
      </c>
      <c r="R480" s="9">
        <v>97927</v>
      </c>
      <c r="S480" s="9">
        <v>95999</v>
      </c>
      <c r="T480" s="9">
        <v>92389</v>
      </c>
      <c r="U480" s="9">
        <v>94494</v>
      </c>
      <c r="V480" s="9">
        <v>95848</v>
      </c>
      <c r="W480" s="9">
        <v>99744</v>
      </c>
      <c r="X480" s="9">
        <v>103065</v>
      </c>
      <c r="Y480" s="9">
        <v>107592</v>
      </c>
      <c r="Z480" s="9">
        <v>111456</v>
      </c>
      <c r="AA480" s="9">
        <v>118778</v>
      </c>
      <c r="AB480" s="9">
        <v>122484</v>
      </c>
      <c r="AC480" s="9">
        <v>125408</v>
      </c>
      <c r="AD480" s="9">
        <v>131355</v>
      </c>
      <c r="AE480" s="9">
        <v>125189</v>
      </c>
      <c r="AF480" s="9">
        <v>129831</v>
      </c>
      <c r="AG480" s="9">
        <v>133345</v>
      </c>
      <c r="AH480" s="9">
        <v>136662</v>
      </c>
      <c r="AI480" s="9">
        <v>136687</v>
      </c>
      <c r="AJ480" s="9">
        <v>135124</v>
      </c>
      <c r="AK480" s="9">
        <v>136619</v>
      </c>
      <c r="AL480" s="9">
        <v>134930</v>
      </c>
      <c r="AM480" s="9">
        <v>135779</v>
      </c>
      <c r="AN480" s="9">
        <v>132284</v>
      </c>
      <c r="AO480" s="9">
        <v>138214</v>
      </c>
      <c r="AP480" s="9">
        <v>144140</v>
      </c>
      <c r="AQ480" s="9">
        <v>146805</v>
      </c>
      <c r="AR480" s="9">
        <v>147027</v>
      </c>
    </row>
    <row r="481" spans="1:44" x14ac:dyDescent="0.25">
      <c r="A481" s="8"/>
      <c r="B481" s="6" t="s">
        <v>120</v>
      </c>
      <c r="C481" s="10">
        <v>10.095636140135218</v>
      </c>
      <c r="D481" s="10">
        <v>10.450731707317074</v>
      </c>
      <c r="E481" s="10">
        <v>10.635368866925521</v>
      </c>
      <c r="F481" s="10">
        <v>10.903548053737513</v>
      </c>
      <c r="G481" s="10">
        <v>10.151354852639534</v>
      </c>
      <c r="H481" s="10">
        <v>10.16768129872904</v>
      </c>
      <c r="I481" s="10">
        <v>10.063162024323264</v>
      </c>
      <c r="J481" s="10">
        <v>9.6047145003756569</v>
      </c>
      <c r="K481" s="10">
        <v>9.9154916067146281</v>
      </c>
      <c r="L481" s="10">
        <v>9.4442131933761644</v>
      </c>
      <c r="M481" s="10">
        <v>9.2904617644358769</v>
      </c>
      <c r="N481" s="10">
        <v>9.2975797579757984</v>
      </c>
      <c r="O481" s="10">
        <v>9.1513958482462421</v>
      </c>
      <c r="P481" s="10">
        <v>8.7741697416974169</v>
      </c>
      <c r="Q481" s="10">
        <v>8.8418583256669727</v>
      </c>
      <c r="R481" s="10">
        <v>8.854959761280405</v>
      </c>
      <c r="S481" s="10">
        <v>8.043485546711354</v>
      </c>
      <c r="T481" s="10">
        <v>7.420207212272107</v>
      </c>
      <c r="U481" s="10">
        <v>7.4258546168958741</v>
      </c>
      <c r="V481" s="10">
        <v>7.3621629925493508</v>
      </c>
      <c r="W481" s="10">
        <v>7.223115359548121</v>
      </c>
      <c r="X481" s="10">
        <v>7.0898397193368643</v>
      </c>
      <c r="Y481" s="10">
        <v>7.1508706632992158</v>
      </c>
      <c r="Z481" s="10">
        <v>7.0376965334343629</v>
      </c>
      <c r="AA481" s="10">
        <v>7.0701190476190474</v>
      </c>
      <c r="AB481" s="10">
        <v>7.308986752595775</v>
      </c>
      <c r="AC481" s="10">
        <v>7.2431558276539221</v>
      </c>
      <c r="AD481" s="10">
        <v>6.88</v>
      </c>
      <c r="AE481" s="10">
        <v>6.81</v>
      </c>
      <c r="AF481" s="10">
        <v>6.91</v>
      </c>
      <c r="AG481" s="10">
        <v>7.19</v>
      </c>
      <c r="AH481" s="10">
        <v>7.35</v>
      </c>
      <c r="AI481" s="10">
        <v>7.04</v>
      </c>
      <c r="AJ481" s="10">
        <v>6.9</v>
      </c>
      <c r="AK481" s="10">
        <v>6.87</v>
      </c>
      <c r="AL481" s="10">
        <v>7.07</v>
      </c>
      <c r="AM481" s="10">
        <v>7.54</v>
      </c>
      <c r="AN481" s="10">
        <v>7.7</v>
      </c>
      <c r="AO481" s="10">
        <v>7.96</v>
      </c>
      <c r="AP481" s="10">
        <v>8.49</v>
      </c>
      <c r="AQ481" s="10">
        <v>8.56</v>
      </c>
      <c r="AR481" s="10">
        <v>8.8000000000000007</v>
      </c>
    </row>
    <row r="482" spans="1:44" x14ac:dyDescent="0.25">
      <c r="A482" s="8"/>
      <c r="B482" s="6" t="s">
        <v>115</v>
      </c>
      <c r="C482" s="11">
        <v>0.80938208337439632</v>
      </c>
      <c r="D482" s="11">
        <v>0.82670268184449158</v>
      </c>
      <c r="E482" s="11">
        <v>0.86588753712041389</v>
      </c>
      <c r="F482" s="11">
        <v>0.90333904109589036</v>
      </c>
      <c r="G482" s="11">
        <v>0.83915934139485071</v>
      </c>
      <c r="H482" s="11">
        <v>0.83064305034464703</v>
      </c>
      <c r="I482" s="11">
        <v>0.84163727339840866</v>
      </c>
      <c r="J482" s="11">
        <v>0.83890575014354851</v>
      </c>
      <c r="K482" s="11">
        <v>0.85819012038190123</v>
      </c>
      <c r="L482" s="11">
        <v>0.86648401826484023</v>
      </c>
      <c r="M482" s="11">
        <v>0.84019095060190951</v>
      </c>
      <c r="N482" s="11">
        <v>0.8419925280199253</v>
      </c>
      <c r="O482" s="11">
        <v>0.84911581569115813</v>
      </c>
      <c r="P482" s="11">
        <v>0.83519494204425715</v>
      </c>
      <c r="Q482" s="11">
        <v>0.83859174592094932</v>
      </c>
      <c r="R482" s="11">
        <v>0.838416095890411</v>
      </c>
      <c r="S482" s="11">
        <v>0.81934878163274016</v>
      </c>
      <c r="T482" s="11">
        <v>0.78853753253958092</v>
      </c>
      <c r="U482" s="11">
        <v>0.79903602232369353</v>
      </c>
      <c r="V482" s="11">
        <v>0.81299461385130833</v>
      </c>
      <c r="W482" s="11">
        <v>0.84083456269757639</v>
      </c>
      <c r="X482" s="11">
        <v>0.84289511347372725</v>
      </c>
      <c r="Y482" s="11">
        <v>0.84704770902220128</v>
      </c>
      <c r="Z482" s="11">
        <v>0.87495387997016916</v>
      </c>
      <c r="AA482" s="11">
        <v>0.93243317502060685</v>
      </c>
      <c r="AB482" s="11">
        <v>0.92444243178987884</v>
      </c>
      <c r="AC482" s="11">
        <v>0.93365098272781422</v>
      </c>
      <c r="AD482" s="11">
        <v>0.98060000000000003</v>
      </c>
      <c r="AE482" s="11">
        <v>0.92949999999999999</v>
      </c>
      <c r="AF482" s="11">
        <v>0.96660000000000001</v>
      </c>
      <c r="AG482" s="11">
        <v>0.99270000000000003</v>
      </c>
      <c r="AH482" s="11">
        <v>1.0174000000000001</v>
      </c>
      <c r="AI482" s="11">
        <v>0.93159999999999998</v>
      </c>
      <c r="AJ482" s="11">
        <v>0.89639999999999997</v>
      </c>
      <c r="AK482" s="11">
        <v>0.90629999999999999</v>
      </c>
      <c r="AL482" s="11">
        <v>0.89510000000000001</v>
      </c>
      <c r="AM482" s="11">
        <v>0.90069999999999995</v>
      </c>
      <c r="AN482" s="11">
        <v>0.87749999999999995</v>
      </c>
      <c r="AO482" s="11">
        <v>0.91690000000000005</v>
      </c>
      <c r="AP482" s="11">
        <v>0.95620000000000005</v>
      </c>
      <c r="AQ482" s="11">
        <v>0.97389999999999999</v>
      </c>
      <c r="AR482" s="11">
        <v>0.97770000000000001</v>
      </c>
    </row>
    <row r="483" spans="1:44" x14ac:dyDescent="0.25">
      <c r="A483" s="8"/>
      <c r="B483" s="6" t="s">
        <v>121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</row>
    <row r="484" spans="1:44" x14ac:dyDescent="0.25">
      <c r="A484" s="6">
        <v>126</v>
      </c>
      <c r="B484" s="6" t="s">
        <v>219</v>
      </c>
      <c r="C484" s="15"/>
    </row>
    <row r="485" spans="1:44" x14ac:dyDescent="0.25">
      <c r="A485" s="8"/>
      <c r="B485" s="6" t="s">
        <v>116</v>
      </c>
      <c r="C485" s="9">
        <v>104</v>
      </c>
      <c r="D485" s="9">
        <v>104</v>
      </c>
      <c r="E485" s="9">
        <v>104</v>
      </c>
      <c r="F485" s="9">
        <v>104</v>
      </c>
      <c r="G485" s="9">
        <v>104</v>
      </c>
      <c r="H485" s="9">
        <v>104</v>
      </c>
      <c r="I485" s="9">
        <v>104</v>
      </c>
      <c r="J485" s="9">
        <v>104</v>
      </c>
      <c r="K485" s="9">
        <v>135</v>
      </c>
      <c r="L485" s="9">
        <v>135</v>
      </c>
      <c r="M485" s="9">
        <v>135</v>
      </c>
      <c r="N485" s="9">
        <v>154</v>
      </c>
      <c r="O485" s="9">
        <v>296</v>
      </c>
      <c r="P485" s="9">
        <v>296</v>
      </c>
      <c r="Q485" s="9">
        <v>307</v>
      </c>
      <c r="R485" s="9">
        <v>307</v>
      </c>
      <c r="S485" s="9">
        <v>307</v>
      </c>
      <c r="T485" s="9">
        <v>279</v>
      </c>
      <c r="U485" s="9">
        <v>296</v>
      </c>
      <c r="V485" s="9">
        <v>296</v>
      </c>
      <c r="W485" s="9">
        <v>269</v>
      </c>
      <c r="X485" s="9">
        <v>269</v>
      </c>
      <c r="Y485" s="9">
        <v>269</v>
      </c>
      <c r="Z485" s="9">
        <v>269</v>
      </c>
      <c r="AA485" s="9">
        <v>269</v>
      </c>
      <c r="AB485" s="9">
        <v>269</v>
      </c>
      <c r="AC485" s="9">
        <v>269</v>
      </c>
      <c r="AD485" s="9">
        <v>269</v>
      </c>
      <c r="AE485" s="9">
        <v>269</v>
      </c>
      <c r="AF485" s="9">
        <v>269</v>
      </c>
      <c r="AG485" s="9">
        <v>269</v>
      </c>
      <c r="AH485" s="9">
        <v>269</v>
      </c>
      <c r="AI485" s="9">
        <v>269</v>
      </c>
      <c r="AJ485" s="9">
        <v>269</v>
      </c>
      <c r="AK485" s="9">
        <v>269</v>
      </c>
      <c r="AL485" s="9">
        <v>269</v>
      </c>
      <c r="AM485" s="9">
        <v>269</v>
      </c>
      <c r="AN485" s="9">
        <v>263</v>
      </c>
      <c r="AO485" s="9">
        <v>128</v>
      </c>
      <c r="AP485" s="9">
        <v>129</v>
      </c>
      <c r="AQ485" s="9">
        <v>133</v>
      </c>
      <c r="AR485" s="9">
        <v>133</v>
      </c>
    </row>
    <row r="486" spans="1:44" x14ac:dyDescent="0.25">
      <c r="A486" s="8"/>
      <c r="B486" s="6" t="s">
        <v>117</v>
      </c>
      <c r="C486" s="9">
        <v>104</v>
      </c>
      <c r="D486" s="9">
        <v>104</v>
      </c>
      <c r="E486" s="9">
        <v>104</v>
      </c>
      <c r="F486" s="9">
        <v>104</v>
      </c>
      <c r="G486" s="9">
        <v>104</v>
      </c>
      <c r="H486" s="9">
        <v>104</v>
      </c>
      <c r="I486" s="9">
        <v>104</v>
      </c>
      <c r="J486" s="9">
        <v>104</v>
      </c>
      <c r="K486" s="9">
        <v>97</v>
      </c>
      <c r="L486" s="9">
        <v>102</v>
      </c>
      <c r="M486" s="9">
        <v>102</v>
      </c>
      <c r="N486" s="9">
        <v>113</v>
      </c>
      <c r="O486" s="9">
        <v>213</v>
      </c>
      <c r="P486" s="9">
        <v>244</v>
      </c>
      <c r="Q486" s="9">
        <v>244</v>
      </c>
      <c r="R486" s="9">
        <v>244</v>
      </c>
      <c r="S486" s="9">
        <v>209</v>
      </c>
      <c r="T486" s="9">
        <v>200</v>
      </c>
      <c r="U486" s="9">
        <v>200</v>
      </c>
      <c r="V486" s="9">
        <v>200</v>
      </c>
      <c r="W486" s="9">
        <v>205</v>
      </c>
      <c r="X486" s="9">
        <v>205</v>
      </c>
      <c r="Y486" s="9">
        <v>190</v>
      </c>
      <c r="Z486" s="9">
        <v>190</v>
      </c>
      <c r="AA486" s="9">
        <v>192</v>
      </c>
      <c r="AB486" s="9">
        <v>192</v>
      </c>
      <c r="AC486" s="9">
        <v>189</v>
      </c>
      <c r="AD486" s="9">
        <v>177</v>
      </c>
      <c r="AE486" s="9">
        <v>177</v>
      </c>
      <c r="AF486" s="9">
        <v>176</v>
      </c>
      <c r="AG486" s="9">
        <v>176</v>
      </c>
      <c r="AH486" s="9">
        <v>176</v>
      </c>
      <c r="AI486" s="9">
        <v>176</v>
      </c>
      <c r="AJ486" s="9">
        <v>176</v>
      </c>
      <c r="AK486" s="9">
        <v>176</v>
      </c>
      <c r="AL486" s="9">
        <v>216</v>
      </c>
      <c r="AM486" s="9">
        <v>216</v>
      </c>
      <c r="AN486" s="9">
        <v>216</v>
      </c>
      <c r="AO486" s="9">
        <v>128</v>
      </c>
      <c r="AP486" s="9">
        <v>129</v>
      </c>
      <c r="AQ486" s="9">
        <v>129</v>
      </c>
      <c r="AR486" s="9">
        <v>129</v>
      </c>
    </row>
    <row r="487" spans="1:44" x14ac:dyDescent="0.25">
      <c r="A487" s="8"/>
      <c r="B487" s="6" t="s">
        <v>118</v>
      </c>
      <c r="C487" s="9">
        <v>5177</v>
      </c>
      <c r="D487" s="9">
        <v>5274</v>
      </c>
      <c r="E487" s="9">
        <v>5698</v>
      </c>
      <c r="F487" s="9">
        <v>6073</v>
      </c>
      <c r="G487" s="9">
        <v>6218</v>
      </c>
      <c r="H487" s="9">
        <v>6310</v>
      </c>
      <c r="I487" s="9">
        <v>6251</v>
      </c>
      <c r="J487" s="9">
        <v>5990</v>
      </c>
      <c r="K487" s="9">
        <v>4754</v>
      </c>
      <c r="L487" s="9">
        <v>4894</v>
      </c>
      <c r="M487" s="9">
        <v>5608</v>
      </c>
      <c r="N487" s="9">
        <v>5666</v>
      </c>
      <c r="O487" s="9">
        <v>6874</v>
      </c>
      <c r="P487" s="9">
        <v>8085</v>
      </c>
      <c r="Q487" s="9">
        <v>7143</v>
      </c>
      <c r="R487" s="9">
        <v>7784</v>
      </c>
      <c r="S487" s="9">
        <v>8337</v>
      </c>
      <c r="T487" s="9">
        <v>6923</v>
      </c>
      <c r="U487" s="9">
        <v>6840</v>
      </c>
      <c r="V487" s="9">
        <v>7180</v>
      </c>
      <c r="W487" s="9">
        <v>7443</v>
      </c>
      <c r="X487" s="9">
        <v>6528</v>
      </c>
      <c r="Y487" s="9">
        <v>7204</v>
      </c>
      <c r="Z487" s="9">
        <v>7758</v>
      </c>
      <c r="AA487" s="9">
        <v>7655</v>
      </c>
      <c r="AB487" s="9">
        <v>7740</v>
      </c>
      <c r="AC487" s="9">
        <v>9143</v>
      </c>
      <c r="AD487" s="9">
        <v>7469</v>
      </c>
      <c r="AE487" s="9">
        <v>7527</v>
      </c>
      <c r="AF487" s="9">
        <v>7714</v>
      </c>
      <c r="AG487" s="9">
        <v>7746</v>
      </c>
      <c r="AH487" s="9">
        <v>7872</v>
      </c>
      <c r="AI487" s="9">
        <v>7740</v>
      </c>
      <c r="AJ487" s="9">
        <v>7662</v>
      </c>
      <c r="AK487" s="9">
        <v>7579</v>
      </c>
      <c r="AL487" s="9">
        <v>7128</v>
      </c>
      <c r="AM487" s="9">
        <v>3764</v>
      </c>
      <c r="AN487" s="9">
        <v>7783</v>
      </c>
      <c r="AO487" s="9">
        <v>7122</v>
      </c>
      <c r="AP487" s="9">
        <v>7193</v>
      </c>
      <c r="AQ487" s="9">
        <v>7064</v>
      </c>
      <c r="AR487" s="9">
        <v>6923</v>
      </c>
    </row>
    <row r="488" spans="1:44" x14ac:dyDescent="0.25">
      <c r="A488" s="8"/>
      <c r="B488" s="6" t="s">
        <v>119</v>
      </c>
      <c r="C488" s="9">
        <v>19939</v>
      </c>
      <c r="D488" s="9">
        <v>20181</v>
      </c>
      <c r="E488" s="9">
        <v>21591</v>
      </c>
      <c r="F488" s="9">
        <v>24282</v>
      </c>
      <c r="G488" s="9">
        <v>25886</v>
      </c>
      <c r="H488" s="9">
        <v>25511</v>
      </c>
      <c r="I488" s="9">
        <v>25437</v>
      </c>
      <c r="J488" s="9">
        <v>21561</v>
      </c>
      <c r="K488" s="9">
        <v>19744</v>
      </c>
      <c r="L488" s="9">
        <v>20815</v>
      </c>
      <c r="M488" s="9">
        <v>24130</v>
      </c>
      <c r="N488" s="9">
        <v>22699</v>
      </c>
      <c r="O488" s="9">
        <v>28116</v>
      </c>
      <c r="P488" s="9">
        <v>38133</v>
      </c>
      <c r="Q488" s="9">
        <v>42410</v>
      </c>
      <c r="R488" s="9">
        <v>34983</v>
      </c>
      <c r="S488" s="9">
        <v>37179</v>
      </c>
      <c r="T488" s="9">
        <v>29829</v>
      </c>
      <c r="U488" s="9">
        <v>31109</v>
      </c>
      <c r="V488" s="9">
        <v>34271</v>
      </c>
      <c r="W488" s="9">
        <v>32419</v>
      </c>
      <c r="X488" s="9">
        <v>27851</v>
      </c>
      <c r="Y488" s="9">
        <v>27285</v>
      </c>
      <c r="Z488" s="9">
        <v>30251</v>
      </c>
      <c r="AA488" s="9">
        <v>30515</v>
      </c>
      <c r="AB488" s="9">
        <v>32127</v>
      </c>
      <c r="AC488" s="9">
        <v>40664</v>
      </c>
      <c r="AD488" s="9">
        <v>31844</v>
      </c>
      <c r="AE488" s="9">
        <v>32841</v>
      </c>
      <c r="AF488" s="9">
        <v>33579</v>
      </c>
      <c r="AG488" s="9">
        <v>35144</v>
      </c>
      <c r="AH488" s="9">
        <v>38753</v>
      </c>
      <c r="AI488" s="9">
        <v>36125</v>
      </c>
      <c r="AJ488" s="9">
        <v>36845</v>
      </c>
      <c r="AK488" s="9">
        <v>37054</v>
      </c>
      <c r="AL488" s="9">
        <v>37810</v>
      </c>
      <c r="AM488" s="9">
        <v>20494</v>
      </c>
      <c r="AN488" s="9">
        <v>39806</v>
      </c>
      <c r="AO488" s="9">
        <v>32221</v>
      </c>
      <c r="AP488" s="9">
        <v>31602</v>
      </c>
      <c r="AQ488" s="9">
        <v>30539</v>
      </c>
      <c r="AR488" s="9">
        <v>31377</v>
      </c>
    </row>
    <row r="489" spans="1:44" x14ac:dyDescent="0.25">
      <c r="A489" s="8"/>
      <c r="B489" s="6" t="s">
        <v>120</v>
      </c>
      <c r="C489" s="10">
        <v>3.8514583735754297</v>
      </c>
      <c r="D489" s="10">
        <v>3.8265073947667805</v>
      </c>
      <c r="E489" s="10">
        <v>3.7892242892242893</v>
      </c>
      <c r="F489" s="10">
        <v>3.998353367363741</v>
      </c>
      <c r="G489" s="10">
        <v>4.1630749437118046</v>
      </c>
      <c r="H489" s="10">
        <v>4.0429477020602222</v>
      </c>
      <c r="I489" s="10">
        <v>4.0692689169732841</v>
      </c>
      <c r="J489" s="10">
        <v>3.5994991652754589</v>
      </c>
      <c r="K489" s="10">
        <v>4.1531342027766094</v>
      </c>
      <c r="L489" s="10">
        <v>4.2531671434409484</v>
      </c>
      <c r="M489" s="10">
        <v>4.3027817403708983</v>
      </c>
      <c r="N489" s="10">
        <v>4.0061771973173315</v>
      </c>
      <c r="O489" s="10">
        <v>4.0901949374454469</v>
      </c>
      <c r="P489" s="10">
        <v>4.7165120593692018</v>
      </c>
      <c r="Q489" s="10">
        <v>5.9372812543749127</v>
      </c>
      <c r="R489" s="10">
        <v>4.4942189105858175</v>
      </c>
      <c r="S489" s="10">
        <v>4.4595178121626482</v>
      </c>
      <c r="T489" s="10">
        <v>4.3086812075689727</v>
      </c>
      <c r="U489" s="10">
        <v>4.5480994152046783</v>
      </c>
      <c r="V489" s="10">
        <v>4.7731197771587741</v>
      </c>
      <c r="W489" s="10">
        <v>4.3556361682117428</v>
      </c>
      <c r="X489" s="10">
        <v>4.2663909313725492</v>
      </c>
      <c r="Y489" s="10">
        <v>3.7874791782343142</v>
      </c>
      <c r="Z489" s="10">
        <v>3.8993297241557103</v>
      </c>
      <c r="AA489" s="10">
        <v>3.9862834748530371</v>
      </c>
      <c r="AB489" s="10">
        <v>4.1507751937984496</v>
      </c>
      <c r="AC489" s="10">
        <v>4.4475555069452044</v>
      </c>
      <c r="AD489" s="10">
        <v>4.26</v>
      </c>
      <c r="AE489" s="10">
        <v>4.3600000000000003</v>
      </c>
      <c r="AF489" s="10">
        <v>4.3499999999999996</v>
      </c>
      <c r="AG489" s="10">
        <v>4.54</v>
      </c>
      <c r="AH489" s="10">
        <v>4.92</v>
      </c>
      <c r="AI489" s="10">
        <v>4.67</v>
      </c>
      <c r="AJ489" s="10">
        <v>4.8099999999999996</v>
      </c>
      <c r="AK489" s="10">
        <v>4.8899999999999997</v>
      </c>
      <c r="AL489" s="10">
        <v>5.3</v>
      </c>
      <c r="AM489" s="10">
        <v>5.44</v>
      </c>
      <c r="AN489" s="10">
        <v>5.1100000000000003</v>
      </c>
      <c r="AO489" s="10">
        <v>4.5199999999999996</v>
      </c>
      <c r="AP489" s="10">
        <v>4.3899999999999997</v>
      </c>
      <c r="AQ489" s="10">
        <v>4.32</v>
      </c>
      <c r="AR489" s="10">
        <v>4.53</v>
      </c>
    </row>
    <row r="490" spans="1:44" x14ac:dyDescent="0.25">
      <c r="A490" s="8"/>
      <c r="B490" s="6" t="s">
        <v>115</v>
      </c>
      <c r="C490" s="11">
        <v>0.52526343519494201</v>
      </c>
      <c r="D490" s="11">
        <v>0.53163856691253952</v>
      </c>
      <c r="E490" s="11">
        <v>0.56878292939936781</v>
      </c>
      <c r="F490" s="11">
        <v>0.63967334035827184</v>
      </c>
      <c r="G490" s="11">
        <v>0.6819283456269758</v>
      </c>
      <c r="H490" s="11">
        <v>0.67204952581664912</v>
      </c>
      <c r="I490" s="11">
        <v>0.67010010537407794</v>
      </c>
      <c r="J490" s="11">
        <v>0.56799262381454163</v>
      </c>
      <c r="K490" s="11">
        <v>0.55766134726733507</v>
      </c>
      <c r="L490" s="11">
        <v>0.55909213000268598</v>
      </c>
      <c r="M490" s="11">
        <v>0.64813322589309696</v>
      </c>
      <c r="N490" s="11">
        <v>0.55034549642380892</v>
      </c>
      <c r="O490" s="11">
        <v>0.36164383561643837</v>
      </c>
      <c r="P490" s="11">
        <v>0.42817201886368739</v>
      </c>
      <c r="Q490" s="11">
        <v>0.47619582304064678</v>
      </c>
      <c r="R490" s="11">
        <v>0.39280260498540309</v>
      </c>
      <c r="S490" s="11">
        <v>0.48736973192632888</v>
      </c>
      <c r="T490" s="11">
        <v>0.4086164383561644</v>
      </c>
      <c r="U490" s="11">
        <v>0.42615068493150687</v>
      </c>
      <c r="V490" s="11">
        <v>0.46946575342465752</v>
      </c>
      <c r="W490" s="11">
        <v>0.43326428332776479</v>
      </c>
      <c r="X490" s="11">
        <v>0.37221516872702975</v>
      </c>
      <c r="Y490" s="11">
        <v>0.3934390771449171</v>
      </c>
      <c r="Z490" s="11">
        <v>0.43620764239365539</v>
      </c>
      <c r="AA490" s="11">
        <v>0.43543093607305938</v>
      </c>
      <c r="AB490" s="11">
        <v>0.45843321917808222</v>
      </c>
      <c r="AC490" s="11">
        <v>0.82524606798579403</v>
      </c>
      <c r="AD490" s="11">
        <v>0.65110000000000001</v>
      </c>
      <c r="AE490" s="11">
        <v>0.67149999999999999</v>
      </c>
      <c r="AF490" s="11">
        <v>0.6865</v>
      </c>
      <c r="AG490" s="11">
        <v>0.70799999999999996</v>
      </c>
      <c r="AH490" s="11">
        <v>0.78069999999999995</v>
      </c>
      <c r="AI490" s="11">
        <v>0.72770000000000001</v>
      </c>
      <c r="AJ490" s="11">
        <v>0.74219999999999997</v>
      </c>
      <c r="AK490" s="11">
        <v>0.74650000000000005</v>
      </c>
      <c r="AL490" s="11">
        <v>0.64339999999999997</v>
      </c>
      <c r="AM490" s="11">
        <v>0.34870000000000001</v>
      </c>
      <c r="AN490" s="11">
        <v>0.6774</v>
      </c>
      <c r="AO490" s="11">
        <v>0.68969999999999998</v>
      </c>
      <c r="AP490" s="11">
        <v>0.67120000000000002</v>
      </c>
      <c r="AQ490" s="11">
        <v>0.64859999999999995</v>
      </c>
      <c r="AR490" s="11">
        <v>0.66639999999999999</v>
      </c>
    </row>
    <row r="491" spans="1:44" x14ac:dyDescent="0.25">
      <c r="A491" s="8"/>
      <c r="B491" s="6" t="s">
        <v>121</v>
      </c>
      <c r="C491" s="9">
        <v>518</v>
      </c>
      <c r="D491" s="9">
        <v>543</v>
      </c>
      <c r="E491" s="9">
        <v>674</v>
      </c>
      <c r="F491" s="9">
        <v>778</v>
      </c>
      <c r="G491" s="9">
        <v>742</v>
      </c>
      <c r="H491" s="9">
        <v>708</v>
      </c>
      <c r="I491" s="9">
        <v>708</v>
      </c>
      <c r="J491" s="9">
        <v>752</v>
      </c>
      <c r="K491" s="9">
        <v>641</v>
      </c>
      <c r="L491" s="9">
        <v>628</v>
      </c>
      <c r="M491" s="9">
        <v>744</v>
      </c>
      <c r="N491" s="9">
        <v>776</v>
      </c>
      <c r="O491" s="9">
        <v>944</v>
      </c>
      <c r="P491" s="9">
        <v>1057</v>
      </c>
      <c r="Q491" s="9">
        <v>958</v>
      </c>
      <c r="R491" s="9">
        <v>1037</v>
      </c>
      <c r="S491" s="9">
        <v>997</v>
      </c>
      <c r="T491" s="9">
        <v>982</v>
      </c>
      <c r="U491" s="9">
        <v>841</v>
      </c>
      <c r="V491" s="9">
        <v>878</v>
      </c>
      <c r="W491" s="9">
        <v>796</v>
      </c>
      <c r="X491" s="9">
        <v>885</v>
      </c>
      <c r="Y491" s="9">
        <v>1132</v>
      </c>
      <c r="Z491" s="9">
        <v>1272</v>
      </c>
      <c r="AA491" s="9">
        <v>1355</v>
      </c>
      <c r="AB491" s="9">
        <v>1320</v>
      </c>
      <c r="AC491" s="9">
        <v>1381</v>
      </c>
      <c r="AD491" s="9">
        <v>1379</v>
      </c>
      <c r="AE491" s="9">
        <v>1318</v>
      </c>
      <c r="AF491" s="9">
        <v>1276</v>
      </c>
      <c r="AG491" s="9">
        <v>916</v>
      </c>
      <c r="AH491" s="9">
        <v>1066</v>
      </c>
      <c r="AI491" s="9">
        <v>981</v>
      </c>
      <c r="AJ491" s="9">
        <v>956</v>
      </c>
      <c r="AK491" s="9">
        <v>975</v>
      </c>
      <c r="AL491" s="9">
        <v>1048</v>
      </c>
      <c r="AM491" s="9">
        <v>485</v>
      </c>
      <c r="AN491" s="9">
        <v>941</v>
      </c>
      <c r="AO491" s="9">
        <v>882</v>
      </c>
      <c r="AP491" s="9">
        <v>865</v>
      </c>
      <c r="AQ491" s="9">
        <v>944</v>
      </c>
      <c r="AR491" s="9">
        <v>962</v>
      </c>
    </row>
    <row r="492" spans="1:44" x14ac:dyDescent="0.25">
      <c r="A492" s="6">
        <v>148</v>
      </c>
      <c r="B492" s="6" t="s">
        <v>30</v>
      </c>
      <c r="C492" s="15"/>
    </row>
    <row r="493" spans="1:44" x14ac:dyDescent="0.25">
      <c r="A493" s="8"/>
      <c r="B493" s="6" t="s">
        <v>116</v>
      </c>
      <c r="C493" s="9">
        <v>80</v>
      </c>
      <c r="D493" s="9">
        <v>80</v>
      </c>
      <c r="E493" s="9">
        <v>80</v>
      </c>
      <c r="F493" s="9">
        <v>80</v>
      </c>
      <c r="G493" s="9">
        <v>80</v>
      </c>
      <c r="H493" s="9">
        <v>80</v>
      </c>
      <c r="I493" s="9">
        <v>80</v>
      </c>
      <c r="J493" s="9">
        <v>80</v>
      </c>
      <c r="K493" s="9">
        <v>80</v>
      </c>
      <c r="L493" s="9">
        <v>80</v>
      </c>
      <c r="M493" s="9">
        <v>80</v>
      </c>
      <c r="N493" s="9">
        <v>80</v>
      </c>
      <c r="O493" s="9">
        <v>80</v>
      </c>
      <c r="P493" s="9">
        <v>80</v>
      </c>
      <c r="Q493" s="9">
        <v>80</v>
      </c>
      <c r="R493" s="9">
        <v>80</v>
      </c>
      <c r="S493" s="9">
        <v>80</v>
      </c>
      <c r="T493" s="9">
        <v>80</v>
      </c>
      <c r="U493" s="9">
        <v>80</v>
      </c>
      <c r="V493" s="9">
        <v>80</v>
      </c>
      <c r="W493" s="9">
        <v>80</v>
      </c>
      <c r="X493" s="9">
        <v>80</v>
      </c>
      <c r="Y493" s="9">
        <v>80</v>
      </c>
      <c r="Z493" s="9">
        <v>80</v>
      </c>
      <c r="AA493" s="9">
        <v>80</v>
      </c>
      <c r="AB493" s="9">
        <v>80</v>
      </c>
      <c r="AC493" s="9">
        <v>80</v>
      </c>
      <c r="AD493" s="9">
        <v>80</v>
      </c>
      <c r="AE493" s="9">
        <v>80</v>
      </c>
      <c r="AF493" s="9">
        <v>80</v>
      </c>
      <c r="AG493" s="9">
        <v>80</v>
      </c>
      <c r="AH493" s="9">
        <v>80</v>
      </c>
      <c r="AI493" s="9">
        <v>80</v>
      </c>
      <c r="AJ493" s="9">
        <v>80</v>
      </c>
      <c r="AK493" s="9">
        <v>80</v>
      </c>
      <c r="AL493" s="9">
        <v>80</v>
      </c>
      <c r="AM493" s="9">
        <v>80</v>
      </c>
      <c r="AN493" s="9">
        <v>80</v>
      </c>
      <c r="AO493" s="9">
        <v>80</v>
      </c>
      <c r="AP493" s="9">
        <v>80</v>
      </c>
      <c r="AQ493" s="9">
        <v>80</v>
      </c>
      <c r="AR493" s="9">
        <v>80</v>
      </c>
    </row>
    <row r="494" spans="1:44" x14ac:dyDescent="0.25">
      <c r="A494" s="8"/>
      <c r="B494" s="6" t="s">
        <v>117</v>
      </c>
      <c r="C494" s="9">
        <v>80</v>
      </c>
      <c r="D494" s="9">
        <v>80</v>
      </c>
      <c r="E494" s="9">
        <v>80</v>
      </c>
      <c r="F494" s="9">
        <v>80</v>
      </c>
      <c r="G494" s="9">
        <v>80</v>
      </c>
      <c r="H494" s="9">
        <v>80</v>
      </c>
      <c r="I494" s="9">
        <v>80</v>
      </c>
      <c r="J494" s="9">
        <v>60</v>
      </c>
      <c r="K494" s="9">
        <v>60</v>
      </c>
      <c r="L494" s="9">
        <v>60</v>
      </c>
      <c r="M494" s="9">
        <v>60</v>
      </c>
      <c r="N494" s="9">
        <v>36</v>
      </c>
      <c r="O494" s="9">
        <v>44</v>
      </c>
      <c r="P494" s="9">
        <v>64</v>
      </c>
      <c r="Q494" s="9">
        <v>77</v>
      </c>
      <c r="R494" s="9">
        <v>60</v>
      </c>
      <c r="S494" s="9">
        <v>60</v>
      </c>
      <c r="T494" s="9">
        <v>50</v>
      </c>
      <c r="U494" s="9">
        <v>34</v>
      </c>
      <c r="V494" s="9">
        <v>39</v>
      </c>
      <c r="W494" s="9">
        <v>39</v>
      </c>
      <c r="X494" s="9">
        <v>49</v>
      </c>
      <c r="Y494" s="9">
        <v>49</v>
      </c>
      <c r="Z494" s="9">
        <v>49</v>
      </c>
      <c r="AA494" s="9">
        <v>42</v>
      </c>
      <c r="AB494" s="9">
        <v>42</v>
      </c>
      <c r="AC494" s="9">
        <v>42</v>
      </c>
      <c r="AD494" s="9">
        <v>49</v>
      </c>
      <c r="AE494" s="9">
        <v>49</v>
      </c>
      <c r="AF494" s="9">
        <v>49</v>
      </c>
      <c r="AG494" s="9">
        <v>49</v>
      </c>
      <c r="AH494" s="9">
        <v>49</v>
      </c>
      <c r="AI494" s="9">
        <v>42</v>
      </c>
      <c r="AJ494" s="9">
        <v>42</v>
      </c>
      <c r="AK494" s="9">
        <v>42</v>
      </c>
      <c r="AL494" s="9">
        <v>80</v>
      </c>
      <c r="AM494" s="9">
        <v>80</v>
      </c>
      <c r="AN494" s="9">
        <v>80</v>
      </c>
      <c r="AO494" s="9">
        <v>80</v>
      </c>
      <c r="AP494" s="9">
        <v>80</v>
      </c>
      <c r="AQ494" s="9">
        <v>80</v>
      </c>
      <c r="AR494" s="9">
        <v>80</v>
      </c>
    </row>
    <row r="495" spans="1:44" x14ac:dyDescent="0.25">
      <c r="A495" s="8"/>
      <c r="B495" s="6" t="s">
        <v>118</v>
      </c>
      <c r="C495" s="9">
        <v>2424</v>
      </c>
      <c r="D495" s="9">
        <v>2541</v>
      </c>
      <c r="E495" s="9">
        <v>2704</v>
      </c>
      <c r="F495" s="9">
        <v>2883</v>
      </c>
      <c r="G495" s="9">
        <v>2880</v>
      </c>
      <c r="H495" s="9">
        <v>2853</v>
      </c>
      <c r="I495" s="9">
        <v>2718</v>
      </c>
      <c r="J495" s="9">
        <v>1805</v>
      </c>
      <c r="K495" s="9">
        <v>1269</v>
      </c>
      <c r="L495" s="9">
        <v>997</v>
      </c>
      <c r="M495" s="9">
        <v>818</v>
      </c>
      <c r="N495" s="9">
        <v>771</v>
      </c>
      <c r="O495" s="9">
        <v>627</v>
      </c>
      <c r="P495" s="9">
        <v>541</v>
      </c>
      <c r="Q495" s="9">
        <v>458</v>
      </c>
      <c r="R495" s="9">
        <v>723</v>
      </c>
      <c r="S495" s="9">
        <v>532</v>
      </c>
      <c r="T495" s="9">
        <v>219</v>
      </c>
      <c r="U495" s="9">
        <v>100</v>
      </c>
      <c r="V495" s="9">
        <v>196</v>
      </c>
      <c r="W495" s="9">
        <v>296</v>
      </c>
      <c r="X495" s="9">
        <v>200</v>
      </c>
      <c r="Y495" s="9">
        <v>241</v>
      </c>
      <c r="Z495" s="9">
        <v>210</v>
      </c>
      <c r="AA495" s="9">
        <v>141</v>
      </c>
      <c r="AB495" s="9">
        <v>261</v>
      </c>
      <c r="AC495" s="9">
        <v>228</v>
      </c>
      <c r="AD495" s="9">
        <v>209</v>
      </c>
      <c r="AE495" s="9">
        <v>270</v>
      </c>
      <c r="AF495" s="9">
        <v>317</v>
      </c>
      <c r="AG495" s="9">
        <v>316</v>
      </c>
      <c r="AH495" s="9">
        <v>334</v>
      </c>
      <c r="AI495" s="9">
        <v>340</v>
      </c>
      <c r="AJ495" s="9">
        <v>296</v>
      </c>
      <c r="AK495" s="9">
        <v>293</v>
      </c>
      <c r="AL495" s="9">
        <v>519</v>
      </c>
      <c r="AM495" s="9">
        <v>510</v>
      </c>
      <c r="AN495" s="9">
        <v>547</v>
      </c>
      <c r="AO495" s="9">
        <v>609</v>
      </c>
      <c r="AP495" s="9">
        <v>617</v>
      </c>
      <c r="AQ495" s="9">
        <v>512</v>
      </c>
      <c r="AR495" s="9">
        <v>463</v>
      </c>
    </row>
    <row r="496" spans="1:44" x14ac:dyDescent="0.25">
      <c r="A496" s="8"/>
      <c r="B496" s="6" t="s">
        <v>119</v>
      </c>
      <c r="C496" s="9">
        <v>13929</v>
      </c>
      <c r="D496" s="9">
        <v>15337</v>
      </c>
      <c r="E496" s="9">
        <v>17271</v>
      </c>
      <c r="F496" s="9">
        <v>16669</v>
      </c>
      <c r="G496" s="9">
        <v>15509</v>
      </c>
      <c r="H496" s="9">
        <v>13946</v>
      </c>
      <c r="I496" s="9">
        <v>11535</v>
      </c>
      <c r="J496" s="9">
        <v>7542</v>
      </c>
      <c r="K496" s="9">
        <v>5384</v>
      </c>
      <c r="L496" s="9">
        <v>4599</v>
      </c>
      <c r="M496" s="9">
        <v>3579</v>
      </c>
      <c r="N496" s="9">
        <v>4812</v>
      </c>
      <c r="O496" s="9">
        <v>3122</v>
      </c>
      <c r="P496" s="9">
        <v>2471</v>
      </c>
      <c r="Q496" s="9">
        <v>2374</v>
      </c>
      <c r="R496" s="9">
        <v>4696</v>
      </c>
      <c r="S496" s="9">
        <v>3133</v>
      </c>
      <c r="T496" s="9">
        <v>1790</v>
      </c>
      <c r="U496" s="9">
        <v>4346</v>
      </c>
      <c r="V496" s="9">
        <v>7312</v>
      </c>
      <c r="W496" s="9">
        <v>9759</v>
      </c>
      <c r="X496" s="9">
        <v>8525</v>
      </c>
      <c r="Y496" s="9">
        <v>9406</v>
      </c>
      <c r="Z496" s="9">
        <v>9770</v>
      </c>
      <c r="AA496" s="9">
        <v>6864</v>
      </c>
      <c r="AB496" s="9">
        <v>10351</v>
      </c>
      <c r="AC496" s="9">
        <v>10760</v>
      </c>
      <c r="AD496" s="9">
        <v>8769</v>
      </c>
      <c r="AE496" s="9">
        <v>9613</v>
      </c>
      <c r="AF496" s="9">
        <v>8562</v>
      </c>
      <c r="AG496" s="9">
        <v>9144</v>
      </c>
      <c r="AH496" s="9">
        <v>11076</v>
      </c>
      <c r="AI496" s="9">
        <v>10611</v>
      </c>
      <c r="AJ496" s="9">
        <v>10039</v>
      </c>
      <c r="AK496" s="9">
        <v>10674</v>
      </c>
      <c r="AL496" s="9">
        <v>16210</v>
      </c>
      <c r="AM496" s="9">
        <v>19218</v>
      </c>
      <c r="AN496" s="9">
        <v>18644</v>
      </c>
      <c r="AO496" s="9">
        <v>22038</v>
      </c>
      <c r="AP496" s="9">
        <v>23348</v>
      </c>
      <c r="AQ496" s="9">
        <v>20657</v>
      </c>
      <c r="AR496" s="9">
        <v>19822</v>
      </c>
    </row>
    <row r="497" spans="1:44" x14ac:dyDescent="0.25">
      <c r="A497" s="8"/>
      <c r="B497" s="6" t="s">
        <v>120</v>
      </c>
      <c r="C497" s="10">
        <v>5.7462871287128712</v>
      </c>
      <c r="D497" s="10">
        <v>6.0358126721763083</v>
      </c>
      <c r="E497" s="10">
        <v>6.387204142011834</v>
      </c>
      <c r="F497" s="10">
        <v>5.7818244883801597</v>
      </c>
      <c r="G497" s="10">
        <v>5.3850694444444445</v>
      </c>
      <c r="H497" s="10">
        <v>4.8881878724150019</v>
      </c>
      <c r="I497" s="10">
        <v>4.2439293598233991</v>
      </c>
      <c r="J497" s="10">
        <v>4.1783933518005538</v>
      </c>
      <c r="K497" s="10">
        <v>4.2427107959022852</v>
      </c>
      <c r="L497" s="10">
        <v>4.61283851554664</v>
      </c>
      <c r="M497" s="10">
        <v>4.375305623471883</v>
      </c>
      <c r="N497" s="10">
        <v>6.2412451361867705</v>
      </c>
      <c r="O497" s="10">
        <v>4.9792663476874006</v>
      </c>
      <c r="P497" s="10">
        <v>4.5674676524953792</v>
      </c>
      <c r="Q497" s="10">
        <v>5.1834061135371181</v>
      </c>
      <c r="R497" s="10">
        <v>6.4951590594744122</v>
      </c>
      <c r="S497" s="10">
        <v>5.8890977443609023</v>
      </c>
      <c r="T497" s="10">
        <v>8.173515981735159</v>
      </c>
      <c r="U497" s="10">
        <v>43.46</v>
      </c>
      <c r="V497" s="10">
        <v>37.306122448979593</v>
      </c>
      <c r="W497" s="10">
        <v>32.969594594594597</v>
      </c>
      <c r="X497" s="10">
        <v>42.625</v>
      </c>
      <c r="Y497" s="10">
        <v>39.02904564315353</v>
      </c>
      <c r="Z497" s="10">
        <v>46.523809523809526</v>
      </c>
      <c r="AA497" s="10">
        <v>48.680851063829785</v>
      </c>
      <c r="AB497" s="10">
        <v>39.659003831417621</v>
      </c>
      <c r="AC497" s="10">
        <v>47.192982456140349</v>
      </c>
      <c r="AD497" s="10">
        <v>41.96</v>
      </c>
      <c r="AE497" s="10">
        <v>35.6</v>
      </c>
      <c r="AF497" s="10">
        <v>27.01</v>
      </c>
      <c r="AG497" s="10">
        <v>28.94</v>
      </c>
      <c r="AH497" s="10">
        <v>33.159999999999997</v>
      </c>
      <c r="AI497" s="10">
        <v>31.21</v>
      </c>
      <c r="AJ497" s="10">
        <v>33.92</v>
      </c>
      <c r="AK497" s="10">
        <v>36.43</v>
      </c>
      <c r="AL497" s="10">
        <v>31.23</v>
      </c>
      <c r="AM497" s="10">
        <v>37.68</v>
      </c>
      <c r="AN497" s="10">
        <v>34.08</v>
      </c>
      <c r="AO497" s="10">
        <v>36.19</v>
      </c>
      <c r="AP497" s="10">
        <v>37.840000000000003</v>
      </c>
      <c r="AQ497" s="10">
        <v>40.35</v>
      </c>
      <c r="AR497" s="10">
        <v>42.81</v>
      </c>
    </row>
    <row r="498" spans="1:44" x14ac:dyDescent="0.25">
      <c r="A498" s="8"/>
      <c r="B498" s="6" t="s">
        <v>115</v>
      </c>
      <c r="C498" s="11">
        <v>0.47702054794520549</v>
      </c>
      <c r="D498" s="11">
        <v>0.52523972602739721</v>
      </c>
      <c r="E498" s="11">
        <v>0.59147260273972602</v>
      </c>
      <c r="F498" s="11">
        <v>0.57085616438356168</v>
      </c>
      <c r="G498" s="11">
        <v>0.5311301369863014</v>
      </c>
      <c r="H498" s="11">
        <v>0.4776027397260274</v>
      </c>
      <c r="I498" s="11">
        <v>0.39503424657534247</v>
      </c>
      <c r="J498" s="11">
        <v>0.3443835616438356</v>
      </c>
      <c r="K498" s="11">
        <v>0.24584474885844748</v>
      </c>
      <c r="L498" s="11">
        <v>0.21</v>
      </c>
      <c r="M498" s="11">
        <v>0.16342465753424656</v>
      </c>
      <c r="N498" s="11">
        <v>0.36621004566210047</v>
      </c>
      <c r="O498" s="11">
        <v>0.19439601494396014</v>
      </c>
      <c r="P498" s="11">
        <v>0.10577910958904109</v>
      </c>
      <c r="Q498" s="11">
        <v>8.446895570183241E-2</v>
      </c>
      <c r="R498" s="11">
        <v>0.21442922374429224</v>
      </c>
      <c r="S498" s="11">
        <v>0.14305936073059361</v>
      </c>
      <c r="T498" s="11">
        <v>9.808219178082192E-2</v>
      </c>
      <c r="U498" s="11">
        <v>0.35020145044319095</v>
      </c>
      <c r="V498" s="11">
        <v>0.51366350544432737</v>
      </c>
      <c r="W498" s="11">
        <v>0.68556375131717595</v>
      </c>
      <c r="X498" s="11">
        <v>0.47665641599105396</v>
      </c>
      <c r="Y498" s="11">
        <v>0.5259155717081353</v>
      </c>
      <c r="Z498" s="11">
        <v>0.54626782219737213</v>
      </c>
      <c r="AA498" s="11">
        <v>0.4477495107632094</v>
      </c>
      <c r="AB498" s="11">
        <v>0.67521200260926284</v>
      </c>
      <c r="AC498" s="11">
        <v>0.70189171559034569</v>
      </c>
      <c r="AD498" s="11">
        <v>0.49030000000000001</v>
      </c>
      <c r="AE498" s="11">
        <v>0.53749999999999998</v>
      </c>
      <c r="AF498" s="11">
        <v>0.47870000000000001</v>
      </c>
      <c r="AG498" s="11">
        <v>0.51129999999999998</v>
      </c>
      <c r="AH498" s="11">
        <v>0.61929999999999996</v>
      </c>
      <c r="AI498" s="11">
        <v>0.69220000000000004</v>
      </c>
      <c r="AJ498" s="11">
        <v>0.65490000000000004</v>
      </c>
      <c r="AK498" s="11">
        <v>0.69630000000000003</v>
      </c>
      <c r="AL498" s="11">
        <v>0.55510000000000004</v>
      </c>
      <c r="AM498" s="11">
        <v>0.65820000000000001</v>
      </c>
      <c r="AN498" s="11">
        <v>0.63849999999999996</v>
      </c>
      <c r="AO498" s="11">
        <v>0.75470000000000004</v>
      </c>
      <c r="AP498" s="11">
        <v>0.79959999999999998</v>
      </c>
      <c r="AQ498" s="11">
        <v>0.70740000000000003</v>
      </c>
      <c r="AR498" s="11">
        <v>0.67879999999999996</v>
      </c>
    </row>
    <row r="499" spans="1:44" x14ac:dyDescent="0.25">
      <c r="A499" s="8"/>
      <c r="B499" s="6" t="s">
        <v>121</v>
      </c>
      <c r="C499" s="9">
        <v>18</v>
      </c>
      <c r="D499" s="9">
        <v>27</v>
      </c>
      <c r="E499" s="9">
        <v>22</v>
      </c>
      <c r="F499" s="9">
        <v>21</v>
      </c>
      <c r="G499" s="9">
        <v>33</v>
      </c>
      <c r="H499" s="9">
        <v>62</v>
      </c>
      <c r="I499" s="9">
        <v>64</v>
      </c>
      <c r="J499" s="9">
        <v>56</v>
      </c>
      <c r="K499" s="9">
        <v>70</v>
      </c>
      <c r="L499" s="9">
        <v>0</v>
      </c>
      <c r="M499" s="9">
        <v>133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</row>
    <row r="500" spans="1:44" x14ac:dyDescent="0.25">
      <c r="A500" s="6">
        <v>51</v>
      </c>
      <c r="B500" s="6" t="s">
        <v>65</v>
      </c>
      <c r="C500" s="15"/>
    </row>
    <row r="501" spans="1:44" x14ac:dyDescent="0.25">
      <c r="A501" s="8"/>
      <c r="B501" s="6" t="s">
        <v>116</v>
      </c>
      <c r="C501" s="9">
        <v>35</v>
      </c>
      <c r="D501" s="9">
        <v>35</v>
      </c>
      <c r="E501" s="9">
        <v>35</v>
      </c>
      <c r="F501" s="9">
        <v>35</v>
      </c>
      <c r="G501" s="9">
        <v>35</v>
      </c>
      <c r="H501" s="9">
        <v>33</v>
      </c>
      <c r="I501" s="9">
        <v>30</v>
      </c>
      <c r="J501" s="9">
        <v>30</v>
      </c>
      <c r="K501" s="9">
        <v>30</v>
      </c>
      <c r="L501" s="9">
        <v>30</v>
      </c>
      <c r="M501" s="6" t="s">
        <v>182</v>
      </c>
      <c r="O501" s="6" t="s">
        <v>216</v>
      </c>
      <c r="P501" s="6" t="s">
        <v>216</v>
      </c>
      <c r="Q501" s="6" t="s">
        <v>216</v>
      </c>
      <c r="R501" s="6" t="s">
        <v>216</v>
      </c>
      <c r="S501" s="6" t="s">
        <v>216</v>
      </c>
      <c r="T501" s="6" t="s">
        <v>216</v>
      </c>
      <c r="U501" s="6" t="s">
        <v>216</v>
      </c>
      <c r="V501" s="6" t="s">
        <v>216</v>
      </c>
      <c r="W501" s="6" t="s">
        <v>216</v>
      </c>
      <c r="X501" s="6" t="s">
        <v>216</v>
      </c>
      <c r="Y501" s="6" t="s">
        <v>216</v>
      </c>
      <c r="Z501" s="6" t="s">
        <v>216</v>
      </c>
      <c r="AA501" s="6" t="s">
        <v>216</v>
      </c>
      <c r="AB501" s="6" t="s">
        <v>216</v>
      </c>
      <c r="AC501" s="6" t="s">
        <v>216</v>
      </c>
      <c r="AD501" s="6" t="s">
        <v>216</v>
      </c>
      <c r="AE501" s="6" t="s">
        <v>216</v>
      </c>
      <c r="AF501" s="6" t="s">
        <v>216</v>
      </c>
      <c r="AG501" s="6" t="s">
        <v>216</v>
      </c>
      <c r="AH501" s="6" t="s">
        <v>216</v>
      </c>
      <c r="AI501" s="6" t="s">
        <v>216</v>
      </c>
      <c r="AJ501" s="6" t="s">
        <v>216</v>
      </c>
      <c r="AK501" s="6" t="s">
        <v>216</v>
      </c>
      <c r="AL501" s="6" t="s">
        <v>216</v>
      </c>
      <c r="AM501" s="6" t="s">
        <v>216</v>
      </c>
      <c r="AN501" s="6" t="s">
        <v>216</v>
      </c>
      <c r="AO501" s="6" t="s">
        <v>216</v>
      </c>
      <c r="AP501" s="6" t="s">
        <v>216</v>
      </c>
      <c r="AQ501" s="6" t="s">
        <v>216</v>
      </c>
      <c r="AR501" s="6" t="s">
        <v>216</v>
      </c>
    </row>
    <row r="502" spans="1:44" x14ac:dyDescent="0.25">
      <c r="A502" s="8"/>
      <c r="B502" s="6" t="s">
        <v>117</v>
      </c>
      <c r="C502" s="9">
        <v>28</v>
      </c>
      <c r="D502" s="9">
        <v>26</v>
      </c>
      <c r="E502" s="9">
        <v>26</v>
      </c>
      <c r="F502" s="9">
        <v>26</v>
      </c>
      <c r="G502" s="9">
        <v>21</v>
      </c>
      <c r="H502" s="9">
        <v>21</v>
      </c>
      <c r="I502" s="9">
        <v>20</v>
      </c>
      <c r="J502" s="9">
        <v>20</v>
      </c>
      <c r="K502" s="9">
        <v>20</v>
      </c>
      <c r="L502" s="9">
        <v>20</v>
      </c>
    </row>
    <row r="503" spans="1:44" x14ac:dyDescent="0.25">
      <c r="A503" s="8"/>
      <c r="B503" s="6" t="s">
        <v>118</v>
      </c>
      <c r="C503" s="9">
        <v>1472</v>
      </c>
      <c r="D503" s="9">
        <v>1238</v>
      </c>
      <c r="E503" s="9">
        <v>1253</v>
      </c>
      <c r="F503" s="9">
        <v>1291</v>
      </c>
      <c r="G503" s="9">
        <v>1394</v>
      </c>
      <c r="H503" s="9">
        <v>1169</v>
      </c>
      <c r="I503" s="9">
        <v>1068</v>
      </c>
      <c r="J503" s="9">
        <v>1020</v>
      </c>
      <c r="K503" s="9">
        <v>788</v>
      </c>
      <c r="L503" s="9">
        <v>509</v>
      </c>
    </row>
    <row r="504" spans="1:44" x14ac:dyDescent="0.25">
      <c r="A504" s="8"/>
      <c r="B504" s="6" t="s">
        <v>119</v>
      </c>
      <c r="C504" s="9">
        <v>3640</v>
      </c>
      <c r="D504" s="9">
        <v>2725</v>
      </c>
      <c r="E504" s="9">
        <v>2733</v>
      </c>
      <c r="F504" s="9">
        <v>2778</v>
      </c>
      <c r="G504" s="9">
        <v>3169</v>
      </c>
      <c r="H504" s="9">
        <v>2581</v>
      </c>
      <c r="I504" s="9">
        <v>2673</v>
      </c>
      <c r="J504" s="9">
        <v>2044</v>
      </c>
      <c r="K504" s="9">
        <v>1907</v>
      </c>
      <c r="L504" s="9">
        <v>1446</v>
      </c>
    </row>
    <row r="505" spans="1:44" x14ac:dyDescent="0.25">
      <c r="A505" s="8"/>
      <c r="B505" s="6" t="s">
        <v>120</v>
      </c>
      <c r="C505" s="10">
        <v>2.472826086956522</v>
      </c>
      <c r="D505" s="10">
        <v>2.2011308562197094</v>
      </c>
      <c r="E505" s="10">
        <v>2.1811652035115721</v>
      </c>
      <c r="F505" s="10">
        <v>2.1518202943454687</v>
      </c>
      <c r="G505" s="10">
        <v>2.2733142037302727</v>
      </c>
      <c r="H505" s="10">
        <v>2.20786997433704</v>
      </c>
      <c r="I505" s="10">
        <v>2.5028089887640448</v>
      </c>
      <c r="J505" s="10">
        <v>2.003921568627451</v>
      </c>
      <c r="K505" s="10">
        <v>2.4200507614213196</v>
      </c>
      <c r="L505" s="10">
        <v>2.8408644400785854</v>
      </c>
    </row>
    <row r="506" spans="1:44" x14ac:dyDescent="0.25">
      <c r="A506" s="8"/>
      <c r="B506" s="6" t="s">
        <v>115</v>
      </c>
      <c r="C506" s="11">
        <v>0.35616438356164382</v>
      </c>
      <c r="D506" s="11">
        <v>0.28714436248682823</v>
      </c>
      <c r="E506" s="11">
        <v>0.28798735511064277</v>
      </c>
      <c r="F506" s="11">
        <v>0.29272918861959957</v>
      </c>
      <c r="G506" s="11">
        <v>0.41343770384866274</v>
      </c>
      <c r="H506" s="11">
        <v>0.33672537508153949</v>
      </c>
      <c r="I506" s="11">
        <v>0.36616438356164382</v>
      </c>
      <c r="J506" s="11">
        <v>0.28000000000000003</v>
      </c>
      <c r="K506" s="11">
        <v>0.26123287671232875</v>
      </c>
      <c r="L506" s="11">
        <v>0.19808219178082193</v>
      </c>
    </row>
    <row r="507" spans="1:44" x14ac:dyDescent="0.25">
      <c r="A507" s="8"/>
      <c r="B507" s="6" t="s">
        <v>121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</row>
    <row r="508" spans="1:44" x14ac:dyDescent="0.25">
      <c r="A508" s="6">
        <v>59</v>
      </c>
      <c r="B508" s="6" t="s">
        <v>68</v>
      </c>
      <c r="C508" s="15"/>
    </row>
    <row r="509" spans="1:44" x14ac:dyDescent="0.25">
      <c r="A509" s="8"/>
      <c r="B509" s="6" t="s">
        <v>116</v>
      </c>
      <c r="C509" s="9">
        <v>87</v>
      </c>
      <c r="D509" s="9">
        <v>87</v>
      </c>
      <c r="E509" s="9">
        <v>66</v>
      </c>
      <c r="F509" s="9">
        <v>87</v>
      </c>
      <c r="G509" s="9">
        <v>87</v>
      </c>
      <c r="H509" s="9">
        <v>87</v>
      </c>
      <c r="I509" s="9">
        <v>87</v>
      </c>
      <c r="J509" s="9">
        <v>87</v>
      </c>
      <c r="K509" s="9">
        <v>87</v>
      </c>
      <c r="L509" s="6" t="s">
        <v>183</v>
      </c>
      <c r="P509" s="6" t="s">
        <v>216</v>
      </c>
      <c r="Q509" s="6" t="s">
        <v>216</v>
      </c>
      <c r="R509" s="6" t="s">
        <v>216</v>
      </c>
      <c r="S509" s="6" t="s">
        <v>216</v>
      </c>
      <c r="T509" s="6" t="s">
        <v>216</v>
      </c>
      <c r="U509" s="6" t="s">
        <v>216</v>
      </c>
      <c r="V509" s="6" t="s">
        <v>216</v>
      </c>
      <c r="W509" s="6" t="s">
        <v>216</v>
      </c>
      <c r="X509" s="6" t="s">
        <v>216</v>
      </c>
      <c r="Y509" s="6" t="s">
        <v>216</v>
      </c>
      <c r="Z509" s="6" t="s">
        <v>216</v>
      </c>
      <c r="AA509" s="6" t="s">
        <v>216</v>
      </c>
      <c r="AB509" s="6" t="s">
        <v>216</v>
      </c>
      <c r="AC509" s="6" t="s">
        <v>216</v>
      </c>
      <c r="AD509" s="6" t="s">
        <v>216</v>
      </c>
      <c r="AE509" s="6" t="s">
        <v>216</v>
      </c>
      <c r="AF509" s="6" t="s">
        <v>216</v>
      </c>
      <c r="AG509" s="6" t="s">
        <v>216</v>
      </c>
      <c r="AH509" s="6" t="s">
        <v>216</v>
      </c>
      <c r="AI509" s="6" t="s">
        <v>216</v>
      </c>
      <c r="AJ509" s="6" t="s">
        <v>216</v>
      </c>
      <c r="AK509" s="6" t="s">
        <v>216</v>
      </c>
      <c r="AL509" s="6" t="s">
        <v>216</v>
      </c>
      <c r="AM509" s="6" t="s">
        <v>216</v>
      </c>
      <c r="AN509" s="6" t="s">
        <v>216</v>
      </c>
      <c r="AO509" s="6" t="s">
        <v>216</v>
      </c>
      <c r="AP509" s="29" t="s">
        <v>216</v>
      </c>
      <c r="AQ509" s="29" t="s">
        <v>216</v>
      </c>
      <c r="AR509" s="29" t="s">
        <v>216</v>
      </c>
    </row>
    <row r="510" spans="1:44" x14ac:dyDescent="0.25">
      <c r="A510" s="8"/>
      <c r="B510" s="6" t="s">
        <v>117</v>
      </c>
      <c r="C510" s="9">
        <v>84</v>
      </c>
      <c r="D510" s="9">
        <v>87</v>
      </c>
      <c r="E510" s="9">
        <v>66</v>
      </c>
      <c r="F510" s="9">
        <v>74</v>
      </c>
      <c r="G510" s="9">
        <v>74</v>
      </c>
      <c r="H510" s="9">
        <v>70</v>
      </c>
      <c r="I510" s="9">
        <v>87</v>
      </c>
      <c r="J510" s="9">
        <v>87</v>
      </c>
      <c r="K510" s="9">
        <v>87</v>
      </c>
    </row>
    <row r="511" spans="1:44" x14ac:dyDescent="0.25">
      <c r="A511" s="8"/>
      <c r="B511" s="6" t="s">
        <v>118</v>
      </c>
      <c r="C511" s="9">
        <v>3277</v>
      </c>
      <c r="D511" s="9">
        <v>3204</v>
      </c>
      <c r="E511" s="9">
        <v>3108</v>
      </c>
      <c r="F511" s="9">
        <v>3116</v>
      </c>
      <c r="G511" s="9">
        <v>2822</v>
      </c>
      <c r="H511" s="9">
        <v>2983</v>
      </c>
      <c r="I511" s="9">
        <v>2759</v>
      </c>
      <c r="J511" s="9">
        <v>2310</v>
      </c>
      <c r="K511" s="9">
        <v>1475</v>
      </c>
    </row>
    <row r="512" spans="1:44" x14ac:dyDescent="0.25">
      <c r="A512" s="8"/>
      <c r="B512" s="6" t="s">
        <v>119</v>
      </c>
      <c r="C512" s="9">
        <v>16563</v>
      </c>
      <c r="D512" s="9">
        <v>16006</v>
      </c>
      <c r="E512" s="9">
        <v>16636</v>
      </c>
      <c r="F512" s="9">
        <v>18452</v>
      </c>
      <c r="G512" s="9">
        <v>16093</v>
      </c>
      <c r="H512" s="9">
        <v>17467</v>
      </c>
      <c r="I512" s="9">
        <v>15034</v>
      </c>
      <c r="J512" s="9">
        <v>13119</v>
      </c>
      <c r="K512" s="9">
        <v>7526</v>
      </c>
    </row>
    <row r="513" spans="1:44" x14ac:dyDescent="0.25">
      <c r="A513" s="8"/>
      <c r="B513" s="6" t="s">
        <v>120</v>
      </c>
      <c r="C513" s="10">
        <v>5.0543179737564845</v>
      </c>
      <c r="D513" s="10">
        <v>4.9956304619225964</v>
      </c>
      <c r="E513" s="10">
        <v>5.352638352638353</v>
      </c>
      <c r="F513" s="10">
        <v>5.9216944801026958</v>
      </c>
      <c r="G513" s="10">
        <v>5.7026931254429485</v>
      </c>
      <c r="H513" s="10">
        <v>5.8555145826349309</v>
      </c>
      <c r="I513" s="10">
        <v>5.449075752084088</v>
      </c>
      <c r="J513" s="10">
        <v>5.6792207792207794</v>
      </c>
      <c r="K513" s="10">
        <v>5.1023728813559321</v>
      </c>
    </row>
    <row r="514" spans="1:44" x14ac:dyDescent="0.25">
      <c r="A514" s="8"/>
      <c r="B514" s="6" t="s">
        <v>115</v>
      </c>
      <c r="C514" s="11">
        <v>0.54021526418786692</v>
      </c>
      <c r="D514" s="11">
        <v>0.5040466068335695</v>
      </c>
      <c r="E514" s="11">
        <v>0.69057700290577007</v>
      </c>
      <c r="F514" s="11">
        <v>0.68315438726397626</v>
      </c>
      <c r="G514" s="11">
        <v>0.59581636430951501</v>
      </c>
      <c r="H514" s="11">
        <v>0.68363992172211352</v>
      </c>
      <c r="I514" s="11">
        <v>0.47343725397575187</v>
      </c>
      <c r="J514" s="11">
        <v>0.41313179026924896</v>
      </c>
      <c r="K514" s="11">
        <v>0.23700204692174462</v>
      </c>
    </row>
    <row r="515" spans="1:44" x14ac:dyDescent="0.25">
      <c r="A515" s="8"/>
      <c r="B515" s="6" t="s">
        <v>121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</row>
    <row r="516" spans="1:44" x14ac:dyDescent="0.25">
      <c r="A516" s="6">
        <v>130</v>
      </c>
      <c r="B516" s="6" t="s">
        <v>233</v>
      </c>
      <c r="C516" s="15"/>
    </row>
    <row r="517" spans="1:44" x14ac:dyDescent="0.25">
      <c r="A517" s="8"/>
      <c r="B517" s="6" t="s">
        <v>116</v>
      </c>
      <c r="C517" s="9">
        <v>194</v>
      </c>
      <c r="D517" s="9">
        <v>194</v>
      </c>
      <c r="E517" s="9">
        <v>194</v>
      </c>
      <c r="F517" s="9">
        <v>194</v>
      </c>
      <c r="G517" s="9">
        <v>194</v>
      </c>
      <c r="H517" s="9">
        <v>194</v>
      </c>
      <c r="I517" s="9">
        <v>194</v>
      </c>
      <c r="J517" s="9">
        <v>281</v>
      </c>
      <c r="K517" s="9">
        <v>281</v>
      </c>
      <c r="L517" s="9">
        <v>281</v>
      </c>
      <c r="M517" s="9">
        <v>303</v>
      </c>
      <c r="N517" s="9">
        <v>303</v>
      </c>
      <c r="O517" s="9">
        <v>323</v>
      </c>
      <c r="P517" s="9">
        <v>323</v>
      </c>
      <c r="Q517" s="9">
        <v>323</v>
      </c>
      <c r="R517" s="9">
        <v>323</v>
      </c>
      <c r="S517" s="9">
        <v>323</v>
      </c>
      <c r="T517" s="9">
        <v>323</v>
      </c>
      <c r="U517" s="9">
        <v>323</v>
      </c>
      <c r="V517" s="9">
        <v>323</v>
      </c>
      <c r="W517" s="9">
        <v>323</v>
      </c>
      <c r="X517" s="9">
        <v>345</v>
      </c>
      <c r="Y517" s="9">
        <v>345</v>
      </c>
      <c r="Z517" s="9">
        <v>345</v>
      </c>
      <c r="AA517" s="9">
        <v>345</v>
      </c>
      <c r="AB517" s="9">
        <v>345</v>
      </c>
      <c r="AC517" s="9">
        <v>345</v>
      </c>
      <c r="AD517" s="9">
        <v>281</v>
      </c>
      <c r="AE517" s="9">
        <v>281</v>
      </c>
      <c r="AF517" s="9">
        <v>281</v>
      </c>
      <c r="AG517" s="9">
        <v>281</v>
      </c>
      <c r="AH517" s="9">
        <v>281</v>
      </c>
      <c r="AI517" s="9">
        <v>281</v>
      </c>
      <c r="AJ517" s="9">
        <v>281</v>
      </c>
      <c r="AK517" s="9">
        <v>281</v>
      </c>
      <c r="AL517" s="9">
        <v>281</v>
      </c>
      <c r="AM517" s="9">
        <v>281</v>
      </c>
      <c r="AN517" s="9">
        <v>281</v>
      </c>
      <c r="AO517" s="9">
        <v>281</v>
      </c>
      <c r="AP517" s="9">
        <v>281</v>
      </c>
      <c r="AQ517" s="9">
        <v>281</v>
      </c>
      <c r="AR517" s="9">
        <v>281</v>
      </c>
    </row>
    <row r="518" spans="1:44" x14ac:dyDescent="0.25">
      <c r="A518" s="8"/>
      <c r="B518" s="6" t="s">
        <v>117</v>
      </c>
      <c r="C518" s="9">
        <v>192</v>
      </c>
      <c r="D518" s="9">
        <v>192</v>
      </c>
      <c r="E518" s="9">
        <v>192</v>
      </c>
      <c r="F518" s="9">
        <v>192</v>
      </c>
      <c r="G518" s="9">
        <v>188</v>
      </c>
      <c r="H518" s="9">
        <v>189</v>
      </c>
      <c r="I518" s="9">
        <v>186</v>
      </c>
      <c r="J518" s="9">
        <v>230</v>
      </c>
      <c r="K518" s="9">
        <v>230</v>
      </c>
      <c r="L518" s="9">
        <v>224</v>
      </c>
      <c r="M518" s="9">
        <v>214</v>
      </c>
      <c r="N518" s="9">
        <v>210</v>
      </c>
      <c r="O518" s="9">
        <v>264</v>
      </c>
      <c r="P518" s="9">
        <v>248</v>
      </c>
      <c r="Q518" s="9">
        <v>248</v>
      </c>
      <c r="R518" s="9">
        <v>238</v>
      </c>
      <c r="S518" s="9">
        <v>224</v>
      </c>
      <c r="T518" s="9">
        <v>213</v>
      </c>
      <c r="U518" s="9">
        <v>212</v>
      </c>
      <c r="V518" s="9">
        <v>232</v>
      </c>
      <c r="W518" s="9">
        <v>229</v>
      </c>
      <c r="X518" s="9">
        <v>229</v>
      </c>
      <c r="Y518" s="9">
        <v>229</v>
      </c>
      <c r="Z518" s="9">
        <v>221</v>
      </c>
      <c r="AA518" s="9">
        <v>221</v>
      </c>
      <c r="AB518" s="9">
        <v>187</v>
      </c>
      <c r="AC518" s="9">
        <v>187</v>
      </c>
      <c r="AD518" s="9">
        <v>187</v>
      </c>
      <c r="AE518" s="9">
        <v>187</v>
      </c>
      <c r="AF518" s="9">
        <v>187</v>
      </c>
      <c r="AG518" s="9">
        <v>187</v>
      </c>
      <c r="AH518" s="9">
        <v>187</v>
      </c>
      <c r="AI518" s="9">
        <v>212</v>
      </c>
      <c r="AJ518" s="9">
        <v>213</v>
      </c>
      <c r="AK518" s="9">
        <v>213</v>
      </c>
      <c r="AL518" s="9">
        <v>209</v>
      </c>
      <c r="AM518" s="9">
        <v>229</v>
      </c>
      <c r="AN518" s="9">
        <v>229</v>
      </c>
      <c r="AO518" s="9">
        <v>229</v>
      </c>
      <c r="AP518" s="9">
        <v>204</v>
      </c>
      <c r="AQ518" s="9">
        <v>204</v>
      </c>
      <c r="AR518" s="9">
        <v>197</v>
      </c>
    </row>
    <row r="519" spans="1:44" x14ac:dyDescent="0.25">
      <c r="A519" s="8"/>
      <c r="B519" s="6" t="s">
        <v>118</v>
      </c>
      <c r="C519" s="9">
        <v>9597</v>
      </c>
      <c r="D519" s="9">
        <v>9166</v>
      </c>
      <c r="E519" s="9">
        <v>9257</v>
      </c>
      <c r="F519" s="9">
        <v>9663</v>
      </c>
      <c r="G519" s="9">
        <v>9539</v>
      </c>
      <c r="H519" s="9">
        <v>9822</v>
      </c>
      <c r="I519" s="9">
        <v>9574</v>
      </c>
      <c r="J519" s="9">
        <v>9485</v>
      </c>
      <c r="K519" s="9">
        <v>8970</v>
      </c>
      <c r="L519" s="9">
        <v>10338</v>
      </c>
      <c r="M519" s="9">
        <v>10674</v>
      </c>
      <c r="N519" s="9">
        <v>10618</v>
      </c>
      <c r="O519" s="9">
        <v>11304</v>
      </c>
      <c r="P519" s="9">
        <v>11401</v>
      </c>
      <c r="Q519" s="9">
        <v>10809</v>
      </c>
      <c r="R519" s="9">
        <v>10672</v>
      </c>
      <c r="S519" s="9">
        <v>10576</v>
      </c>
      <c r="T519" s="9">
        <v>10191</v>
      </c>
      <c r="U519" s="9">
        <v>9919</v>
      </c>
      <c r="V519" s="9">
        <v>9852</v>
      </c>
      <c r="W519" s="9">
        <v>9945</v>
      </c>
      <c r="X519" s="9">
        <v>10489</v>
      </c>
      <c r="Y519" s="9">
        <v>10098</v>
      </c>
      <c r="Z519" s="9">
        <v>9686</v>
      </c>
      <c r="AA519" s="9">
        <v>9925</v>
      </c>
      <c r="AB519" s="9">
        <v>10166</v>
      </c>
      <c r="AC519" s="9">
        <v>9314</v>
      </c>
      <c r="AD519" s="9">
        <v>9478</v>
      </c>
      <c r="AE519" s="9">
        <v>10104</v>
      </c>
      <c r="AF519" s="9">
        <v>9507</v>
      </c>
      <c r="AG519" s="9">
        <v>9661</v>
      </c>
      <c r="AH519" s="9">
        <v>9993</v>
      </c>
      <c r="AI519" s="9">
        <v>10171</v>
      </c>
      <c r="AJ519" s="9">
        <v>4876</v>
      </c>
      <c r="AK519" s="9">
        <v>9576</v>
      </c>
      <c r="AL519" s="9">
        <v>9127</v>
      </c>
      <c r="AM519" s="9">
        <v>9974</v>
      </c>
      <c r="AN519" s="9">
        <v>9211</v>
      </c>
      <c r="AO519" s="9">
        <v>9934</v>
      </c>
      <c r="AP519" s="9">
        <v>10060</v>
      </c>
      <c r="AQ519" s="9">
        <v>9945</v>
      </c>
      <c r="AR519" s="9">
        <v>9935</v>
      </c>
    </row>
    <row r="520" spans="1:44" x14ac:dyDescent="0.25">
      <c r="A520" s="8"/>
      <c r="B520" s="6" t="s">
        <v>119</v>
      </c>
      <c r="C520" s="9">
        <v>53961</v>
      </c>
      <c r="D520" s="9">
        <v>54108</v>
      </c>
      <c r="E520" s="9">
        <v>55678</v>
      </c>
      <c r="F520" s="9">
        <v>57865</v>
      </c>
      <c r="G520" s="9">
        <v>54605</v>
      </c>
      <c r="H520" s="9">
        <v>54925</v>
      </c>
      <c r="I520" s="9">
        <v>53758</v>
      </c>
      <c r="J520" s="9">
        <v>50713</v>
      </c>
      <c r="K520" s="9">
        <v>48553</v>
      </c>
      <c r="L520" s="9">
        <v>54730</v>
      </c>
      <c r="M520" s="9">
        <v>56553</v>
      </c>
      <c r="N520" s="9">
        <v>55027</v>
      </c>
      <c r="O520" s="9">
        <v>58487</v>
      </c>
      <c r="P520" s="9">
        <v>58401</v>
      </c>
      <c r="Q520" s="9">
        <v>54739</v>
      </c>
      <c r="R520" s="9">
        <v>48214</v>
      </c>
      <c r="S520" s="9">
        <v>45830</v>
      </c>
      <c r="T520" s="9">
        <v>45460</v>
      </c>
      <c r="U520" s="9">
        <v>44694</v>
      </c>
      <c r="V520" s="9">
        <v>40468</v>
      </c>
      <c r="W520" s="9">
        <v>41692</v>
      </c>
      <c r="X520" s="9">
        <v>41338</v>
      </c>
      <c r="Y520" s="9">
        <v>41718</v>
      </c>
      <c r="Z520" s="9">
        <v>40230</v>
      </c>
      <c r="AA520" s="9">
        <v>40680</v>
      </c>
      <c r="AB520" s="9">
        <v>42953</v>
      </c>
      <c r="AC520" s="9">
        <v>38028</v>
      </c>
      <c r="AD520" s="9">
        <v>39383</v>
      </c>
      <c r="AE520" s="9">
        <v>41231</v>
      </c>
      <c r="AF520" s="9">
        <v>39127</v>
      </c>
      <c r="AG520" s="9">
        <v>42184</v>
      </c>
      <c r="AH520" s="9">
        <v>47132</v>
      </c>
      <c r="AI520" s="9">
        <v>47046</v>
      </c>
      <c r="AJ520" s="9">
        <v>22320</v>
      </c>
      <c r="AK520" s="9">
        <v>44833</v>
      </c>
      <c r="AL520" s="9">
        <v>43350</v>
      </c>
      <c r="AM520" s="9">
        <v>44333</v>
      </c>
      <c r="AN520" s="9">
        <v>44189</v>
      </c>
      <c r="AO520" s="9">
        <v>47143</v>
      </c>
      <c r="AP520" s="9">
        <v>48492</v>
      </c>
      <c r="AQ520" s="9">
        <v>49375</v>
      </c>
      <c r="AR520" s="9">
        <v>48653</v>
      </c>
    </row>
    <row r="521" spans="1:44" x14ac:dyDescent="0.25">
      <c r="A521" s="8"/>
      <c r="B521" s="6" t="s">
        <v>120</v>
      </c>
      <c r="C521" s="10">
        <v>5.6226945920600189</v>
      </c>
      <c r="D521" s="10">
        <v>5.9031202269255942</v>
      </c>
      <c r="E521" s="10">
        <v>6.0146915847466778</v>
      </c>
      <c r="F521" s="10">
        <v>5.9883059091379485</v>
      </c>
      <c r="G521" s="10">
        <v>5.7243945906279485</v>
      </c>
      <c r="H521" s="10">
        <v>5.5920382814090814</v>
      </c>
      <c r="I521" s="10">
        <v>5.6149989555044915</v>
      </c>
      <c r="J521" s="10">
        <v>5.3466526093832369</v>
      </c>
      <c r="K521" s="10">
        <v>5.4128205128205131</v>
      </c>
      <c r="L521" s="10">
        <v>5.294060746759528</v>
      </c>
      <c r="M521" s="10">
        <v>5.2982012366498035</v>
      </c>
      <c r="N521" s="10">
        <v>5.1824260689395363</v>
      </c>
      <c r="O521" s="10">
        <v>5.174009200283086</v>
      </c>
      <c r="P521" s="10">
        <v>5.1224453995263577</v>
      </c>
      <c r="Q521" s="10">
        <v>5.064205754463873</v>
      </c>
      <c r="R521" s="10">
        <v>4.5178035982008993</v>
      </c>
      <c r="S521" s="10">
        <v>4.3333963691376702</v>
      </c>
      <c r="T521" s="10">
        <v>4.4607987439897947</v>
      </c>
      <c r="U521" s="10">
        <v>4.5058977719528182</v>
      </c>
      <c r="V521" s="10">
        <v>4.1075923670320744</v>
      </c>
      <c r="W521" s="10">
        <v>4.1922574157868278</v>
      </c>
      <c r="X521" s="10">
        <v>3.9410811326151207</v>
      </c>
      <c r="Y521" s="10">
        <v>4.1313131313131315</v>
      </c>
      <c r="Z521" s="10">
        <v>4.1534173033243853</v>
      </c>
      <c r="AA521" s="10">
        <v>4.098740554156171</v>
      </c>
      <c r="AB521" s="10">
        <v>4.2251623057249654</v>
      </c>
      <c r="AC521" s="10">
        <v>4.0828859780974875</v>
      </c>
      <c r="AD521" s="10">
        <v>4.16</v>
      </c>
      <c r="AE521" s="10">
        <v>4.08</v>
      </c>
      <c r="AF521" s="10">
        <v>4.12</v>
      </c>
      <c r="AG521" s="10">
        <v>4.37</v>
      </c>
      <c r="AH521" s="10">
        <v>4.72</v>
      </c>
      <c r="AI521" s="10">
        <v>4.63</v>
      </c>
      <c r="AJ521" s="10">
        <v>4.58</v>
      </c>
      <c r="AK521" s="10">
        <v>4.68</v>
      </c>
      <c r="AL521" s="10">
        <v>4.75</v>
      </c>
      <c r="AM521" s="10">
        <v>4.4400000000000004</v>
      </c>
      <c r="AN521" s="10">
        <v>4.8</v>
      </c>
      <c r="AO521" s="10">
        <v>4.75</v>
      </c>
      <c r="AP521" s="10">
        <v>4.82</v>
      </c>
      <c r="AQ521" s="10">
        <v>4.96</v>
      </c>
      <c r="AR521" s="10">
        <v>4.9000000000000004</v>
      </c>
    </row>
    <row r="522" spans="1:44" x14ac:dyDescent="0.25">
      <c r="A522" s="8"/>
      <c r="B522" s="6" t="s">
        <v>115</v>
      </c>
      <c r="C522" s="11">
        <v>0.76999143835616435</v>
      </c>
      <c r="D522" s="11">
        <v>0.77208904109589038</v>
      </c>
      <c r="E522" s="11">
        <v>0.79449200913242013</v>
      </c>
      <c r="F522" s="11">
        <v>0.825699200913242</v>
      </c>
      <c r="G522" s="11">
        <v>0.79575925386184787</v>
      </c>
      <c r="H522" s="11">
        <v>0.79618757700949483</v>
      </c>
      <c r="I522" s="11">
        <v>0.79183974075710706</v>
      </c>
      <c r="J522" s="11">
        <v>0.60408576533650982</v>
      </c>
      <c r="K522" s="11">
        <v>0.57835616438356163</v>
      </c>
      <c r="L522" s="11">
        <v>0.66939823874755378</v>
      </c>
      <c r="M522" s="11">
        <v>0.72401741134297781</v>
      </c>
      <c r="N522" s="11">
        <v>0.71789954337899542</v>
      </c>
      <c r="O522" s="11">
        <v>0.60696347031963471</v>
      </c>
      <c r="P522" s="11">
        <v>0.64517233760494919</v>
      </c>
      <c r="Q522" s="11">
        <v>0.60471718957136544</v>
      </c>
      <c r="R522" s="11">
        <v>0.55501323817198112</v>
      </c>
      <c r="S522" s="11">
        <v>0.56054305283757333</v>
      </c>
      <c r="T522" s="11">
        <v>0.584732137114927</v>
      </c>
      <c r="U522" s="11">
        <v>0.57759110881364695</v>
      </c>
      <c r="V522" s="11">
        <v>0.47789324515824277</v>
      </c>
      <c r="W522" s="11">
        <v>0.49879763115391518</v>
      </c>
      <c r="X522" s="11">
        <v>0.49456242148710894</v>
      </c>
      <c r="Y522" s="11">
        <v>0.49910869175091227</v>
      </c>
      <c r="Z522" s="11">
        <v>0.49872931258910308</v>
      </c>
      <c r="AA522" s="11">
        <v>0.50430794024669934</v>
      </c>
      <c r="AB522" s="11">
        <v>0.62930188264595999</v>
      </c>
      <c r="AC522" s="11">
        <v>0.55714599663028352</v>
      </c>
      <c r="AD522" s="11">
        <v>0.57699999999999996</v>
      </c>
      <c r="AE522" s="11">
        <v>0.60409999999999997</v>
      </c>
      <c r="AF522" s="11">
        <v>0.57320000000000004</v>
      </c>
      <c r="AG522" s="11">
        <v>0.61799999999999999</v>
      </c>
      <c r="AH522" s="11">
        <v>0.6905</v>
      </c>
      <c r="AI522" s="11">
        <v>0.60799999999999998</v>
      </c>
      <c r="AJ522" s="11">
        <v>0.28710000000000002</v>
      </c>
      <c r="AK522" s="11">
        <v>0.57669999999999999</v>
      </c>
      <c r="AL522" s="11">
        <v>0.56830000000000003</v>
      </c>
      <c r="AM522" s="11">
        <v>0.53039999999999998</v>
      </c>
      <c r="AN522" s="11">
        <v>0.43080000000000002</v>
      </c>
      <c r="AO522" s="11">
        <v>0.56399999999999995</v>
      </c>
      <c r="AP522" s="11">
        <v>0.6512</v>
      </c>
      <c r="AQ522" s="11">
        <v>0.66310000000000002</v>
      </c>
      <c r="AR522" s="11">
        <v>0.67659999999999998</v>
      </c>
    </row>
    <row r="523" spans="1:44" x14ac:dyDescent="0.25">
      <c r="A523" s="8"/>
      <c r="B523" s="6" t="s">
        <v>121</v>
      </c>
      <c r="C523" s="9">
        <v>1930</v>
      </c>
      <c r="D523" s="9">
        <v>1798</v>
      </c>
      <c r="E523" s="9">
        <v>1740</v>
      </c>
      <c r="F523" s="9">
        <v>1937</v>
      </c>
      <c r="G523" s="9">
        <v>1860</v>
      </c>
      <c r="H523" s="9">
        <v>1773</v>
      </c>
      <c r="I523" s="9">
        <v>1721</v>
      </c>
      <c r="J523" s="9">
        <v>1819</v>
      </c>
      <c r="K523" s="9">
        <v>1991</v>
      </c>
      <c r="L523" s="9">
        <v>2363</v>
      </c>
      <c r="M523" s="9">
        <v>2244</v>
      </c>
      <c r="N523" s="9">
        <v>2063</v>
      </c>
      <c r="O523" s="9">
        <v>2249</v>
      </c>
      <c r="P523" s="9">
        <v>2309</v>
      </c>
      <c r="Q523" s="9">
        <v>2224</v>
      </c>
      <c r="R523" s="9">
        <v>2046</v>
      </c>
      <c r="S523" s="9">
        <v>1783</v>
      </c>
      <c r="T523" s="9">
        <v>1720</v>
      </c>
      <c r="U523" s="9">
        <v>1644</v>
      </c>
      <c r="V523" s="9">
        <v>1417</v>
      </c>
      <c r="W523" s="9">
        <v>1187</v>
      </c>
      <c r="X523" s="9">
        <v>1197</v>
      </c>
      <c r="Y523" s="9">
        <v>1130</v>
      </c>
      <c r="Z523" s="9">
        <v>1084</v>
      </c>
      <c r="AA523" s="9">
        <v>994</v>
      </c>
      <c r="AB523" s="9">
        <v>1053</v>
      </c>
      <c r="AC523" s="9">
        <v>1005</v>
      </c>
      <c r="AD523" s="9">
        <v>1005</v>
      </c>
      <c r="AE523" s="9">
        <v>1010</v>
      </c>
      <c r="AF523" s="9">
        <v>1005</v>
      </c>
      <c r="AG523" s="9">
        <v>1067</v>
      </c>
      <c r="AH523" s="9">
        <v>1102</v>
      </c>
      <c r="AI523" s="9">
        <v>1075</v>
      </c>
      <c r="AJ523" s="9">
        <v>574</v>
      </c>
      <c r="AK523" s="9">
        <v>1167</v>
      </c>
      <c r="AL523" s="9">
        <v>1256</v>
      </c>
      <c r="AM523" s="9">
        <v>1303</v>
      </c>
      <c r="AN523" s="9">
        <v>1212</v>
      </c>
      <c r="AO523" s="9">
        <v>1223</v>
      </c>
      <c r="AP523" s="9">
        <v>1233</v>
      </c>
      <c r="AQ523" s="9">
        <v>1166</v>
      </c>
      <c r="AR523" s="9">
        <v>1078</v>
      </c>
    </row>
    <row r="524" spans="1:44" x14ac:dyDescent="0.25">
      <c r="A524" s="6">
        <v>131</v>
      </c>
      <c r="B524" s="6" t="s">
        <v>23</v>
      </c>
      <c r="C524" s="15"/>
    </row>
    <row r="525" spans="1:44" x14ac:dyDescent="0.25">
      <c r="A525" s="8"/>
      <c r="B525" s="6" t="s">
        <v>116</v>
      </c>
      <c r="C525" s="9">
        <v>177</v>
      </c>
      <c r="D525" s="9">
        <v>177</v>
      </c>
      <c r="E525" s="9">
        <v>177</v>
      </c>
      <c r="F525" s="9">
        <v>180</v>
      </c>
      <c r="G525" s="9">
        <v>185</v>
      </c>
      <c r="H525" s="9">
        <v>218</v>
      </c>
      <c r="I525" s="9">
        <v>218</v>
      </c>
      <c r="J525" s="9">
        <v>218</v>
      </c>
      <c r="K525" s="9">
        <v>218</v>
      </c>
      <c r="L525" s="9">
        <v>218</v>
      </c>
      <c r="M525" s="9">
        <v>218</v>
      </c>
      <c r="N525" s="9">
        <v>218</v>
      </c>
      <c r="O525" s="9">
        <v>218</v>
      </c>
      <c r="P525" s="9">
        <v>257</v>
      </c>
      <c r="Q525" s="9">
        <v>257</v>
      </c>
      <c r="R525" s="9">
        <v>257</v>
      </c>
      <c r="S525" s="9">
        <v>257</v>
      </c>
      <c r="T525" s="9">
        <v>257</v>
      </c>
      <c r="U525" s="9">
        <v>257</v>
      </c>
      <c r="V525" s="9">
        <v>257</v>
      </c>
      <c r="W525" s="9">
        <v>257</v>
      </c>
      <c r="X525" s="9">
        <v>257</v>
      </c>
      <c r="Y525" s="9">
        <v>257</v>
      </c>
      <c r="Z525" s="9">
        <v>257</v>
      </c>
      <c r="AA525" s="9">
        <v>257</v>
      </c>
      <c r="AB525" s="9">
        <v>257</v>
      </c>
      <c r="AC525" s="9">
        <v>257</v>
      </c>
      <c r="AD525" s="9">
        <v>257</v>
      </c>
      <c r="AE525" s="9">
        <v>257</v>
      </c>
      <c r="AF525" s="9">
        <v>257</v>
      </c>
      <c r="AG525" s="9">
        <v>337</v>
      </c>
      <c r="AH525" s="9">
        <v>337</v>
      </c>
      <c r="AI525" s="9">
        <v>337</v>
      </c>
      <c r="AJ525" s="9">
        <v>337</v>
      </c>
      <c r="AK525" s="9">
        <v>337</v>
      </c>
      <c r="AL525" s="9">
        <v>337</v>
      </c>
      <c r="AM525" s="9">
        <v>337</v>
      </c>
      <c r="AN525" s="9">
        <v>349</v>
      </c>
      <c r="AO525" s="9">
        <v>349</v>
      </c>
      <c r="AP525" s="9">
        <v>349</v>
      </c>
      <c r="AQ525" s="9">
        <v>349</v>
      </c>
      <c r="AR525" s="9">
        <v>349</v>
      </c>
    </row>
    <row r="526" spans="1:44" x14ac:dyDescent="0.25">
      <c r="A526" s="8"/>
      <c r="B526" s="6" t="s">
        <v>117</v>
      </c>
      <c r="C526" s="9">
        <v>177</v>
      </c>
      <c r="D526" s="9">
        <v>177</v>
      </c>
      <c r="E526" s="9">
        <v>177</v>
      </c>
      <c r="F526" s="9">
        <v>180</v>
      </c>
      <c r="G526" s="9">
        <v>185</v>
      </c>
      <c r="H526" s="9">
        <v>218</v>
      </c>
      <c r="I526" s="9">
        <v>218</v>
      </c>
      <c r="J526" s="9">
        <v>218</v>
      </c>
      <c r="K526" s="9">
        <v>218</v>
      </c>
      <c r="L526" s="9">
        <v>218</v>
      </c>
      <c r="M526" s="9">
        <v>218</v>
      </c>
      <c r="N526" s="9">
        <v>218</v>
      </c>
      <c r="O526" s="9">
        <v>218</v>
      </c>
      <c r="P526" s="9">
        <v>233</v>
      </c>
      <c r="Q526" s="9">
        <v>235</v>
      </c>
      <c r="R526" s="9">
        <v>235</v>
      </c>
      <c r="S526" s="9">
        <v>225</v>
      </c>
      <c r="T526" s="9">
        <v>225</v>
      </c>
      <c r="U526" s="9">
        <v>187</v>
      </c>
      <c r="V526" s="9">
        <v>191</v>
      </c>
      <c r="W526" s="9">
        <v>233</v>
      </c>
      <c r="X526" s="9">
        <v>233</v>
      </c>
      <c r="Y526" s="9">
        <v>218</v>
      </c>
      <c r="Z526" s="9">
        <v>218</v>
      </c>
      <c r="AA526" s="9">
        <v>228</v>
      </c>
      <c r="AB526" s="9">
        <v>236</v>
      </c>
      <c r="AC526" s="9">
        <v>247</v>
      </c>
      <c r="AD526" s="9">
        <v>247</v>
      </c>
      <c r="AE526" s="9">
        <v>232</v>
      </c>
      <c r="AF526" s="9">
        <v>232</v>
      </c>
      <c r="AG526" s="9">
        <v>232</v>
      </c>
      <c r="AH526" s="9">
        <v>293</v>
      </c>
      <c r="AI526" s="9">
        <v>307</v>
      </c>
      <c r="AJ526" s="9">
        <v>307</v>
      </c>
      <c r="AK526" s="9">
        <v>307</v>
      </c>
      <c r="AL526" s="9">
        <v>286</v>
      </c>
      <c r="AM526" s="9">
        <v>297</v>
      </c>
      <c r="AN526" s="9">
        <v>281</v>
      </c>
      <c r="AO526" s="9">
        <v>297</v>
      </c>
      <c r="AP526" s="9">
        <v>300</v>
      </c>
      <c r="AQ526" s="9">
        <v>300</v>
      </c>
      <c r="AR526" s="9">
        <v>300</v>
      </c>
    </row>
    <row r="527" spans="1:44" x14ac:dyDescent="0.25">
      <c r="A527" s="8"/>
      <c r="B527" s="6" t="s">
        <v>118</v>
      </c>
      <c r="C527" s="9">
        <v>9777</v>
      </c>
      <c r="D527" s="9">
        <v>10437</v>
      </c>
      <c r="E527" s="9">
        <v>10409</v>
      </c>
      <c r="F527" s="9">
        <v>10750</v>
      </c>
      <c r="G527" s="9">
        <v>10702</v>
      </c>
      <c r="H527" s="9">
        <v>11513</v>
      </c>
      <c r="I527" s="9">
        <v>11923</v>
      </c>
      <c r="J527" s="9">
        <v>11736</v>
      </c>
      <c r="K527" s="9">
        <v>11799</v>
      </c>
      <c r="L527" s="9">
        <v>12137</v>
      </c>
      <c r="M527" s="9">
        <v>12288</v>
      </c>
      <c r="N527" s="9">
        <v>12241</v>
      </c>
      <c r="O527" s="9">
        <v>12335</v>
      </c>
      <c r="P527" s="9">
        <v>13043</v>
      </c>
      <c r="Q527" s="9">
        <v>13044</v>
      </c>
      <c r="R527" s="9">
        <v>13370</v>
      </c>
      <c r="S527" s="9">
        <v>13407</v>
      </c>
      <c r="T527" s="9">
        <v>12586</v>
      </c>
      <c r="U527" s="9">
        <v>12205</v>
      </c>
      <c r="V527" s="9">
        <v>12693</v>
      </c>
      <c r="W527" s="9">
        <v>13838</v>
      </c>
      <c r="X527" s="9">
        <v>14464</v>
      </c>
      <c r="Y527" s="9">
        <v>14577</v>
      </c>
      <c r="Z527" s="9">
        <v>15524</v>
      </c>
      <c r="AA527" s="9">
        <v>16822</v>
      </c>
      <c r="AB527" s="9">
        <v>16981</v>
      </c>
      <c r="AC527" s="9">
        <v>17513</v>
      </c>
      <c r="AD527" s="9">
        <v>17198</v>
      </c>
      <c r="AE527" s="9">
        <v>17644</v>
      </c>
      <c r="AF527" s="9">
        <v>17314</v>
      </c>
      <c r="AG527" s="9">
        <v>17290</v>
      </c>
      <c r="AH527" s="9">
        <v>18123</v>
      </c>
      <c r="AI527" s="9">
        <v>21887</v>
      </c>
      <c r="AJ527" s="9">
        <v>20562</v>
      </c>
      <c r="AK527" s="9">
        <v>21235</v>
      </c>
      <c r="AL527" s="9">
        <v>19937</v>
      </c>
      <c r="AM527" s="9">
        <v>18093</v>
      </c>
      <c r="AN527" s="9">
        <v>17184</v>
      </c>
      <c r="AO527" s="9">
        <v>17835</v>
      </c>
      <c r="AP527" s="9">
        <v>17538</v>
      </c>
      <c r="AQ527" s="9">
        <v>17606</v>
      </c>
      <c r="AR527" s="9">
        <v>18281</v>
      </c>
    </row>
    <row r="528" spans="1:44" x14ac:dyDescent="0.25">
      <c r="A528" s="8"/>
      <c r="B528" s="6" t="s">
        <v>119</v>
      </c>
      <c r="C528" s="9">
        <v>43605</v>
      </c>
      <c r="D528" s="9">
        <v>48242</v>
      </c>
      <c r="E528" s="9">
        <v>49702</v>
      </c>
      <c r="F528" s="9">
        <v>54703</v>
      </c>
      <c r="G528" s="9">
        <v>56053</v>
      </c>
      <c r="H528" s="9">
        <v>61106</v>
      </c>
      <c r="I528" s="9">
        <v>62603</v>
      </c>
      <c r="J528" s="9">
        <v>57095</v>
      </c>
      <c r="K528" s="9">
        <v>57631</v>
      </c>
      <c r="L528" s="9">
        <v>58489</v>
      </c>
      <c r="M528" s="9">
        <v>62162</v>
      </c>
      <c r="N528" s="9">
        <v>62303</v>
      </c>
      <c r="O528" s="9">
        <v>64385</v>
      </c>
      <c r="P528" s="9">
        <v>63898</v>
      </c>
      <c r="Q528" s="9">
        <v>61715</v>
      </c>
      <c r="R528" s="9">
        <v>57800</v>
      </c>
      <c r="S528" s="9">
        <v>53775</v>
      </c>
      <c r="T528" s="9">
        <v>47587</v>
      </c>
      <c r="U528" s="9">
        <v>45699</v>
      </c>
      <c r="V528" s="9">
        <v>46814</v>
      </c>
      <c r="W528" s="9">
        <v>52904</v>
      </c>
      <c r="X528" s="9">
        <v>56905</v>
      </c>
      <c r="Y528" s="9">
        <v>55018</v>
      </c>
      <c r="Z528" s="9">
        <v>56796</v>
      </c>
      <c r="AA528" s="9">
        <v>61135</v>
      </c>
      <c r="AB528" s="9">
        <v>61236</v>
      </c>
      <c r="AC528" s="9">
        <v>61204</v>
      </c>
      <c r="AD528" s="9">
        <v>61493</v>
      </c>
      <c r="AE528" s="9">
        <v>64624</v>
      </c>
      <c r="AF528" s="9">
        <v>62687</v>
      </c>
      <c r="AG528" s="9">
        <v>60603</v>
      </c>
      <c r="AH528" s="9">
        <v>62816</v>
      </c>
      <c r="AI528" s="9">
        <v>74933</v>
      </c>
      <c r="AJ528" s="9">
        <v>71188</v>
      </c>
      <c r="AK528" s="9">
        <v>71683</v>
      </c>
      <c r="AL528" s="9">
        <v>68297</v>
      </c>
      <c r="AM528" s="9">
        <v>62615</v>
      </c>
      <c r="AN528" s="9">
        <v>62005</v>
      </c>
      <c r="AO528" s="9">
        <v>62851</v>
      </c>
      <c r="AP528" s="9">
        <v>65092</v>
      </c>
      <c r="AQ528" s="9">
        <v>67333</v>
      </c>
      <c r="AR528" s="9">
        <v>67641</v>
      </c>
    </row>
    <row r="529" spans="1:44" x14ac:dyDescent="0.25">
      <c r="A529" s="8"/>
      <c r="B529" s="6" t="s">
        <v>120</v>
      </c>
      <c r="C529" s="10">
        <v>4.459957042037435</v>
      </c>
      <c r="D529" s="10">
        <v>4.6222094471591451</v>
      </c>
      <c r="E529" s="10">
        <v>4.7749063310596602</v>
      </c>
      <c r="F529" s="10">
        <v>5.0886511627906978</v>
      </c>
      <c r="G529" s="10">
        <v>5.2376191366099798</v>
      </c>
      <c r="H529" s="10">
        <v>5.307565360896378</v>
      </c>
      <c r="I529" s="10">
        <v>5.250608068439151</v>
      </c>
      <c r="J529" s="10">
        <v>4.8649454669393322</v>
      </c>
      <c r="K529" s="10">
        <v>4.8843969827951526</v>
      </c>
      <c r="L529" s="10">
        <v>4.8190656669687728</v>
      </c>
      <c r="M529" s="10">
        <v>5.058756510416667</v>
      </c>
      <c r="N529" s="10">
        <v>5.0896985540397024</v>
      </c>
      <c r="O529" s="10">
        <v>5.2197000405350629</v>
      </c>
      <c r="P529" s="10">
        <v>4.8990262976309129</v>
      </c>
      <c r="Q529" s="10">
        <v>4.7312940815700708</v>
      </c>
      <c r="R529" s="10">
        <v>4.3231114435302915</v>
      </c>
      <c r="S529" s="10">
        <v>4.0109644215708213</v>
      </c>
      <c r="T529" s="10">
        <v>3.7809470840616557</v>
      </c>
      <c r="U529" s="10">
        <v>3.7442851290454731</v>
      </c>
      <c r="V529" s="10">
        <v>3.6881745844166076</v>
      </c>
      <c r="W529" s="10">
        <v>3.823095823095823</v>
      </c>
      <c r="X529" s="10">
        <v>3.9342505530973453</v>
      </c>
      <c r="Y529" s="10">
        <v>3.7743019825752899</v>
      </c>
      <c r="Z529" s="10">
        <v>3.6585931460963668</v>
      </c>
      <c r="AA529" s="10">
        <v>3.6342289858518608</v>
      </c>
      <c r="AB529" s="10">
        <v>3.6061480478181496</v>
      </c>
      <c r="AC529" s="10">
        <v>3.494775309769885</v>
      </c>
      <c r="AD529" s="10">
        <v>3.58</v>
      </c>
      <c r="AE529" s="10">
        <v>3.66</v>
      </c>
      <c r="AF529" s="10">
        <v>3.62</v>
      </c>
      <c r="AG529" s="10">
        <v>3.51</v>
      </c>
      <c r="AH529" s="10">
        <v>3.47</v>
      </c>
      <c r="AI529" s="10">
        <v>3.42</v>
      </c>
      <c r="AJ529" s="10">
        <v>3.46</v>
      </c>
      <c r="AK529" s="10">
        <v>3.38</v>
      </c>
      <c r="AL529" s="10">
        <v>3.43</v>
      </c>
      <c r="AM529" s="10">
        <v>3.46</v>
      </c>
      <c r="AN529" s="10">
        <v>3.61</v>
      </c>
      <c r="AO529" s="10">
        <v>3.52</v>
      </c>
      <c r="AP529" s="10">
        <v>3.71</v>
      </c>
      <c r="AQ529" s="10">
        <v>3.82</v>
      </c>
      <c r="AR529" s="10">
        <v>3.7</v>
      </c>
    </row>
    <row r="530" spans="1:44" x14ac:dyDescent="0.25">
      <c r="A530" s="8"/>
      <c r="B530" s="6" t="s">
        <v>115</v>
      </c>
      <c r="C530" s="11">
        <v>0.674947759461342</v>
      </c>
      <c r="D530" s="11">
        <v>0.74672238990790185</v>
      </c>
      <c r="E530" s="11">
        <v>0.76932125996439904</v>
      </c>
      <c r="F530" s="11">
        <v>0.83261796042617964</v>
      </c>
      <c r="G530" s="11">
        <v>0.83010736764161419</v>
      </c>
      <c r="H530" s="11">
        <v>0.76795274600980268</v>
      </c>
      <c r="I530" s="11">
        <v>0.78676636923463616</v>
      </c>
      <c r="J530" s="11">
        <v>0.71754430061580998</v>
      </c>
      <c r="K530" s="11">
        <v>0.72428050772904362</v>
      </c>
      <c r="L530" s="11">
        <v>0.73506346613045115</v>
      </c>
      <c r="M530" s="11">
        <v>0.78122407942691974</v>
      </c>
      <c r="N530" s="11">
        <v>0.78299610405931885</v>
      </c>
      <c r="O530" s="11">
        <v>0.80916174437602106</v>
      </c>
      <c r="P530" s="11">
        <v>0.75134340643188902</v>
      </c>
      <c r="Q530" s="11">
        <v>0.71949868842902942</v>
      </c>
      <c r="R530" s="11">
        <v>0.67385601865345379</v>
      </c>
      <c r="S530" s="11">
        <v>0.65479452054794518</v>
      </c>
      <c r="T530" s="11">
        <v>0.57944596651445968</v>
      </c>
      <c r="U530" s="11">
        <v>0.66953336751886305</v>
      </c>
      <c r="V530" s="11">
        <v>0.67150541490353577</v>
      </c>
      <c r="W530" s="11">
        <v>0.62207066846963377</v>
      </c>
      <c r="X530" s="11">
        <v>0.66911635016755833</v>
      </c>
      <c r="Y530" s="11">
        <v>0.6914414980520297</v>
      </c>
      <c r="Z530" s="11">
        <v>0.71378660299107699</v>
      </c>
      <c r="AA530" s="11">
        <v>0.73461908195145398</v>
      </c>
      <c r="AB530" s="11">
        <v>0.71088925005804504</v>
      </c>
      <c r="AC530" s="11">
        <v>0.67887527036770012</v>
      </c>
      <c r="AD530" s="11">
        <v>0.68210000000000004</v>
      </c>
      <c r="AE530" s="11">
        <v>0.76319999999999999</v>
      </c>
      <c r="AF530" s="11">
        <v>0.74029999999999996</v>
      </c>
      <c r="AG530" s="11">
        <v>0.7157</v>
      </c>
      <c r="AH530" s="11">
        <v>0.58740000000000003</v>
      </c>
      <c r="AI530" s="11">
        <v>0.66869999999999996</v>
      </c>
      <c r="AJ530" s="11">
        <v>0.63529999999999998</v>
      </c>
      <c r="AK530" s="11">
        <v>0.63970000000000005</v>
      </c>
      <c r="AL530" s="11">
        <v>0.6542</v>
      </c>
      <c r="AM530" s="11">
        <v>0.5776</v>
      </c>
      <c r="AN530" s="11">
        <v>0.60450000000000004</v>
      </c>
      <c r="AO530" s="11">
        <v>0.57979999999999998</v>
      </c>
      <c r="AP530" s="11">
        <v>0.59440000000000004</v>
      </c>
      <c r="AQ530" s="11">
        <v>0.6149</v>
      </c>
      <c r="AR530" s="11">
        <v>0.61770000000000003</v>
      </c>
    </row>
    <row r="531" spans="1:44" x14ac:dyDescent="0.25">
      <c r="A531" s="8"/>
      <c r="B531" s="6" t="s">
        <v>121</v>
      </c>
      <c r="C531" s="9">
        <v>1299</v>
      </c>
      <c r="D531" s="9">
        <v>1376</v>
      </c>
      <c r="E531" s="9">
        <v>1567</v>
      </c>
      <c r="F531" s="9">
        <v>1767</v>
      </c>
      <c r="G531" s="9">
        <v>1848</v>
      </c>
      <c r="H531" s="9">
        <v>1870</v>
      </c>
      <c r="I531" s="9">
        <v>2098</v>
      </c>
      <c r="J531" s="9">
        <v>2077</v>
      </c>
      <c r="K531" s="9">
        <v>2242</v>
      </c>
      <c r="L531" s="9">
        <v>2133</v>
      </c>
      <c r="M531" s="9">
        <v>2183</v>
      </c>
      <c r="N531" s="9">
        <v>2183</v>
      </c>
      <c r="O531" s="9">
        <v>2354</v>
      </c>
      <c r="P531" s="9">
        <v>2590</v>
      </c>
      <c r="Q531" s="9">
        <v>2496</v>
      </c>
      <c r="R531" s="9">
        <v>2536</v>
      </c>
      <c r="S531" s="9">
        <v>2634</v>
      </c>
      <c r="T531" s="9">
        <v>2633</v>
      </c>
      <c r="U531" s="9">
        <v>2746</v>
      </c>
      <c r="V531" s="9">
        <v>2776</v>
      </c>
      <c r="W531" s="9">
        <v>3015</v>
      </c>
      <c r="X531" s="9">
        <v>3116</v>
      </c>
      <c r="Y531" s="9">
        <v>3270</v>
      </c>
      <c r="Z531" s="9">
        <v>3363</v>
      </c>
      <c r="AA531" s="9">
        <v>3522</v>
      </c>
      <c r="AB531" s="9">
        <v>3281</v>
      </c>
      <c r="AC531" s="9">
        <v>3655</v>
      </c>
      <c r="AD531" s="9">
        <v>3844</v>
      </c>
      <c r="AE531" s="9">
        <v>3692</v>
      </c>
      <c r="AF531" s="9">
        <v>3834</v>
      </c>
      <c r="AG531" s="9">
        <v>4073</v>
      </c>
      <c r="AH531" s="9">
        <v>3936</v>
      </c>
      <c r="AI531" s="9">
        <v>3824</v>
      </c>
      <c r="AJ531" s="9">
        <v>3852</v>
      </c>
      <c r="AK531" s="9">
        <v>3867</v>
      </c>
      <c r="AL531" s="9">
        <v>3834</v>
      </c>
      <c r="AM531" s="9">
        <v>3547</v>
      </c>
      <c r="AN531" s="9">
        <v>3365</v>
      </c>
      <c r="AO531" s="9">
        <v>4091</v>
      </c>
      <c r="AP531" s="9">
        <v>4202</v>
      </c>
      <c r="AQ531" s="9">
        <v>4132</v>
      </c>
      <c r="AR531" s="9">
        <v>3419</v>
      </c>
    </row>
    <row r="532" spans="1:44" x14ac:dyDescent="0.25">
      <c r="A532" s="6">
        <v>181</v>
      </c>
      <c r="B532" s="6" t="s">
        <v>69</v>
      </c>
      <c r="C532" s="15"/>
    </row>
    <row r="533" spans="1:44" x14ac:dyDescent="0.25">
      <c r="A533" s="8"/>
      <c r="B533" s="6" t="s">
        <v>116</v>
      </c>
      <c r="C533" s="15"/>
      <c r="H533" s="9">
        <v>192</v>
      </c>
      <c r="I533" s="9">
        <v>192</v>
      </c>
      <c r="J533" s="9">
        <v>152</v>
      </c>
      <c r="K533" s="9">
        <v>152</v>
      </c>
      <c r="L533" s="6" t="s">
        <v>184</v>
      </c>
      <c r="N533" s="6" t="s">
        <v>216</v>
      </c>
      <c r="O533" s="6" t="s">
        <v>216</v>
      </c>
      <c r="P533" s="6" t="s">
        <v>216</v>
      </c>
      <c r="Q533" s="6" t="s">
        <v>216</v>
      </c>
      <c r="R533" s="6" t="s">
        <v>216</v>
      </c>
      <c r="S533" s="6" t="s">
        <v>216</v>
      </c>
      <c r="T533" s="6" t="s">
        <v>216</v>
      </c>
      <c r="U533" s="6" t="s">
        <v>216</v>
      </c>
      <c r="V533" s="6" t="s">
        <v>216</v>
      </c>
      <c r="W533" s="6" t="s">
        <v>216</v>
      </c>
      <c r="X533" s="6" t="s">
        <v>216</v>
      </c>
      <c r="Y533" s="6" t="s">
        <v>216</v>
      </c>
      <c r="Z533" s="6" t="s">
        <v>216</v>
      </c>
      <c r="AA533" s="6" t="s">
        <v>216</v>
      </c>
      <c r="AB533" s="6" t="s">
        <v>216</v>
      </c>
      <c r="AC533" s="6" t="s">
        <v>216</v>
      </c>
      <c r="AD533" s="6" t="s">
        <v>216</v>
      </c>
      <c r="AE533" s="6" t="s">
        <v>216</v>
      </c>
      <c r="AF533" s="6" t="s">
        <v>216</v>
      </c>
      <c r="AG533" s="6" t="s">
        <v>216</v>
      </c>
      <c r="AH533" s="6" t="s">
        <v>216</v>
      </c>
      <c r="AI533" s="6" t="s">
        <v>216</v>
      </c>
      <c r="AJ533" s="6" t="s">
        <v>216</v>
      </c>
      <c r="AK533" s="6" t="s">
        <v>216</v>
      </c>
      <c r="AL533" s="6" t="s">
        <v>216</v>
      </c>
      <c r="AM533" s="6" t="s">
        <v>216</v>
      </c>
      <c r="AN533" s="6" t="s">
        <v>216</v>
      </c>
      <c r="AO533" s="6" t="s">
        <v>216</v>
      </c>
      <c r="AP533" s="6" t="s">
        <v>216</v>
      </c>
      <c r="AQ533" s="6" t="s">
        <v>216</v>
      </c>
      <c r="AR533" s="6" t="s">
        <v>216</v>
      </c>
    </row>
    <row r="534" spans="1:44" x14ac:dyDescent="0.25">
      <c r="A534" s="8"/>
      <c r="B534" s="6" t="s">
        <v>117</v>
      </c>
      <c r="C534" s="15"/>
      <c r="H534" s="9">
        <v>152</v>
      </c>
      <c r="I534" s="9">
        <v>152</v>
      </c>
      <c r="J534" s="9">
        <v>112</v>
      </c>
      <c r="K534" s="9">
        <v>116</v>
      </c>
    </row>
    <row r="535" spans="1:44" x14ac:dyDescent="0.25">
      <c r="A535" s="8"/>
      <c r="B535" s="6" t="s">
        <v>118</v>
      </c>
      <c r="C535" s="15"/>
      <c r="H535" s="9">
        <v>3345</v>
      </c>
      <c r="I535" s="9">
        <v>4022</v>
      </c>
      <c r="J535" s="9">
        <v>4181</v>
      </c>
      <c r="K535" s="9">
        <v>3861</v>
      </c>
    </row>
    <row r="536" spans="1:44" x14ac:dyDescent="0.25">
      <c r="A536" s="8"/>
      <c r="B536" s="6" t="s">
        <v>119</v>
      </c>
      <c r="C536" s="15"/>
      <c r="H536" s="9">
        <v>25329</v>
      </c>
      <c r="I536" s="9">
        <v>27158</v>
      </c>
      <c r="J536" s="9">
        <v>28773</v>
      </c>
      <c r="K536" s="9">
        <v>24620</v>
      </c>
    </row>
    <row r="537" spans="1:44" x14ac:dyDescent="0.25">
      <c r="A537" s="8"/>
      <c r="B537" s="6" t="s">
        <v>120</v>
      </c>
      <c r="C537" s="15"/>
      <c r="H537" s="10">
        <v>7.5721973094170405</v>
      </c>
      <c r="I537" s="10">
        <v>6.7523620089507705</v>
      </c>
      <c r="J537" s="10">
        <v>6.8818464482181296</v>
      </c>
      <c r="K537" s="10">
        <v>6.3765863765863768</v>
      </c>
    </row>
    <row r="538" spans="1:44" x14ac:dyDescent="0.25">
      <c r="A538" s="8"/>
      <c r="B538" s="6" t="s">
        <v>115</v>
      </c>
      <c r="C538" s="15"/>
      <c r="H538" s="11">
        <v>0.45654289834174477</v>
      </c>
      <c r="I538" s="11">
        <v>0.48950973323720259</v>
      </c>
      <c r="J538" s="11">
        <v>0.70384050880626225</v>
      </c>
      <c r="K538" s="11">
        <v>0.58148323098724608</v>
      </c>
    </row>
    <row r="539" spans="1:44" x14ac:dyDescent="0.25">
      <c r="A539" s="8"/>
      <c r="B539" s="6" t="s">
        <v>121</v>
      </c>
      <c r="C539" s="15"/>
      <c r="H539" s="9">
        <v>0</v>
      </c>
      <c r="I539" s="9">
        <v>0</v>
      </c>
      <c r="J539" s="9">
        <v>0</v>
      </c>
      <c r="K539" s="9">
        <v>0</v>
      </c>
    </row>
    <row r="540" spans="1:44" x14ac:dyDescent="0.25">
      <c r="A540" s="6">
        <v>202</v>
      </c>
      <c r="B540" s="6" t="s">
        <v>49</v>
      </c>
      <c r="C540" s="15"/>
    </row>
    <row r="541" spans="1:44" x14ac:dyDescent="0.25">
      <c r="A541" s="8"/>
      <c r="B541" s="6" t="s">
        <v>116</v>
      </c>
      <c r="C541" s="15"/>
      <c r="U541" s="9">
        <v>17</v>
      </c>
      <c r="V541" s="9">
        <v>17</v>
      </c>
      <c r="W541" s="9">
        <v>27</v>
      </c>
      <c r="X541" s="9">
        <v>27</v>
      </c>
      <c r="Y541" s="9">
        <v>27</v>
      </c>
      <c r="Z541" s="9">
        <v>27</v>
      </c>
      <c r="AA541" s="9">
        <v>27</v>
      </c>
      <c r="AB541" s="9">
        <v>27</v>
      </c>
      <c r="AC541" s="9">
        <v>27</v>
      </c>
      <c r="AD541" s="9">
        <v>27</v>
      </c>
      <c r="AE541" s="9">
        <v>27</v>
      </c>
      <c r="AF541" s="9">
        <v>27</v>
      </c>
      <c r="AG541" s="9">
        <v>31</v>
      </c>
      <c r="AH541" s="9">
        <v>31</v>
      </c>
      <c r="AI541" s="9">
        <v>31</v>
      </c>
      <c r="AJ541" s="9">
        <v>31</v>
      </c>
      <c r="AK541" s="9">
        <v>31</v>
      </c>
      <c r="AL541" s="9">
        <v>31</v>
      </c>
      <c r="AM541" s="9">
        <v>31</v>
      </c>
      <c r="AN541" s="9">
        <v>31</v>
      </c>
      <c r="AO541" s="9">
        <v>40</v>
      </c>
      <c r="AP541" s="9">
        <v>40</v>
      </c>
      <c r="AQ541" s="9">
        <v>40</v>
      </c>
      <c r="AR541" s="9">
        <v>40</v>
      </c>
    </row>
    <row r="542" spans="1:44" x14ac:dyDescent="0.25">
      <c r="A542" s="8"/>
      <c r="B542" s="6" t="s">
        <v>117</v>
      </c>
      <c r="C542" s="15"/>
      <c r="U542" s="9">
        <v>17</v>
      </c>
      <c r="V542" s="9">
        <v>12</v>
      </c>
      <c r="W542" s="9">
        <v>27</v>
      </c>
      <c r="X542" s="9">
        <v>27</v>
      </c>
      <c r="Y542" s="9">
        <v>23</v>
      </c>
      <c r="Z542" s="9">
        <v>23</v>
      </c>
      <c r="AA542" s="9">
        <v>23</v>
      </c>
      <c r="AB542" s="9">
        <v>23</v>
      </c>
      <c r="AC542" s="9">
        <v>23</v>
      </c>
      <c r="AD542" s="9">
        <v>27</v>
      </c>
      <c r="AE542" s="9">
        <v>27</v>
      </c>
      <c r="AF542" s="9">
        <v>27</v>
      </c>
      <c r="AG542" s="9">
        <v>31</v>
      </c>
      <c r="AH542" s="9">
        <v>31</v>
      </c>
      <c r="AI542" s="9">
        <v>31</v>
      </c>
      <c r="AJ542" s="9">
        <v>31</v>
      </c>
      <c r="AK542" s="9">
        <v>31</v>
      </c>
      <c r="AL542" s="9">
        <v>31</v>
      </c>
      <c r="AM542" s="9">
        <v>31</v>
      </c>
      <c r="AN542" s="9">
        <v>31</v>
      </c>
      <c r="AO542" s="9">
        <v>26</v>
      </c>
      <c r="AP542" s="9">
        <v>26</v>
      </c>
      <c r="AQ542" s="9">
        <v>26</v>
      </c>
      <c r="AR542" s="9">
        <v>26</v>
      </c>
    </row>
    <row r="543" spans="1:44" x14ac:dyDescent="0.25">
      <c r="A543" s="8"/>
      <c r="B543" s="6" t="s">
        <v>118</v>
      </c>
      <c r="C543" s="15"/>
      <c r="U543" s="9">
        <v>46</v>
      </c>
      <c r="V543" s="9">
        <v>57</v>
      </c>
      <c r="W543" s="9">
        <v>111</v>
      </c>
      <c r="X543" s="9">
        <v>117</v>
      </c>
      <c r="Y543" s="9">
        <v>171</v>
      </c>
      <c r="Z543" s="9">
        <v>212</v>
      </c>
      <c r="AA543" s="9">
        <v>188</v>
      </c>
      <c r="AB543" s="9">
        <v>169</v>
      </c>
      <c r="AC543" s="9">
        <v>160</v>
      </c>
      <c r="AD543" s="9">
        <v>165</v>
      </c>
      <c r="AE543" s="9">
        <v>157</v>
      </c>
      <c r="AF543" s="9">
        <v>145</v>
      </c>
      <c r="AG543" s="9">
        <v>155</v>
      </c>
      <c r="AH543" s="9">
        <v>162</v>
      </c>
      <c r="AI543" s="9">
        <v>197</v>
      </c>
      <c r="AJ543" s="9">
        <v>196</v>
      </c>
      <c r="AK543" s="9">
        <v>191</v>
      </c>
      <c r="AL543" s="9">
        <v>206</v>
      </c>
      <c r="AM543" s="9">
        <v>239</v>
      </c>
      <c r="AN543" s="9">
        <v>102</v>
      </c>
      <c r="AO543" s="9">
        <v>206</v>
      </c>
      <c r="AP543" s="9">
        <v>187</v>
      </c>
      <c r="AQ543" s="9">
        <v>195</v>
      </c>
      <c r="AR543" s="9">
        <v>182</v>
      </c>
    </row>
    <row r="544" spans="1:44" x14ac:dyDescent="0.25">
      <c r="A544" s="8"/>
      <c r="B544" s="6" t="s">
        <v>119</v>
      </c>
      <c r="C544" s="15"/>
      <c r="U544" s="9">
        <v>2817</v>
      </c>
      <c r="V544" s="9">
        <v>3944</v>
      </c>
      <c r="W544" s="9">
        <v>5265</v>
      </c>
      <c r="X544" s="9">
        <v>4764</v>
      </c>
      <c r="Y544" s="9">
        <v>6492</v>
      </c>
      <c r="Z544" s="9">
        <v>7243</v>
      </c>
      <c r="AA544" s="9">
        <v>7343</v>
      </c>
      <c r="AB544" s="9">
        <v>7474</v>
      </c>
      <c r="AC544" s="9">
        <v>7707</v>
      </c>
      <c r="AD544" s="9">
        <v>7846</v>
      </c>
      <c r="AE544" s="9">
        <v>8779</v>
      </c>
      <c r="AF544" s="9">
        <v>8710</v>
      </c>
      <c r="AG544" s="9">
        <v>9865</v>
      </c>
      <c r="AH544" s="9">
        <v>9502</v>
      </c>
      <c r="AI544" s="9">
        <v>9560</v>
      </c>
      <c r="AJ544" s="9">
        <v>9195</v>
      </c>
      <c r="AK544" s="9">
        <v>8342</v>
      </c>
      <c r="AL544" s="9">
        <v>7134</v>
      </c>
      <c r="AM544" s="9">
        <v>7716</v>
      </c>
      <c r="AN544" s="9">
        <v>3987</v>
      </c>
      <c r="AO544" s="9">
        <v>7120</v>
      </c>
      <c r="AP544" s="9">
        <v>7217</v>
      </c>
      <c r="AQ544" s="9">
        <v>6453</v>
      </c>
      <c r="AR544" s="9">
        <v>6272</v>
      </c>
    </row>
    <row r="545" spans="1:44" x14ac:dyDescent="0.25">
      <c r="A545" s="8"/>
      <c r="B545" s="6" t="s">
        <v>120</v>
      </c>
      <c r="C545" s="15"/>
      <c r="U545" s="10">
        <v>61.239130434782609</v>
      </c>
      <c r="V545" s="10">
        <v>69.192982456140356</v>
      </c>
      <c r="W545" s="10">
        <v>47.432432432432435</v>
      </c>
      <c r="X545" s="10">
        <v>40.717948717948715</v>
      </c>
      <c r="Y545" s="10">
        <v>37.964912280701753</v>
      </c>
      <c r="Z545" s="10">
        <v>34.165094339622641</v>
      </c>
      <c r="AA545" s="10">
        <v>39.058510638297875</v>
      </c>
      <c r="AB545" s="10">
        <v>44.22485207100592</v>
      </c>
      <c r="AC545" s="10">
        <v>48.168750000000003</v>
      </c>
      <c r="AD545" s="10">
        <v>47.55</v>
      </c>
      <c r="AE545" s="10">
        <v>55.92</v>
      </c>
      <c r="AF545" s="10">
        <v>60.07</v>
      </c>
      <c r="AG545" s="10">
        <v>63.65</v>
      </c>
      <c r="AH545" s="10">
        <v>58.65</v>
      </c>
      <c r="AI545" s="10">
        <v>48.53</v>
      </c>
      <c r="AJ545" s="10">
        <v>46.91</v>
      </c>
      <c r="AK545" s="10">
        <v>43.68</v>
      </c>
      <c r="AL545" s="10">
        <v>34.630000000000003</v>
      </c>
      <c r="AM545" s="10">
        <v>32.28</v>
      </c>
      <c r="AN545" s="10">
        <v>39.090000000000003</v>
      </c>
      <c r="AO545" s="10">
        <v>34.56</v>
      </c>
      <c r="AP545" s="10">
        <v>38.590000000000003</v>
      </c>
      <c r="AQ545" s="10">
        <v>33.090000000000003</v>
      </c>
      <c r="AR545" s="10">
        <v>34.46</v>
      </c>
    </row>
    <row r="546" spans="1:44" x14ac:dyDescent="0.25">
      <c r="A546" s="8"/>
      <c r="B546" s="6" t="s">
        <v>115</v>
      </c>
      <c r="C546" s="15"/>
      <c r="U546" s="11">
        <v>0.45398871877518132</v>
      </c>
      <c r="V546" s="11">
        <v>0.90045662100456625</v>
      </c>
      <c r="W546" s="11">
        <v>0.53424657534246578</v>
      </c>
      <c r="X546" s="11">
        <v>0.48340943683409437</v>
      </c>
      <c r="Y546" s="11">
        <v>0.77331745086360926</v>
      </c>
      <c r="Z546" s="11">
        <v>0.86277546158427632</v>
      </c>
      <c r="AA546" s="11">
        <v>0.87468731387730791</v>
      </c>
      <c r="AB546" s="11">
        <v>0.89029184038117926</v>
      </c>
      <c r="AC546" s="11">
        <v>0.91804645622394287</v>
      </c>
      <c r="AD546" s="11">
        <v>0.79610000000000003</v>
      </c>
      <c r="AE546" s="11">
        <v>0.89080000000000004</v>
      </c>
      <c r="AF546" s="11">
        <v>0.88380000000000003</v>
      </c>
      <c r="AG546" s="11">
        <v>0.87190000000000001</v>
      </c>
      <c r="AH546" s="11">
        <v>0.83979999999999999</v>
      </c>
      <c r="AI546" s="11">
        <v>0.84489999999999998</v>
      </c>
      <c r="AJ546" s="11">
        <v>0.81259999999999999</v>
      </c>
      <c r="AK546" s="11">
        <v>0.73729999999999996</v>
      </c>
      <c r="AL546" s="11">
        <v>0.63049999999999995</v>
      </c>
      <c r="AM546" s="11">
        <v>0.68189999999999995</v>
      </c>
      <c r="AN546" s="11">
        <v>0.35239999999999999</v>
      </c>
      <c r="AO546" s="11">
        <v>0.75029999999999997</v>
      </c>
      <c r="AP546" s="11">
        <v>0.76049999999999995</v>
      </c>
      <c r="AQ546" s="11">
        <v>0.68</v>
      </c>
      <c r="AR546" s="11">
        <v>0.66090000000000004</v>
      </c>
    </row>
    <row r="547" spans="1:44" x14ac:dyDescent="0.25">
      <c r="A547" s="8"/>
      <c r="B547" s="6" t="s">
        <v>121</v>
      </c>
      <c r="C547" s="15"/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</row>
    <row r="548" spans="1:44" x14ac:dyDescent="0.25">
      <c r="A548" s="6">
        <v>185</v>
      </c>
      <c r="B548" s="6" t="s">
        <v>60</v>
      </c>
      <c r="C548" s="15"/>
    </row>
    <row r="549" spans="1:44" x14ac:dyDescent="0.25">
      <c r="A549" s="8"/>
      <c r="B549" s="6" t="s">
        <v>116</v>
      </c>
      <c r="C549" s="9">
        <v>109</v>
      </c>
      <c r="D549" s="9">
        <v>109</v>
      </c>
      <c r="E549" s="9">
        <v>109</v>
      </c>
      <c r="F549" s="9">
        <v>109</v>
      </c>
      <c r="G549" s="9">
        <v>109</v>
      </c>
      <c r="H549" s="9">
        <v>142</v>
      </c>
      <c r="I549" s="9">
        <v>142</v>
      </c>
      <c r="J549" s="9">
        <v>142</v>
      </c>
      <c r="K549" s="9">
        <v>142</v>
      </c>
      <c r="L549" s="9">
        <v>142</v>
      </c>
      <c r="M549" s="9">
        <v>142</v>
      </c>
      <c r="N549" s="9">
        <v>142</v>
      </c>
      <c r="O549" s="6" t="s">
        <v>185</v>
      </c>
      <c r="Q549" s="6" t="s">
        <v>216</v>
      </c>
      <c r="R549" s="6" t="s">
        <v>216</v>
      </c>
      <c r="S549" s="6" t="s">
        <v>216</v>
      </c>
      <c r="T549" s="6" t="s">
        <v>216</v>
      </c>
      <c r="U549" s="6" t="s">
        <v>216</v>
      </c>
      <c r="V549" s="6" t="s">
        <v>216</v>
      </c>
      <c r="W549" s="6" t="s">
        <v>216</v>
      </c>
      <c r="X549" s="6" t="s">
        <v>216</v>
      </c>
      <c r="Y549" s="6" t="s">
        <v>216</v>
      </c>
      <c r="Z549" s="6" t="s">
        <v>216</v>
      </c>
      <c r="AA549" s="6" t="s">
        <v>216</v>
      </c>
      <c r="AB549" s="6" t="s">
        <v>216</v>
      </c>
      <c r="AC549" s="6" t="s">
        <v>216</v>
      </c>
      <c r="AD549" s="6" t="s">
        <v>216</v>
      </c>
      <c r="AE549" s="6" t="s">
        <v>216</v>
      </c>
      <c r="AF549" s="6" t="s">
        <v>216</v>
      </c>
      <c r="AG549" s="6" t="s">
        <v>216</v>
      </c>
      <c r="AH549" s="6" t="s">
        <v>216</v>
      </c>
      <c r="AI549" s="6" t="s">
        <v>216</v>
      </c>
      <c r="AJ549" s="6" t="s">
        <v>216</v>
      </c>
      <c r="AK549" s="6" t="s">
        <v>216</v>
      </c>
      <c r="AL549" s="6" t="s">
        <v>216</v>
      </c>
      <c r="AM549" s="6" t="s">
        <v>216</v>
      </c>
      <c r="AN549" s="6" t="s">
        <v>216</v>
      </c>
      <c r="AO549" s="6" t="s">
        <v>216</v>
      </c>
      <c r="AP549" s="6" t="s">
        <v>216</v>
      </c>
      <c r="AQ549" s="6" t="s">
        <v>216</v>
      </c>
      <c r="AR549" s="6" t="s">
        <v>216</v>
      </c>
    </row>
    <row r="550" spans="1:44" x14ac:dyDescent="0.25">
      <c r="A550" s="8"/>
      <c r="B550" s="6" t="s">
        <v>117</v>
      </c>
      <c r="C550" s="9">
        <v>109</v>
      </c>
      <c r="D550" s="9">
        <v>109</v>
      </c>
      <c r="E550" s="9">
        <v>109</v>
      </c>
      <c r="F550" s="9">
        <v>109</v>
      </c>
      <c r="G550" s="9">
        <v>109</v>
      </c>
      <c r="H550" s="9">
        <v>142</v>
      </c>
      <c r="I550" s="9">
        <v>142</v>
      </c>
      <c r="J550" s="9">
        <v>142</v>
      </c>
      <c r="K550" s="9">
        <v>142</v>
      </c>
      <c r="L550" s="9">
        <v>142</v>
      </c>
      <c r="M550" s="9">
        <v>142</v>
      </c>
      <c r="N550" s="9">
        <v>142</v>
      </c>
    </row>
    <row r="551" spans="1:44" x14ac:dyDescent="0.25">
      <c r="A551" s="8"/>
      <c r="B551" s="6" t="s">
        <v>118</v>
      </c>
      <c r="C551" s="9">
        <v>4726</v>
      </c>
      <c r="D551" s="9">
        <v>4768</v>
      </c>
      <c r="E551" s="9">
        <v>4799</v>
      </c>
      <c r="F551" s="9">
        <v>4788</v>
      </c>
      <c r="G551" s="9">
        <v>4928</v>
      </c>
      <c r="H551" s="9">
        <v>4513</v>
      </c>
      <c r="I551" s="9">
        <v>4435</v>
      </c>
      <c r="J551" s="9">
        <v>4293</v>
      </c>
      <c r="K551" s="9">
        <v>3374</v>
      </c>
      <c r="L551" s="9">
        <v>2983</v>
      </c>
      <c r="M551" s="9">
        <v>2938</v>
      </c>
      <c r="N551" s="9">
        <v>2519</v>
      </c>
    </row>
    <row r="552" spans="1:44" x14ac:dyDescent="0.25">
      <c r="A552" s="8"/>
      <c r="B552" s="6" t="s">
        <v>119</v>
      </c>
      <c r="C552" s="9">
        <v>16832</v>
      </c>
      <c r="D552" s="9">
        <v>20292</v>
      </c>
      <c r="E552" s="9">
        <v>21177</v>
      </c>
      <c r="F552" s="9">
        <v>22147</v>
      </c>
      <c r="G552" s="9">
        <v>23100</v>
      </c>
      <c r="H552" s="9">
        <v>20035</v>
      </c>
      <c r="I552" s="9">
        <v>18946</v>
      </c>
      <c r="J552" s="9">
        <v>16821</v>
      </c>
      <c r="K552" s="9">
        <v>13727</v>
      </c>
      <c r="L552" s="9">
        <v>12007</v>
      </c>
      <c r="M552" s="9">
        <v>11528</v>
      </c>
      <c r="N552" s="9">
        <v>12225</v>
      </c>
    </row>
    <row r="553" spans="1:44" x14ac:dyDescent="0.25">
      <c r="A553" s="8"/>
      <c r="B553" s="6" t="s">
        <v>120</v>
      </c>
      <c r="C553" s="10">
        <v>3.5615742699957682</v>
      </c>
      <c r="D553" s="10">
        <v>4.2558724832214763</v>
      </c>
      <c r="E553" s="10">
        <v>4.412794332152532</v>
      </c>
      <c r="F553" s="10">
        <v>4.6255221386800338</v>
      </c>
      <c r="G553" s="10">
        <v>4.6875</v>
      </c>
      <c r="H553" s="10">
        <v>4.4393972966984272</v>
      </c>
      <c r="I553" s="10">
        <v>4.271927846674183</v>
      </c>
      <c r="J553" s="10">
        <v>3.9182389937106916</v>
      </c>
      <c r="K553" s="10">
        <v>4.0684647302904562</v>
      </c>
      <c r="L553" s="10">
        <v>4.0251424740194439</v>
      </c>
      <c r="M553" s="10">
        <v>3.9237576582709326</v>
      </c>
      <c r="N553" s="10">
        <v>4.8531163159984123</v>
      </c>
    </row>
    <row r="554" spans="1:44" x14ac:dyDescent="0.25">
      <c r="A554" s="8"/>
      <c r="B554" s="6" t="s">
        <v>115</v>
      </c>
      <c r="C554" s="11">
        <v>0.42307402287294205</v>
      </c>
      <c r="D554" s="11">
        <v>0.51004147291692847</v>
      </c>
      <c r="E554" s="11">
        <v>0.53228603745130076</v>
      </c>
      <c r="F554" s="11">
        <v>0.55666708558501943</v>
      </c>
      <c r="G554" s="11">
        <v>0.58062083699886891</v>
      </c>
      <c r="H554" s="11">
        <v>0.38655218985143741</v>
      </c>
      <c r="I554" s="11">
        <v>0.36554119235963728</v>
      </c>
      <c r="J554" s="11">
        <v>0.32454177117499516</v>
      </c>
      <c r="K554" s="11">
        <v>0.26484661393015629</v>
      </c>
      <c r="L554" s="11">
        <v>0.23166120007717539</v>
      </c>
      <c r="M554" s="11">
        <v>0.22241944819602547</v>
      </c>
      <c r="N554" s="11">
        <v>0.23586725834458808</v>
      </c>
    </row>
    <row r="555" spans="1:44" x14ac:dyDescent="0.25">
      <c r="A555" s="8"/>
      <c r="B555" s="6" t="s">
        <v>121</v>
      </c>
      <c r="C555" s="9">
        <v>769</v>
      </c>
      <c r="D555" s="9">
        <v>797</v>
      </c>
      <c r="E555" s="9">
        <v>847</v>
      </c>
      <c r="F555" s="9">
        <v>813</v>
      </c>
      <c r="G555" s="9">
        <v>833</v>
      </c>
      <c r="H555" s="9">
        <v>867</v>
      </c>
      <c r="I555" s="9">
        <v>657</v>
      </c>
      <c r="J555" s="9">
        <v>585</v>
      </c>
      <c r="K555" s="9">
        <v>579</v>
      </c>
      <c r="L555" s="9">
        <v>555</v>
      </c>
      <c r="M555" s="9">
        <v>577</v>
      </c>
      <c r="N555" s="9">
        <v>433</v>
      </c>
    </row>
    <row r="556" spans="1:44" x14ac:dyDescent="0.25">
      <c r="A556" s="6">
        <v>47</v>
      </c>
      <c r="B556" s="6" t="s">
        <v>59</v>
      </c>
      <c r="C556" s="15"/>
    </row>
    <row r="557" spans="1:44" x14ac:dyDescent="0.25">
      <c r="A557" s="8"/>
      <c r="B557" s="6" t="s">
        <v>116</v>
      </c>
      <c r="C557" s="9">
        <v>235</v>
      </c>
      <c r="D557" s="9">
        <v>235</v>
      </c>
      <c r="E557" s="9">
        <v>235</v>
      </c>
      <c r="F557" s="9">
        <v>235</v>
      </c>
      <c r="G557" s="9">
        <v>235</v>
      </c>
      <c r="H557" s="9">
        <v>190</v>
      </c>
      <c r="I557" s="9">
        <v>189</v>
      </c>
      <c r="J557" s="9">
        <v>189</v>
      </c>
      <c r="K557" s="9">
        <v>189</v>
      </c>
      <c r="L557" s="9">
        <v>189</v>
      </c>
      <c r="M557" s="9">
        <v>189</v>
      </c>
      <c r="N557" s="9">
        <v>189</v>
      </c>
      <c r="O557" s="9">
        <v>189</v>
      </c>
      <c r="P557" s="6" t="s">
        <v>186</v>
      </c>
      <c r="S557" s="6" t="s">
        <v>216</v>
      </c>
      <c r="T557" s="6" t="s">
        <v>216</v>
      </c>
      <c r="U557" s="6" t="s">
        <v>216</v>
      </c>
      <c r="V557" s="6" t="s">
        <v>216</v>
      </c>
      <c r="W557" s="6" t="s">
        <v>216</v>
      </c>
      <c r="X557" s="6" t="s">
        <v>216</v>
      </c>
      <c r="Y557" s="6" t="s">
        <v>216</v>
      </c>
      <c r="Z557" s="6" t="s">
        <v>216</v>
      </c>
      <c r="AA557" s="6" t="s">
        <v>216</v>
      </c>
      <c r="AB557" s="6" t="s">
        <v>216</v>
      </c>
      <c r="AC557" s="6" t="s">
        <v>216</v>
      </c>
      <c r="AD557" s="6" t="s">
        <v>216</v>
      </c>
      <c r="AE557" s="6" t="s">
        <v>216</v>
      </c>
      <c r="AF557" s="6" t="s">
        <v>216</v>
      </c>
      <c r="AG557" s="6" t="s">
        <v>216</v>
      </c>
      <c r="AH557" s="6" t="s">
        <v>216</v>
      </c>
      <c r="AI557" s="6" t="s">
        <v>216</v>
      </c>
      <c r="AJ557" s="6" t="s">
        <v>216</v>
      </c>
      <c r="AK557" s="6" t="s">
        <v>216</v>
      </c>
      <c r="AL557" s="6" t="s">
        <v>216</v>
      </c>
      <c r="AM557" s="6" t="s">
        <v>216</v>
      </c>
      <c r="AN557" s="6" t="s">
        <v>216</v>
      </c>
      <c r="AO557" s="6" t="s">
        <v>216</v>
      </c>
      <c r="AP557" s="6" t="s">
        <v>216</v>
      </c>
      <c r="AQ557" s="6" t="s">
        <v>216</v>
      </c>
      <c r="AR557" s="6" t="s">
        <v>216</v>
      </c>
    </row>
    <row r="558" spans="1:44" x14ac:dyDescent="0.25">
      <c r="A558" s="8"/>
      <c r="B558" s="6" t="s">
        <v>117</v>
      </c>
      <c r="C558" s="9">
        <v>206</v>
      </c>
      <c r="D558" s="9">
        <v>189</v>
      </c>
      <c r="E558" s="9">
        <v>172</v>
      </c>
      <c r="F558" s="9">
        <v>181</v>
      </c>
      <c r="G558" s="9">
        <v>158</v>
      </c>
      <c r="H558" s="9">
        <v>164</v>
      </c>
      <c r="I558" s="9">
        <v>164</v>
      </c>
      <c r="J558" s="9">
        <v>164</v>
      </c>
      <c r="K558" s="9">
        <v>164</v>
      </c>
      <c r="L558" s="9">
        <v>150</v>
      </c>
      <c r="M558" s="9">
        <v>161</v>
      </c>
      <c r="N558" s="9">
        <v>161</v>
      </c>
      <c r="O558" s="9">
        <v>161</v>
      </c>
    </row>
    <row r="559" spans="1:44" x14ac:dyDescent="0.25">
      <c r="A559" s="8"/>
      <c r="B559" s="6" t="s">
        <v>118</v>
      </c>
      <c r="C559" s="9">
        <v>5662</v>
      </c>
      <c r="D559" s="9">
        <v>4873</v>
      </c>
      <c r="E559" s="9">
        <v>4738</v>
      </c>
      <c r="F559" s="9">
        <v>4958</v>
      </c>
      <c r="G559" s="9">
        <v>4889</v>
      </c>
      <c r="H559" s="9">
        <v>4273</v>
      </c>
      <c r="I559" s="9">
        <v>4283</v>
      </c>
      <c r="J559" s="9">
        <v>3895</v>
      </c>
      <c r="K559" s="9">
        <v>3294</v>
      </c>
      <c r="L559" s="9">
        <v>3236</v>
      </c>
      <c r="M559" s="9">
        <v>2941</v>
      </c>
      <c r="N559" s="9">
        <v>2284</v>
      </c>
      <c r="O559" s="9">
        <v>1886</v>
      </c>
    </row>
    <row r="560" spans="1:44" x14ac:dyDescent="0.25">
      <c r="A560" s="8"/>
      <c r="B560" s="6" t="s">
        <v>119</v>
      </c>
      <c r="C560" s="9">
        <v>38643</v>
      </c>
      <c r="D560" s="9">
        <v>36775</v>
      </c>
      <c r="E560" s="9">
        <v>37123</v>
      </c>
      <c r="F560" s="9">
        <v>36700</v>
      </c>
      <c r="G560" s="9">
        <v>33432</v>
      </c>
      <c r="H560" s="9">
        <v>29148</v>
      </c>
      <c r="I560" s="9">
        <v>29240</v>
      </c>
      <c r="J560" s="9">
        <v>23185</v>
      </c>
      <c r="K560" s="9">
        <v>19232</v>
      </c>
      <c r="L560" s="9">
        <v>24469</v>
      </c>
      <c r="M560" s="9">
        <v>22535</v>
      </c>
      <c r="N560" s="9">
        <v>13643</v>
      </c>
      <c r="O560" s="9">
        <v>11932</v>
      </c>
    </row>
    <row r="561" spans="1:44" x14ac:dyDescent="0.25">
      <c r="A561" s="8"/>
      <c r="B561" s="6" t="s">
        <v>120</v>
      </c>
      <c r="C561" s="10">
        <v>6.82497350759449</v>
      </c>
      <c r="D561" s="10">
        <v>7.5466858198235176</v>
      </c>
      <c r="E561" s="10">
        <v>7.835162515829464</v>
      </c>
      <c r="F561" s="10">
        <v>7.4021782977006856</v>
      </c>
      <c r="G561" s="10">
        <v>6.8382082225403966</v>
      </c>
      <c r="H561" s="10">
        <v>6.821436929557688</v>
      </c>
      <c r="I561" s="10">
        <v>6.826990427270605</v>
      </c>
      <c r="J561" s="10">
        <v>5.9525032092426189</v>
      </c>
      <c r="K561" s="10">
        <v>5.8384942319368545</v>
      </c>
      <c r="L561" s="10">
        <v>7.5614956736711987</v>
      </c>
      <c r="M561" s="10">
        <v>7.6623597415844955</v>
      </c>
      <c r="N561" s="10">
        <v>5.973292469352014</v>
      </c>
      <c r="O561" s="10">
        <v>6.3266171792152708</v>
      </c>
    </row>
    <row r="562" spans="1:44" x14ac:dyDescent="0.25">
      <c r="A562" s="8"/>
      <c r="B562" s="6" t="s">
        <v>115</v>
      </c>
      <c r="C562" s="11">
        <v>0.51393802367336083</v>
      </c>
      <c r="D562" s="11">
        <v>0.53308690294991667</v>
      </c>
      <c r="E562" s="11">
        <v>0.59131889136667726</v>
      </c>
      <c r="F562" s="11">
        <v>0.55551350942253841</v>
      </c>
      <c r="G562" s="11">
        <v>0.57971215536674181</v>
      </c>
      <c r="H562" s="11">
        <v>0.48693618443033743</v>
      </c>
      <c r="I562" s="11">
        <v>0.4884731039091213</v>
      </c>
      <c r="J562" s="11">
        <v>0.38732041430003339</v>
      </c>
      <c r="K562" s="11">
        <v>0.32128299365185431</v>
      </c>
      <c r="L562" s="11">
        <v>0.44692237442922372</v>
      </c>
      <c r="M562" s="11">
        <v>0.38347655917638052</v>
      </c>
      <c r="N562" s="11">
        <v>0.23216200119118524</v>
      </c>
      <c r="O562" s="11">
        <v>0.20304603080064665</v>
      </c>
    </row>
    <row r="563" spans="1:44" x14ac:dyDescent="0.25">
      <c r="A563" s="8"/>
      <c r="B563" s="6" t="s">
        <v>121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</row>
    <row r="564" spans="1:44" x14ac:dyDescent="0.25">
      <c r="A564" s="6">
        <v>201</v>
      </c>
      <c r="B564" s="6" t="s">
        <v>48</v>
      </c>
      <c r="C564" s="15"/>
    </row>
    <row r="565" spans="1:44" x14ac:dyDescent="0.25">
      <c r="A565" s="8"/>
      <c r="B565" s="6" t="s">
        <v>116</v>
      </c>
      <c r="C565" s="15"/>
      <c r="L565" s="6" t="s">
        <v>187</v>
      </c>
      <c r="N565" s="9">
        <v>110</v>
      </c>
      <c r="O565" s="9">
        <v>110</v>
      </c>
      <c r="P565" s="9">
        <v>110</v>
      </c>
      <c r="Q565" s="9">
        <v>110</v>
      </c>
      <c r="R565" s="9">
        <v>110</v>
      </c>
      <c r="S565" s="9">
        <v>110</v>
      </c>
      <c r="T565" s="9">
        <v>110</v>
      </c>
      <c r="U565" s="9">
        <v>110</v>
      </c>
      <c r="V565" s="9">
        <v>110</v>
      </c>
      <c r="W565" s="9">
        <v>110</v>
      </c>
      <c r="X565" s="9">
        <v>110</v>
      </c>
      <c r="Y565" s="9">
        <v>110</v>
      </c>
      <c r="Z565" s="9">
        <v>110</v>
      </c>
      <c r="AA565" s="9">
        <v>110</v>
      </c>
      <c r="AB565" s="9">
        <v>110</v>
      </c>
      <c r="AC565" s="9">
        <v>110</v>
      </c>
      <c r="AD565" s="9">
        <v>110</v>
      </c>
      <c r="AE565" s="9">
        <v>110</v>
      </c>
      <c r="AF565" s="9">
        <v>110</v>
      </c>
      <c r="AG565" s="9">
        <v>110</v>
      </c>
      <c r="AH565" s="9">
        <v>110</v>
      </c>
      <c r="AI565" s="9">
        <v>110</v>
      </c>
      <c r="AJ565" s="9">
        <v>110</v>
      </c>
      <c r="AK565" s="9">
        <v>134</v>
      </c>
      <c r="AL565" s="9">
        <v>124</v>
      </c>
      <c r="AM565" s="9">
        <v>124</v>
      </c>
      <c r="AN565" s="9">
        <v>124</v>
      </c>
      <c r="AO565" s="9">
        <v>124</v>
      </c>
      <c r="AP565" s="9">
        <v>124</v>
      </c>
      <c r="AQ565" s="9">
        <v>124</v>
      </c>
      <c r="AR565" s="9">
        <v>124</v>
      </c>
    </row>
    <row r="566" spans="1:44" x14ac:dyDescent="0.25">
      <c r="A566" s="8"/>
      <c r="B566" s="6" t="s">
        <v>117</v>
      </c>
      <c r="C566" s="15"/>
      <c r="N566" s="9">
        <v>58</v>
      </c>
      <c r="O566" s="9">
        <v>58</v>
      </c>
      <c r="P566" s="9">
        <v>110</v>
      </c>
      <c r="Q566" s="9">
        <v>110</v>
      </c>
      <c r="R566" s="9">
        <v>110</v>
      </c>
      <c r="S566" s="9">
        <v>110</v>
      </c>
      <c r="T566" s="9">
        <v>110</v>
      </c>
      <c r="U566" s="9">
        <v>110</v>
      </c>
      <c r="V566" s="9">
        <v>110</v>
      </c>
      <c r="W566" s="9">
        <v>110</v>
      </c>
      <c r="X566" s="9">
        <v>110</v>
      </c>
      <c r="Y566" s="9">
        <v>110</v>
      </c>
      <c r="Z566" s="9">
        <v>110</v>
      </c>
      <c r="AA566" s="9">
        <v>93</v>
      </c>
      <c r="AB566" s="9">
        <v>93</v>
      </c>
      <c r="AC566" s="9">
        <v>93</v>
      </c>
      <c r="AD566" s="9">
        <v>93</v>
      </c>
      <c r="AE566" s="9">
        <v>110</v>
      </c>
      <c r="AF566" s="9">
        <v>110</v>
      </c>
      <c r="AG566" s="9">
        <v>110</v>
      </c>
      <c r="AH566" s="9">
        <v>110</v>
      </c>
      <c r="AI566" s="9">
        <v>110</v>
      </c>
      <c r="AJ566" s="9">
        <v>110</v>
      </c>
      <c r="AK566" s="9">
        <v>134</v>
      </c>
      <c r="AL566" s="9">
        <v>124</v>
      </c>
      <c r="AM566" s="9">
        <v>124</v>
      </c>
      <c r="AN566" s="9">
        <v>118</v>
      </c>
      <c r="AO566" s="9">
        <v>118</v>
      </c>
      <c r="AP566" s="9">
        <v>118</v>
      </c>
      <c r="AQ566" s="9">
        <v>124</v>
      </c>
      <c r="AR566" s="9">
        <v>124</v>
      </c>
    </row>
    <row r="567" spans="1:44" x14ac:dyDescent="0.25">
      <c r="A567" s="8"/>
      <c r="B567" s="6" t="s">
        <v>118</v>
      </c>
      <c r="C567" s="15"/>
      <c r="N567" s="9">
        <v>3043</v>
      </c>
      <c r="O567" s="9">
        <v>3722</v>
      </c>
      <c r="P567" s="9">
        <v>4701</v>
      </c>
      <c r="Q567" s="9">
        <v>5476</v>
      </c>
      <c r="R567" s="9">
        <v>6149</v>
      </c>
      <c r="S567" s="9">
        <v>6116</v>
      </c>
      <c r="T567" s="9">
        <v>6188</v>
      </c>
      <c r="U567" s="9">
        <v>5984</v>
      </c>
      <c r="V567" s="9">
        <v>5573</v>
      </c>
      <c r="W567" s="9">
        <v>5180</v>
      </c>
      <c r="X567" s="9">
        <v>5244</v>
      </c>
      <c r="Y567" s="9">
        <v>5476</v>
      </c>
      <c r="Z567" s="9">
        <v>5841</v>
      </c>
      <c r="AA567" s="9">
        <v>6750</v>
      </c>
      <c r="AB567" s="9">
        <v>6951</v>
      </c>
      <c r="AC567" s="9">
        <v>6966</v>
      </c>
      <c r="AD567" s="9">
        <v>7319</v>
      </c>
      <c r="AE567" s="9">
        <v>7471</v>
      </c>
      <c r="AF567" s="9">
        <v>7671</v>
      </c>
      <c r="AG567" s="9">
        <v>7846</v>
      </c>
      <c r="AH567" s="9">
        <v>8333</v>
      </c>
      <c r="AI567" s="9">
        <v>8692</v>
      </c>
      <c r="AJ567" s="9">
        <v>10598</v>
      </c>
      <c r="AK567" s="9">
        <v>9921</v>
      </c>
      <c r="AL567" s="9">
        <v>9074</v>
      </c>
      <c r="AM567" s="9">
        <v>8624</v>
      </c>
      <c r="AN567" s="9">
        <v>6540</v>
      </c>
      <c r="AO567" s="9">
        <v>8568</v>
      </c>
      <c r="AP567" s="9">
        <v>8542</v>
      </c>
      <c r="AQ567" s="9">
        <v>8684</v>
      </c>
      <c r="AR567" s="9">
        <v>8316</v>
      </c>
    </row>
    <row r="568" spans="1:44" x14ac:dyDescent="0.25">
      <c r="A568" s="8"/>
      <c r="B568" s="6" t="s">
        <v>119</v>
      </c>
      <c r="C568" s="15"/>
      <c r="N568" s="9">
        <v>11747</v>
      </c>
      <c r="O568" s="9">
        <v>13879</v>
      </c>
      <c r="P568" s="9">
        <v>15952</v>
      </c>
      <c r="Q568" s="9">
        <v>17289</v>
      </c>
      <c r="R568" s="9">
        <v>19155</v>
      </c>
      <c r="S568" s="9">
        <v>17545</v>
      </c>
      <c r="T568" s="9">
        <v>16273</v>
      </c>
      <c r="U568" s="9">
        <v>15617</v>
      </c>
      <c r="V568" s="9">
        <v>15592</v>
      </c>
      <c r="W568" s="9">
        <v>16012</v>
      </c>
      <c r="X568" s="9">
        <v>15574</v>
      </c>
      <c r="Y568" s="9">
        <v>16873</v>
      </c>
      <c r="Z568" s="9">
        <v>17895</v>
      </c>
      <c r="AA568" s="9">
        <v>20110</v>
      </c>
      <c r="AB568" s="9">
        <v>21826</v>
      </c>
      <c r="AC568" s="9">
        <v>22802</v>
      </c>
      <c r="AD568" s="9">
        <v>24398</v>
      </c>
      <c r="AE568" s="9">
        <v>25562</v>
      </c>
      <c r="AF568" s="9">
        <v>26107</v>
      </c>
      <c r="AG568" s="9">
        <v>26614</v>
      </c>
      <c r="AH568" s="9">
        <v>28391</v>
      </c>
      <c r="AI568" s="9">
        <v>34784</v>
      </c>
      <c r="AJ568" s="9">
        <v>32493</v>
      </c>
      <c r="AK568" s="9">
        <v>30487</v>
      </c>
      <c r="AL568" s="9">
        <v>30429</v>
      </c>
      <c r="AM568" s="9">
        <v>29874</v>
      </c>
      <c r="AN568" s="9">
        <v>30409</v>
      </c>
      <c r="AO568" s="9">
        <v>32373</v>
      </c>
      <c r="AP568" s="9">
        <v>3347</v>
      </c>
      <c r="AQ568" s="9">
        <v>33378</v>
      </c>
      <c r="AR568" s="9">
        <v>33866</v>
      </c>
    </row>
    <row r="569" spans="1:44" x14ac:dyDescent="0.25">
      <c r="A569" s="8"/>
      <c r="B569" s="6" t="s">
        <v>120</v>
      </c>
      <c r="C569" s="15"/>
      <c r="N569" s="10">
        <v>3.8603351955307263</v>
      </c>
      <c r="O569" s="10">
        <v>3.728909188608275</v>
      </c>
      <c r="P569" s="10">
        <v>3.3933205700914697</v>
      </c>
      <c r="Q569" s="10">
        <v>3.1572315558802044</v>
      </c>
      <c r="R569" s="10">
        <v>3.1151406732802083</v>
      </c>
      <c r="S569" s="10">
        <v>2.8687050359712232</v>
      </c>
      <c r="T569" s="10">
        <v>2.6297672915319974</v>
      </c>
      <c r="U569" s="10">
        <v>2.6097927807486632</v>
      </c>
      <c r="V569" s="10">
        <v>2.7977749865422572</v>
      </c>
      <c r="W569" s="10">
        <v>3.0911196911196912</v>
      </c>
      <c r="X569" s="10">
        <v>2.9698703279938976</v>
      </c>
      <c r="Y569" s="10">
        <v>3.0812636961285609</v>
      </c>
      <c r="Z569" s="10">
        <v>3.0636877247046739</v>
      </c>
      <c r="AA569" s="10">
        <v>2.9792592592592593</v>
      </c>
      <c r="AB569" s="10">
        <v>3.1399798590130916</v>
      </c>
      <c r="AC569" s="10">
        <v>3.2733275911570483</v>
      </c>
      <c r="AD569" s="10">
        <v>3.33</v>
      </c>
      <c r="AE569" s="10">
        <v>3.42</v>
      </c>
      <c r="AF569" s="10">
        <v>3.4</v>
      </c>
      <c r="AG569" s="10">
        <v>3.39</v>
      </c>
      <c r="AH569" s="10">
        <v>3.8</v>
      </c>
      <c r="AI569" s="10">
        <v>4</v>
      </c>
      <c r="AJ569" s="10">
        <v>3.07</v>
      </c>
      <c r="AK569" s="10">
        <v>3.07</v>
      </c>
      <c r="AL569" s="10">
        <v>3.35</v>
      </c>
      <c r="AM569" s="10">
        <v>3.46</v>
      </c>
      <c r="AN569" s="10">
        <v>4.6500000000000004</v>
      </c>
      <c r="AO569" s="10">
        <v>3.78</v>
      </c>
      <c r="AP569" s="10">
        <v>3.9</v>
      </c>
      <c r="AQ569" s="10">
        <v>3.84</v>
      </c>
      <c r="AR569" s="10">
        <v>4.07</v>
      </c>
    </row>
    <row r="570" spans="1:44" x14ac:dyDescent="0.25">
      <c r="A570" s="8"/>
      <c r="B570" s="6" t="s">
        <v>115</v>
      </c>
      <c r="C570" s="15"/>
      <c r="N570" s="11">
        <v>0.55488899385923474</v>
      </c>
      <c r="O570" s="11">
        <v>0.65559754369390644</v>
      </c>
      <c r="P570" s="11">
        <v>0.39731008717310085</v>
      </c>
      <c r="Q570" s="11">
        <v>0.43061021170610214</v>
      </c>
      <c r="R570" s="11">
        <v>0.47708592777085929</v>
      </c>
      <c r="S570" s="11">
        <v>0.43698630136986299</v>
      </c>
      <c r="T570" s="11">
        <v>0.40530510585305107</v>
      </c>
      <c r="U570" s="11">
        <v>0.38896637608966378</v>
      </c>
      <c r="V570" s="11">
        <v>0.38834371108343713</v>
      </c>
      <c r="W570" s="11">
        <v>0.39880448318804484</v>
      </c>
      <c r="X570" s="11">
        <v>0.38789539227895392</v>
      </c>
      <c r="Y570" s="11">
        <v>0.42024906600249068</v>
      </c>
      <c r="Z570" s="11">
        <v>0.44570361145703613</v>
      </c>
      <c r="AA570" s="11">
        <v>0.59242892915009571</v>
      </c>
      <c r="AB570" s="11">
        <v>0.6429812932685226</v>
      </c>
      <c r="AC570" s="11">
        <v>0.67173368684636914</v>
      </c>
      <c r="AD570" s="11">
        <v>0.71879999999999999</v>
      </c>
      <c r="AE570" s="11">
        <v>0.63670000000000004</v>
      </c>
      <c r="AF570" s="11">
        <v>0.6502</v>
      </c>
      <c r="AG570" s="11">
        <v>0.66290000000000004</v>
      </c>
      <c r="AH570" s="11">
        <v>0.70709999999999995</v>
      </c>
      <c r="AI570" s="11">
        <v>0.86639999999999995</v>
      </c>
      <c r="AJ570" s="11">
        <v>0.80930000000000002</v>
      </c>
      <c r="AK570" s="11">
        <v>0.62329999999999997</v>
      </c>
      <c r="AL570" s="11">
        <v>0.67230000000000001</v>
      </c>
      <c r="AM570" s="11">
        <v>0.66010000000000002</v>
      </c>
      <c r="AN570" s="11">
        <v>0.70599999999999996</v>
      </c>
      <c r="AO570" s="11">
        <v>0.75160000000000005</v>
      </c>
      <c r="AP570" s="11">
        <v>0.77429999999999999</v>
      </c>
      <c r="AQ570" s="11">
        <v>0.73750000000000004</v>
      </c>
      <c r="AR570" s="11">
        <v>0.74829999999999997</v>
      </c>
    </row>
    <row r="571" spans="1:44" x14ac:dyDescent="0.25">
      <c r="A571" s="8"/>
      <c r="B571" s="6" t="s">
        <v>121</v>
      </c>
      <c r="C571" s="15"/>
      <c r="N571" s="9">
        <v>678</v>
      </c>
      <c r="O571" s="9">
        <v>899</v>
      </c>
      <c r="P571" s="9">
        <v>1285</v>
      </c>
      <c r="Q571" s="9">
        <v>1491</v>
      </c>
      <c r="R571" s="9">
        <v>1602</v>
      </c>
      <c r="S571" s="9">
        <v>1614</v>
      </c>
      <c r="T571" s="9">
        <v>1802</v>
      </c>
      <c r="U571" s="9">
        <v>1685</v>
      </c>
      <c r="V571" s="9">
        <v>1575</v>
      </c>
      <c r="W571" s="9">
        <v>1705</v>
      </c>
      <c r="X571" s="9">
        <v>1751</v>
      </c>
      <c r="Y571" s="9">
        <v>1596</v>
      </c>
      <c r="Z571" s="9">
        <v>1672</v>
      </c>
      <c r="AA571" s="9">
        <v>1627</v>
      </c>
      <c r="AB571" s="9">
        <v>1598</v>
      </c>
      <c r="AC571" s="9">
        <v>1370</v>
      </c>
      <c r="AD571" s="9">
        <v>1241</v>
      </c>
      <c r="AE571" s="9">
        <v>1358</v>
      </c>
      <c r="AF571" s="9">
        <v>1437</v>
      </c>
      <c r="AG571" s="9">
        <v>1424</v>
      </c>
      <c r="AH571" s="9">
        <v>1545</v>
      </c>
      <c r="AI571" s="9">
        <v>1536</v>
      </c>
      <c r="AJ571" s="9">
        <v>1215</v>
      </c>
      <c r="AK571" s="9">
        <v>1155</v>
      </c>
      <c r="AL571" s="9">
        <v>1108</v>
      </c>
      <c r="AM571" s="9">
        <v>1178</v>
      </c>
      <c r="AN571" s="9">
        <v>1172</v>
      </c>
      <c r="AO571" s="9">
        <v>1257</v>
      </c>
      <c r="AP571" s="9">
        <v>1320</v>
      </c>
      <c r="AQ571" s="9">
        <v>1299</v>
      </c>
      <c r="AR571" s="9">
        <v>1283</v>
      </c>
    </row>
    <row r="572" spans="1:44" x14ac:dyDescent="0.25">
      <c r="A572" s="6">
        <v>204</v>
      </c>
      <c r="B572" s="6" t="s">
        <v>50</v>
      </c>
      <c r="C572" s="15"/>
    </row>
    <row r="573" spans="1:44" x14ac:dyDescent="0.25">
      <c r="A573" s="8"/>
      <c r="B573" s="6" t="s">
        <v>116</v>
      </c>
      <c r="C573" s="15"/>
      <c r="Z573" s="6" t="s">
        <v>188</v>
      </c>
      <c r="AB573" s="9">
        <v>20</v>
      </c>
      <c r="AC573" s="9">
        <v>20</v>
      </c>
      <c r="AD573" s="9">
        <v>20</v>
      </c>
      <c r="AE573" s="9">
        <v>20</v>
      </c>
      <c r="AF573" s="9">
        <v>20</v>
      </c>
      <c r="AG573" s="9">
        <v>20</v>
      </c>
      <c r="AH573" s="9">
        <v>20</v>
      </c>
      <c r="AI573" s="9">
        <v>20</v>
      </c>
      <c r="AJ573" s="9">
        <v>20</v>
      </c>
      <c r="AK573" s="9">
        <v>20</v>
      </c>
      <c r="AL573" s="9">
        <v>20</v>
      </c>
      <c r="AM573" s="9">
        <v>20</v>
      </c>
      <c r="AN573" s="9">
        <v>20</v>
      </c>
      <c r="AO573" s="9">
        <v>20</v>
      </c>
      <c r="AP573" s="9">
        <v>20</v>
      </c>
      <c r="AQ573" s="9">
        <v>20</v>
      </c>
      <c r="AR573" s="9">
        <v>20</v>
      </c>
    </row>
    <row r="574" spans="1:44" x14ac:dyDescent="0.25">
      <c r="A574" s="8"/>
      <c r="B574" s="6" t="s">
        <v>117</v>
      </c>
      <c r="C574" s="15"/>
      <c r="AB574" s="9">
        <v>20</v>
      </c>
      <c r="AC574" s="9">
        <v>20</v>
      </c>
      <c r="AD574" s="9">
        <v>20</v>
      </c>
      <c r="AE574" s="9">
        <v>20</v>
      </c>
      <c r="AF574" s="9">
        <v>20</v>
      </c>
      <c r="AG574" s="9">
        <v>20</v>
      </c>
      <c r="AH574" s="9">
        <v>20</v>
      </c>
      <c r="AI574" s="9">
        <v>20</v>
      </c>
      <c r="AJ574" s="9">
        <v>20</v>
      </c>
      <c r="AK574" s="9">
        <v>20</v>
      </c>
      <c r="AL574" s="9">
        <v>20</v>
      </c>
      <c r="AM574" s="9">
        <v>20</v>
      </c>
      <c r="AN574" s="9">
        <v>20</v>
      </c>
      <c r="AO574" s="9">
        <v>20</v>
      </c>
      <c r="AP574" s="9">
        <v>20</v>
      </c>
      <c r="AQ574" s="9">
        <v>20</v>
      </c>
      <c r="AR574" s="9">
        <v>20</v>
      </c>
    </row>
    <row r="575" spans="1:44" x14ac:dyDescent="0.25">
      <c r="A575" s="8"/>
      <c r="B575" s="6" t="s">
        <v>118</v>
      </c>
      <c r="C575" s="15"/>
      <c r="AB575" s="9">
        <v>353</v>
      </c>
      <c r="AC575" s="9">
        <v>364</v>
      </c>
      <c r="AD575" s="9">
        <v>372</v>
      </c>
      <c r="AE575" s="9">
        <v>443</v>
      </c>
      <c r="AF575" s="9">
        <v>451</v>
      </c>
      <c r="AG575" s="9">
        <v>432</v>
      </c>
      <c r="AH575" s="9">
        <v>588</v>
      </c>
      <c r="AI575" s="9">
        <v>598</v>
      </c>
      <c r="AJ575" s="9">
        <v>543</v>
      </c>
      <c r="AK575" s="9">
        <v>652</v>
      </c>
      <c r="AL575" s="9">
        <v>593</v>
      </c>
      <c r="AM575" s="9">
        <v>531</v>
      </c>
      <c r="AN575" s="9">
        <v>539</v>
      </c>
      <c r="AO575" s="9">
        <v>569</v>
      </c>
      <c r="AP575" s="9">
        <v>534</v>
      </c>
      <c r="AQ575" s="9">
        <v>427</v>
      </c>
      <c r="AR575" s="9">
        <v>427</v>
      </c>
    </row>
    <row r="576" spans="1:44" x14ac:dyDescent="0.25">
      <c r="A576" s="8"/>
      <c r="B576" s="6" t="s">
        <v>119</v>
      </c>
      <c r="C576" s="15"/>
      <c r="AB576" s="9">
        <v>5453</v>
      </c>
      <c r="AC576" s="9">
        <v>4808</v>
      </c>
      <c r="AD576" s="9">
        <v>4948</v>
      </c>
      <c r="AE576" s="9">
        <v>5612</v>
      </c>
      <c r="AF576" s="9">
        <v>5764</v>
      </c>
      <c r="AG576" s="9">
        <v>5009</v>
      </c>
      <c r="AH576" s="9">
        <v>5570</v>
      </c>
      <c r="AI576" s="9">
        <v>5997</v>
      </c>
      <c r="AJ576" s="9">
        <v>5508</v>
      </c>
      <c r="AK576" s="9">
        <v>6462</v>
      </c>
      <c r="AL576" s="9">
        <v>6262</v>
      </c>
      <c r="AM576" s="9">
        <v>5845</v>
      </c>
      <c r="AN576" s="9">
        <v>5603</v>
      </c>
      <c r="AO576" s="9">
        <v>5979</v>
      </c>
      <c r="AP576" s="9">
        <v>6014</v>
      </c>
      <c r="AQ576" s="9">
        <v>6067</v>
      </c>
      <c r="AR576" s="9">
        <v>5194</v>
      </c>
    </row>
    <row r="577" spans="1:44" x14ac:dyDescent="0.25">
      <c r="A577" s="8"/>
      <c r="B577" s="6" t="s">
        <v>120</v>
      </c>
      <c r="C577" s="15"/>
      <c r="AB577" s="10">
        <v>15.447592067988669</v>
      </c>
      <c r="AC577" s="10">
        <v>13.208791208791208</v>
      </c>
      <c r="AD577" s="10">
        <v>13.3</v>
      </c>
      <c r="AE577" s="10">
        <v>12.67</v>
      </c>
      <c r="AF577" s="10">
        <v>12.78</v>
      </c>
      <c r="AG577" s="10">
        <v>11.59</v>
      </c>
      <c r="AH577" s="10">
        <v>9.4700000000000006</v>
      </c>
      <c r="AI577" s="10">
        <v>10.029999999999999</v>
      </c>
      <c r="AJ577" s="10">
        <v>10.14</v>
      </c>
      <c r="AK577" s="10">
        <v>9.91</v>
      </c>
      <c r="AL577" s="10">
        <v>10.56</v>
      </c>
      <c r="AM577" s="10">
        <v>11.01</v>
      </c>
      <c r="AN577" s="10">
        <v>10.4</v>
      </c>
      <c r="AO577" s="10">
        <v>10.51</v>
      </c>
      <c r="AP577" s="10">
        <v>11.26</v>
      </c>
      <c r="AQ577" s="10">
        <v>14.21</v>
      </c>
      <c r="AR577" s="10">
        <v>12.16</v>
      </c>
    </row>
    <row r="578" spans="1:44" x14ac:dyDescent="0.25">
      <c r="A578" s="8"/>
      <c r="B578" s="6" t="s">
        <v>115</v>
      </c>
      <c r="C578" s="15"/>
      <c r="AB578" s="11">
        <v>0.74698630136986299</v>
      </c>
      <c r="AC578" s="11">
        <v>0.65863013698630135</v>
      </c>
      <c r="AD578" s="11">
        <v>0.67779999999999996</v>
      </c>
      <c r="AE578" s="11">
        <v>0.76880000000000004</v>
      </c>
      <c r="AF578" s="11">
        <v>0.78959999999999997</v>
      </c>
      <c r="AG578" s="11">
        <v>0.68620000000000003</v>
      </c>
      <c r="AH578" s="11">
        <v>0.76300000000000001</v>
      </c>
      <c r="AI578" s="11">
        <v>0.82150000000000001</v>
      </c>
      <c r="AJ578" s="11">
        <v>0.75449999999999995</v>
      </c>
      <c r="AK578" s="11">
        <v>0.88519999999999999</v>
      </c>
      <c r="AL578" s="11">
        <v>0.85780000000000001</v>
      </c>
      <c r="AM578" s="11">
        <v>0.80069999999999997</v>
      </c>
      <c r="AN578" s="11">
        <v>0.76749999999999996</v>
      </c>
      <c r="AO578" s="11">
        <v>0.81899999999999995</v>
      </c>
      <c r="AP578" s="11">
        <v>0.82379999999999998</v>
      </c>
      <c r="AQ578" s="11">
        <v>0.83109999999999995</v>
      </c>
      <c r="AR578" s="11">
        <v>0.71150000000000002</v>
      </c>
    </row>
    <row r="579" spans="1:44" x14ac:dyDescent="0.25">
      <c r="A579" s="8"/>
      <c r="B579" s="6" t="s">
        <v>121</v>
      </c>
      <c r="C579" s="15"/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</row>
    <row r="580" spans="1:44" x14ac:dyDescent="0.25">
      <c r="A580" s="6">
        <v>15</v>
      </c>
      <c r="B580" s="6" t="s">
        <v>78</v>
      </c>
      <c r="C580" s="15"/>
    </row>
    <row r="581" spans="1:44" x14ac:dyDescent="0.25">
      <c r="A581" s="8"/>
      <c r="B581" s="6" t="s">
        <v>116</v>
      </c>
      <c r="C581" s="9">
        <v>133</v>
      </c>
      <c r="D581" s="9">
        <v>133</v>
      </c>
      <c r="E581" s="9">
        <v>133</v>
      </c>
      <c r="F581" s="6" t="s">
        <v>181</v>
      </c>
      <c r="I581" s="6" t="s">
        <v>216</v>
      </c>
      <c r="J581" s="6" t="s">
        <v>216</v>
      </c>
      <c r="K581" s="6" t="s">
        <v>216</v>
      </c>
      <c r="L581" s="6" t="s">
        <v>216</v>
      </c>
      <c r="M581" s="6" t="s">
        <v>216</v>
      </c>
      <c r="N581" s="6" t="s">
        <v>216</v>
      </c>
      <c r="O581" s="6" t="s">
        <v>216</v>
      </c>
      <c r="P581" s="6" t="s">
        <v>216</v>
      </c>
      <c r="Q581" s="6" t="s">
        <v>216</v>
      </c>
      <c r="R581" s="6" t="s">
        <v>216</v>
      </c>
      <c r="S581" s="6" t="s">
        <v>216</v>
      </c>
      <c r="T581" s="6" t="s">
        <v>216</v>
      </c>
      <c r="U581" s="6" t="s">
        <v>216</v>
      </c>
      <c r="V581" s="6" t="s">
        <v>216</v>
      </c>
      <c r="W581" s="6" t="s">
        <v>216</v>
      </c>
      <c r="X581" s="6" t="s">
        <v>216</v>
      </c>
      <c r="Y581" s="6" t="s">
        <v>216</v>
      </c>
      <c r="Z581" s="6" t="s">
        <v>216</v>
      </c>
      <c r="AA581" s="6" t="s">
        <v>216</v>
      </c>
      <c r="AB581" s="6" t="s">
        <v>216</v>
      </c>
      <c r="AC581" s="6" t="s">
        <v>216</v>
      </c>
      <c r="AD581" s="6" t="s">
        <v>216</v>
      </c>
      <c r="AE581" s="6" t="s">
        <v>216</v>
      </c>
      <c r="AF581" s="6" t="s">
        <v>216</v>
      </c>
      <c r="AG581" s="6" t="s">
        <v>216</v>
      </c>
      <c r="AH581" s="6" t="s">
        <v>216</v>
      </c>
      <c r="AI581" s="6" t="s">
        <v>216</v>
      </c>
      <c r="AJ581" s="6" t="s">
        <v>216</v>
      </c>
      <c r="AK581" s="6" t="s">
        <v>216</v>
      </c>
      <c r="AL581" s="6" t="s">
        <v>216</v>
      </c>
      <c r="AM581" s="6" t="s">
        <v>216</v>
      </c>
      <c r="AN581" s="6" t="s">
        <v>216</v>
      </c>
      <c r="AO581" s="6" t="s">
        <v>216</v>
      </c>
      <c r="AP581" s="6" t="s">
        <v>216</v>
      </c>
      <c r="AQ581" s="6" t="s">
        <v>216</v>
      </c>
      <c r="AR581" s="6" t="s">
        <v>216</v>
      </c>
    </row>
    <row r="582" spans="1:44" x14ac:dyDescent="0.25">
      <c r="A582" s="8"/>
      <c r="B582" s="6" t="s">
        <v>117</v>
      </c>
      <c r="C582" s="9">
        <v>133</v>
      </c>
      <c r="D582" s="9">
        <v>133</v>
      </c>
      <c r="E582" s="9">
        <v>133</v>
      </c>
    </row>
    <row r="583" spans="1:44" x14ac:dyDescent="0.25">
      <c r="A583" s="8"/>
      <c r="B583" s="6" t="s">
        <v>118</v>
      </c>
      <c r="C583" s="9">
        <v>3444</v>
      </c>
      <c r="D583" s="9">
        <v>3330</v>
      </c>
      <c r="E583" s="9">
        <v>2716</v>
      </c>
    </row>
    <row r="584" spans="1:44" x14ac:dyDescent="0.25">
      <c r="A584" s="8"/>
      <c r="B584" s="6" t="s">
        <v>119</v>
      </c>
      <c r="C584" s="9">
        <v>21180</v>
      </c>
      <c r="D584" s="9">
        <v>22528</v>
      </c>
      <c r="E584" s="9">
        <v>18969</v>
      </c>
    </row>
    <row r="585" spans="1:44" x14ac:dyDescent="0.25">
      <c r="A585" s="8"/>
      <c r="B585" s="6" t="s">
        <v>120</v>
      </c>
      <c r="C585" s="10">
        <v>6.1498257839721253</v>
      </c>
      <c r="D585" s="10">
        <v>6.7651651651651648</v>
      </c>
      <c r="E585" s="10">
        <v>6.9841678939617085</v>
      </c>
    </row>
    <row r="586" spans="1:44" x14ac:dyDescent="0.25">
      <c r="A586" s="8"/>
      <c r="B586" s="6" t="s">
        <v>115</v>
      </c>
      <c r="C586" s="11">
        <v>0.43629622000205992</v>
      </c>
      <c r="D586" s="11">
        <v>0.46406427026470287</v>
      </c>
      <c r="E586" s="11">
        <v>0.39075084972705737</v>
      </c>
    </row>
    <row r="587" spans="1:44" x14ac:dyDescent="0.25">
      <c r="A587" s="8"/>
      <c r="B587" s="6" t="s">
        <v>121</v>
      </c>
      <c r="C587" s="9">
        <v>0</v>
      </c>
      <c r="D587" s="9">
        <v>0</v>
      </c>
      <c r="E587" s="9">
        <v>0</v>
      </c>
    </row>
    <row r="588" spans="1:44" x14ac:dyDescent="0.25">
      <c r="A588" s="6">
        <v>902</v>
      </c>
      <c r="B588" s="6" t="s">
        <v>79</v>
      </c>
      <c r="C588" s="15"/>
    </row>
    <row r="589" spans="1:44" x14ac:dyDescent="0.25">
      <c r="A589" s="8"/>
      <c r="B589" s="6" t="s">
        <v>116</v>
      </c>
      <c r="C589" s="9">
        <v>50</v>
      </c>
      <c r="D589" s="9">
        <v>58</v>
      </c>
      <c r="E589" s="9">
        <v>58</v>
      </c>
      <c r="F589" s="6" t="s">
        <v>179</v>
      </c>
    </row>
    <row r="590" spans="1:44" x14ac:dyDescent="0.25">
      <c r="A590" s="8"/>
      <c r="B590" s="6" t="s">
        <v>117</v>
      </c>
      <c r="C590" s="9">
        <v>50</v>
      </c>
      <c r="D590" s="9">
        <v>54</v>
      </c>
      <c r="E590" s="9">
        <v>54</v>
      </c>
    </row>
    <row r="591" spans="1:44" x14ac:dyDescent="0.25">
      <c r="A591" s="8"/>
      <c r="B591" s="6" t="s">
        <v>118</v>
      </c>
      <c r="C591" s="9">
        <v>2817</v>
      </c>
      <c r="D591" s="9">
        <v>2851</v>
      </c>
      <c r="E591" s="9">
        <v>2695</v>
      </c>
    </row>
    <row r="592" spans="1:44" x14ac:dyDescent="0.25">
      <c r="A592" s="8"/>
      <c r="B592" s="6" t="s">
        <v>119</v>
      </c>
      <c r="C592" s="9">
        <v>13794</v>
      </c>
      <c r="D592" s="9">
        <v>14454</v>
      </c>
      <c r="E592" s="9">
        <v>14902</v>
      </c>
    </row>
    <row r="593" spans="1:44" x14ac:dyDescent="0.25">
      <c r="A593" s="8"/>
      <c r="B593" s="6" t="s">
        <v>120</v>
      </c>
      <c r="C593" s="10">
        <v>4.8966986155484555</v>
      </c>
      <c r="D593" s="10">
        <v>5.0698000701508246</v>
      </c>
      <c r="E593" s="10">
        <v>5.5294990723562156</v>
      </c>
    </row>
    <row r="594" spans="1:44" x14ac:dyDescent="0.25">
      <c r="A594" s="8"/>
      <c r="B594" s="6" t="s">
        <v>115</v>
      </c>
      <c r="C594" s="11">
        <v>0.75583561643835617</v>
      </c>
      <c r="D594" s="11">
        <v>0.73333333333333328</v>
      </c>
      <c r="E594" s="11">
        <v>0.75606291222729582</v>
      </c>
    </row>
    <row r="595" spans="1:44" x14ac:dyDescent="0.25">
      <c r="A595" s="8"/>
      <c r="B595" s="6" t="s">
        <v>121</v>
      </c>
      <c r="C595" s="9">
        <v>0</v>
      </c>
      <c r="D595" s="9">
        <v>0</v>
      </c>
      <c r="E595" s="9">
        <v>0</v>
      </c>
    </row>
    <row r="596" spans="1:44" x14ac:dyDescent="0.25">
      <c r="A596" s="6">
        <v>187</v>
      </c>
      <c r="B596" s="6" t="s">
        <v>67</v>
      </c>
      <c r="C596" s="15"/>
    </row>
    <row r="597" spans="1:44" x14ac:dyDescent="0.25">
      <c r="A597" s="8"/>
      <c r="B597" s="6" t="s">
        <v>116</v>
      </c>
      <c r="C597" s="9">
        <v>53</v>
      </c>
      <c r="D597" s="9">
        <v>53</v>
      </c>
      <c r="E597" s="9">
        <v>53</v>
      </c>
      <c r="F597" s="9">
        <v>0</v>
      </c>
      <c r="G597" s="9">
        <v>53</v>
      </c>
      <c r="H597" s="9">
        <v>0</v>
      </c>
      <c r="I597" s="9">
        <v>53</v>
      </c>
      <c r="J597" s="9">
        <v>53</v>
      </c>
      <c r="K597" s="9">
        <v>53</v>
      </c>
      <c r="L597" s="9">
        <v>53</v>
      </c>
      <c r="M597" s="6" t="s">
        <v>189</v>
      </c>
      <c r="O597" s="6" t="s">
        <v>216</v>
      </c>
      <c r="P597" s="6" t="s">
        <v>216</v>
      </c>
      <c r="Q597" s="6" t="s">
        <v>216</v>
      </c>
      <c r="R597" s="6" t="s">
        <v>216</v>
      </c>
      <c r="S597" s="6" t="s">
        <v>216</v>
      </c>
      <c r="T597" s="6" t="s">
        <v>216</v>
      </c>
      <c r="U597" s="6" t="s">
        <v>216</v>
      </c>
      <c r="V597" s="6" t="s">
        <v>216</v>
      </c>
      <c r="W597" s="6" t="s">
        <v>216</v>
      </c>
      <c r="X597" s="6" t="s">
        <v>216</v>
      </c>
      <c r="Y597" s="6" t="s">
        <v>216</v>
      </c>
      <c r="Z597" s="6" t="s">
        <v>216</v>
      </c>
      <c r="AA597" s="6" t="s">
        <v>216</v>
      </c>
      <c r="AB597" s="6" t="s">
        <v>216</v>
      </c>
      <c r="AC597" s="6" t="s">
        <v>216</v>
      </c>
      <c r="AD597" s="6" t="s">
        <v>216</v>
      </c>
      <c r="AE597" s="6" t="s">
        <v>216</v>
      </c>
      <c r="AF597" s="6" t="s">
        <v>216</v>
      </c>
      <c r="AG597" s="6" t="s">
        <v>216</v>
      </c>
      <c r="AH597" s="6" t="s">
        <v>216</v>
      </c>
      <c r="AI597" s="6" t="s">
        <v>216</v>
      </c>
      <c r="AJ597" s="6" t="s">
        <v>216</v>
      </c>
      <c r="AK597" s="6" t="s">
        <v>216</v>
      </c>
      <c r="AL597" s="6" t="s">
        <v>216</v>
      </c>
      <c r="AM597" s="6" t="s">
        <v>216</v>
      </c>
      <c r="AN597" s="6" t="s">
        <v>216</v>
      </c>
      <c r="AO597" s="6" t="s">
        <v>216</v>
      </c>
      <c r="AP597" s="6" t="s">
        <v>216</v>
      </c>
      <c r="AQ597" s="6" t="s">
        <v>216</v>
      </c>
      <c r="AR597" s="6" t="s">
        <v>216</v>
      </c>
    </row>
    <row r="598" spans="1:44" x14ac:dyDescent="0.25">
      <c r="A598" s="8"/>
      <c r="B598" s="6" t="s">
        <v>117</v>
      </c>
      <c r="C598" s="9">
        <v>44</v>
      </c>
      <c r="D598" s="9">
        <v>44</v>
      </c>
      <c r="E598" s="9">
        <v>44</v>
      </c>
      <c r="F598" s="9">
        <v>0</v>
      </c>
      <c r="G598" s="9">
        <v>45</v>
      </c>
      <c r="H598" s="9">
        <v>0</v>
      </c>
      <c r="I598" s="9">
        <v>32</v>
      </c>
      <c r="J598" s="9">
        <v>32</v>
      </c>
      <c r="K598" s="9">
        <v>32</v>
      </c>
      <c r="L598" s="9">
        <v>32</v>
      </c>
    </row>
    <row r="599" spans="1:44" x14ac:dyDescent="0.25">
      <c r="A599" s="8"/>
      <c r="B599" s="6" t="s">
        <v>118</v>
      </c>
      <c r="C599" s="9">
        <v>1490</v>
      </c>
      <c r="D599" s="9">
        <v>1496</v>
      </c>
      <c r="E599" s="9">
        <v>1104</v>
      </c>
      <c r="F599" s="9">
        <v>0</v>
      </c>
      <c r="G599" s="9">
        <v>1240</v>
      </c>
      <c r="H599" s="9">
        <v>0</v>
      </c>
      <c r="I599" s="9">
        <v>724</v>
      </c>
      <c r="J599" s="9">
        <v>768</v>
      </c>
      <c r="K599" s="9">
        <v>771</v>
      </c>
      <c r="L599" s="9">
        <v>783</v>
      </c>
    </row>
    <row r="600" spans="1:44" x14ac:dyDescent="0.25">
      <c r="A600" s="8"/>
      <c r="B600" s="6" t="s">
        <v>119</v>
      </c>
      <c r="C600" s="9">
        <v>8343</v>
      </c>
      <c r="D600" s="9">
        <v>8786</v>
      </c>
      <c r="E600" s="9">
        <v>8554</v>
      </c>
      <c r="F600" s="9">
        <v>0</v>
      </c>
      <c r="G600" s="9">
        <v>8599</v>
      </c>
      <c r="H600" s="9">
        <v>0</v>
      </c>
      <c r="I600" s="9">
        <v>4378</v>
      </c>
      <c r="J600" s="9">
        <v>4136</v>
      </c>
      <c r="K600" s="9">
        <v>3973</v>
      </c>
      <c r="L600" s="9">
        <v>3885</v>
      </c>
    </row>
    <row r="601" spans="1:44" x14ac:dyDescent="0.25">
      <c r="A601" s="8"/>
      <c r="B601" s="6" t="s">
        <v>120</v>
      </c>
      <c r="C601" s="10">
        <v>5.5993288590604031</v>
      </c>
      <c r="D601" s="10">
        <v>5.8729946524064172</v>
      </c>
      <c r="E601" s="10">
        <v>7.7481884057971016</v>
      </c>
      <c r="F601" s="10" t="e">
        <v>#DIV/0!</v>
      </c>
      <c r="G601" s="10">
        <v>6.9346774193548386</v>
      </c>
      <c r="H601" s="10" t="e">
        <v>#DIV/0!</v>
      </c>
      <c r="I601" s="10">
        <v>6.0469613259668504</v>
      </c>
      <c r="J601" s="10">
        <v>5.385416666666667</v>
      </c>
      <c r="K601" s="10">
        <v>5.1530479896238655</v>
      </c>
      <c r="L601" s="10">
        <v>4.9616858237547889</v>
      </c>
    </row>
    <row r="602" spans="1:44" x14ac:dyDescent="0.25">
      <c r="A602" s="8"/>
      <c r="B602" s="6" t="s">
        <v>115</v>
      </c>
      <c r="C602" s="11">
        <v>0.51948941469489418</v>
      </c>
      <c r="D602" s="11">
        <v>0.54707347447073473</v>
      </c>
      <c r="E602" s="11">
        <v>0.53262764632627646</v>
      </c>
      <c r="F602" s="11" t="e">
        <v>#DIV/0!</v>
      </c>
      <c r="G602" s="11">
        <v>0.52353120243531204</v>
      </c>
      <c r="H602" s="11" t="e">
        <v>#DIV/0!</v>
      </c>
      <c r="I602" s="11">
        <v>0.37482876712328766</v>
      </c>
      <c r="J602" s="11">
        <v>0.35410958904109591</v>
      </c>
      <c r="K602" s="11">
        <v>0.34015410958904108</v>
      </c>
      <c r="L602" s="11">
        <v>0.33261986301369861</v>
      </c>
    </row>
    <row r="603" spans="1:44" x14ac:dyDescent="0.25">
      <c r="A603" s="8"/>
      <c r="B603" s="6" t="s">
        <v>121</v>
      </c>
      <c r="C603" s="9">
        <v>50</v>
      </c>
      <c r="D603" s="9">
        <v>52</v>
      </c>
      <c r="E603" s="9">
        <v>19</v>
      </c>
      <c r="F603" s="9">
        <v>0</v>
      </c>
      <c r="G603" s="9">
        <v>12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</row>
    <row r="604" spans="1:44" x14ac:dyDescent="0.25">
      <c r="A604" s="6">
        <v>195</v>
      </c>
      <c r="B604" s="6" t="s">
        <v>46</v>
      </c>
      <c r="C604" s="15"/>
    </row>
    <row r="605" spans="1:44" x14ac:dyDescent="0.25">
      <c r="A605" s="8"/>
      <c r="B605" s="6" t="s">
        <v>116</v>
      </c>
      <c r="C605" s="15"/>
      <c r="J605" s="9"/>
      <c r="K605" s="9">
        <v>28</v>
      </c>
      <c r="L605" s="9">
        <v>28</v>
      </c>
      <c r="M605" s="9">
        <v>28</v>
      </c>
      <c r="N605" s="9">
        <v>28</v>
      </c>
      <c r="O605" s="9">
        <v>28</v>
      </c>
      <c r="P605" s="9">
        <v>28</v>
      </c>
      <c r="Q605" s="9">
        <v>28</v>
      </c>
      <c r="R605" s="9">
        <v>0</v>
      </c>
      <c r="S605" s="9">
        <v>0</v>
      </c>
      <c r="T605" s="9">
        <v>0</v>
      </c>
      <c r="U605" s="9">
        <v>28</v>
      </c>
      <c r="V605" s="9">
        <v>28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28</v>
      </c>
      <c r="AC605" s="9">
        <v>28</v>
      </c>
      <c r="AD605" s="9">
        <v>28</v>
      </c>
      <c r="AE605" s="9">
        <v>28</v>
      </c>
      <c r="AF605" s="9">
        <v>28</v>
      </c>
      <c r="AG605" s="9">
        <v>28</v>
      </c>
      <c r="AH605" s="9">
        <v>28</v>
      </c>
      <c r="AI605" s="9">
        <v>25</v>
      </c>
      <c r="AJ605" s="9">
        <v>25</v>
      </c>
      <c r="AK605" s="9">
        <v>25</v>
      </c>
      <c r="AL605" s="9">
        <v>25</v>
      </c>
      <c r="AM605" s="9">
        <v>25</v>
      </c>
      <c r="AN605" s="9">
        <v>25</v>
      </c>
      <c r="AO605" s="9">
        <v>25</v>
      </c>
      <c r="AP605" s="9">
        <v>25</v>
      </c>
      <c r="AQ605" s="9">
        <v>25</v>
      </c>
      <c r="AR605" s="9">
        <v>25</v>
      </c>
    </row>
    <row r="606" spans="1:44" x14ac:dyDescent="0.25">
      <c r="A606" s="8"/>
      <c r="B606" s="6" t="s">
        <v>117</v>
      </c>
      <c r="C606" s="15"/>
      <c r="J606" s="9"/>
      <c r="K606" s="9">
        <v>28</v>
      </c>
      <c r="L606" s="9">
        <v>28</v>
      </c>
      <c r="M606" s="9">
        <v>28</v>
      </c>
      <c r="N606" s="9">
        <v>28</v>
      </c>
      <c r="O606" s="9">
        <v>28</v>
      </c>
      <c r="P606" s="9">
        <v>28</v>
      </c>
      <c r="Q606" s="9">
        <v>28</v>
      </c>
      <c r="R606" s="9">
        <v>0</v>
      </c>
      <c r="S606" s="9">
        <v>0</v>
      </c>
      <c r="T606" s="9">
        <v>0</v>
      </c>
      <c r="U606" s="9">
        <v>14</v>
      </c>
      <c r="V606" s="9">
        <v>14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17</v>
      </c>
      <c r="AC606" s="9">
        <v>28</v>
      </c>
      <c r="AD606" s="9">
        <v>28</v>
      </c>
      <c r="AE606" s="9">
        <v>22</v>
      </c>
      <c r="AF606" s="9">
        <v>22</v>
      </c>
      <c r="AG606" s="9">
        <v>25</v>
      </c>
      <c r="AH606" s="9">
        <v>25</v>
      </c>
      <c r="AI606" s="9">
        <v>25</v>
      </c>
      <c r="AJ606" s="9">
        <v>25</v>
      </c>
      <c r="AK606" s="9">
        <v>25</v>
      </c>
      <c r="AL606" s="9">
        <v>25</v>
      </c>
      <c r="AM606" s="9">
        <v>25</v>
      </c>
      <c r="AN606" s="9">
        <v>25</v>
      </c>
      <c r="AO606" s="9">
        <v>25</v>
      </c>
      <c r="AP606" s="9">
        <v>25</v>
      </c>
      <c r="AQ606" s="9">
        <v>25</v>
      </c>
      <c r="AR606" s="9">
        <v>25</v>
      </c>
    </row>
    <row r="607" spans="1:44" x14ac:dyDescent="0.25">
      <c r="A607" s="8"/>
      <c r="B607" s="6" t="s">
        <v>118</v>
      </c>
      <c r="C607" s="15"/>
      <c r="J607" s="9"/>
      <c r="K607" s="9">
        <v>562</v>
      </c>
      <c r="L607" s="9">
        <v>522</v>
      </c>
      <c r="M607" s="9">
        <v>505</v>
      </c>
      <c r="N607" s="9">
        <v>520</v>
      </c>
      <c r="O607" s="9">
        <v>481</v>
      </c>
      <c r="P607" s="9">
        <v>624</v>
      </c>
      <c r="Q607" s="9">
        <v>604</v>
      </c>
      <c r="R607" s="9">
        <v>0</v>
      </c>
      <c r="S607" s="9">
        <v>0</v>
      </c>
      <c r="T607" s="9">
        <v>0</v>
      </c>
      <c r="U607" s="9">
        <v>277</v>
      </c>
      <c r="V607" s="9">
        <v>325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75</v>
      </c>
      <c r="AC607" s="9">
        <v>127</v>
      </c>
      <c r="AD607" s="9">
        <v>213</v>
      </c>
      <c r="AE607" s="9">
        <v>337</v>
      </c>
      <c r="AF607" s="9">
        <v>330</v>
      </c>
      <c r="AG607" s="9">
        <v>191</v>
      </c>
      <c r="AH607" s="9">
        <v>213</v>
      </c>
      <c r="AI607" s="9">
        <v>190</v>
      </c>
      <c r="AJ607" s="9">
        <v>178</v>
      </c>
      <c r="AK607" s="9">
        <v>183</v>
      </c>
      <c r="AL607" s="9">
        <v>165</v>
      </c>
      <c r="AM607" s="9">
        <v>146</v>
      </c>
      <c r="AN607" s="9">
        <v>67</v>
      </c>
      <c r="AO607" s="9">
        <v>66</v>
      </c>
      <c r="AP607" s="9">
        <v>61</v>
      </c>
      <c r="AQ607" s="9">
        <v>47</v>
      </c>
      <c r="AR607" s="9">
        <v>42</v>
      </c>
    </row>
    <row r="608" spans="1:44" x14ac:dyDescent="0.25">
      <c r="A608" s="8"/>
      <c r="B608" s="6" t="s">
        <v>119</v>
      </c>
      <c r="C608" s="15"/>
      <c r="J608" s="9"/>
      <c r="K608" s="9">
        <v>2310</v>
      </c>
      <c r="L608" s="9">
        <v>2145</v>
      </c>
      <c r="M608" s="9">
        <v>2042</v>
      </c>
      <c r="N608" s="9">
        <v>2000</v>
      </c>
      <c r="O608" s="9">
        <v>2015</v>
      </c>
      <c r="P608" s="9">
        <v>2239</v>
      </c>
      <c r="Q608" s="9">
        <v>1845</v>
      </c>
      <c r="R608" s="9">
        <v>0</v>
      </c>
      <c r="S608" s="9">
        <v>0</v>
      </c>
      <c r="T608" s="9">
        <v>0</v>
      </c>
      <c r="U608" s="9">
        <v>720</v>
      </c>
      <c r="V608" s="9">
        <v>1078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833</v>
      </c>
      <c r="AC608" s="9">
        <v>1146</v>
      </c>
      <c r="AD608" s="9">
        <v>1354</v>
      </c>
      <c r="AE608" s="9">
        <v>2849</v>
      </c>
      <c r="AF608" s="9">
        <v>2783</v>
      </c>
      <c r="AG608" s="9">
        <v>567</v>
      </c>
      <c r="AH608" s="9">
        <v>605</v>
      </c>
      <c r="AI608" s="9">
        <v>553</v>
      </c>
      <c r="AJ608" s="9">
        <v>461</v>
      </c>
      <c r="AK608" s="9">
        <v>556</v>
      </c>
      <c r="AL608" s="9">
        <v>448</v>
      </c>
      <c r="AM608" s="9">
        <v>398</v>
      </c>
      <c r="AN608" s="9">
        <v>194</v>
      </c>
      <c r="AO608" s="9">
        <v>190</v>
      </c>
      <c r="AP608" s="9">
        <v>211</v>
      </c>
      <c r="AQ608" s="9">
        <v>148</v>
      </c>
      <c r="AR608" s="9">
        <v>151</v>
      </c>
    </row>
    <row r="609" spans="1:44" x14ac:dyDescent="0.25">
      <c r="A609" s="8"/>
      <c r="B609" s="6" t="s">
        <v>120</v>
      </c>
      <c r="C609" s="15"/>
      <c r="J609" s="10"/>
      <c r="K609" s="10">
        <v>4.1103202846975089</v>
      </c>
      <c r="L609" s="10">
        <v>4.1091954022988508</v>
      </c>
      <c r="M609" s="10">
        <v>4.0435643564356436</v>
      </c>
      <c r="N609" s="10">
        <v>3.8461538461538463</v>
      </c>
      <c r="O609" s="10">
        <v>4.1891891891891895</v>
      </c>
      <c r="P609" s="10">
        <v>3.5881410256410255</v>
      </c>
      <c r="Q609" s="10">
        <v>3.0546357615894038</v>
      </c>
      <c r="R609" s="10" t="e">
        <v>#DIV/0!</v>
      </c>
      <c r="S609" s="10" t="e">
        <v>#DIV/0!</v>
      </c>
      <c r="T609" s="10" t="e">
        <v>#DIV/0!</v>
      </c>
      <c r="U609" s="10">
        <v>2.5992779783393503</v>
      </c>
      <c r="V609" s="10">
        <v>3.3169230769230769</v>
      </c>
      <c r="W609" s="10" t="e">
        <v>#DIV/0!</v>
      </c>
      <c r="X609" s="10" t="e">
        <v>#DIV/0!</v>
      </c>
      <c r="Y609" s="10" t="e">
        <v>#DIV/0!</v>
      </c>
      <c r="Z609" s="10" t="e">
        <v>#DIV/0!</v>
      </c>
      <c r="AA609" s="10" t="e">
        <v>#DIV/0!</v>
      </c>
      <c r="AB609" s="10">
        <v>11.106666666666667</v>
      </c>
      <c r="AC609" s="10">
        <v>9.0236220472440944</v>
      </c>
      <c r="AD609" s="10">
        <f>+AD608/AD607</f>
        <v>6.356807511737089</v>
      </c>
      <c r="AE609" s="10">
        <f>+AE608/AE607</f>
        <v>8.4540059347181007</v>
      </c>
      <c r="AF609" s="10">
        <v>8.43</v>
      </c>
      <c r="AG609" s="10">
        <v>2.97</v>
      </c>
      <c r="AH609" s="10">
        <v>2.84</v>
      </c>
      <c r="AI609" s="10">
        <v>2.91</v>
      </c>
      <c r="AJ609" s="10">
        <v>2.59</v>
      </c>
      <c r="AK609" s="10">
        <v>3.04</v>
      </c>
      <c r="AL609" s="10">
        <v>2.72</v>
      </c>
      <c r="AM609" s="10">
        <v>2.73</v>
      </c>
      <c r="AN609" s="10">
        <v>2.9</v>
      </c>
      <c r="AO609" s="10">
        <v>2.88</v>
      </c>
      <c r="AP609" s="10">
        <v>3.46</v>
      </c>
      <c r="AQ609" s="10">
        <v>3.15</v>
      </c>
      <c r="AR609" s="10">
        <v>3.6</v>
      </c>
    </row>
    <row r="610" spans="1:44" x14ac:dyDescent="0.25">
      <c r="A610" s="8"/>
      <c r="B610" s="6" t="s">
        <v>115</v>
      </c>
      <c r="C610" s="15"/>
      <c r="J610" s="11"/>
      <c r="K610" s="11">
        <v>0.22602739726027396</v>
      </c>
      <c r="L610" s="11">
        <v>0.20988258317025441</v>
      </c>
      <c r="M610" s="11">
        <v>0.19980430528375734</v>
      </c>
      <c r="N610" s="11">
        <v>0.19569471624266144</v>
      </c>
      <c r="O610" s="11">
        <v>0.19716242661448141</v>
      </c>
      <c r="P610" s="11">
        <v>0.21908023483365949</v>
      </c>
      <c r="Q610" s="11">
        <v>0.18052837573385519</v>
      </c>
      <c r="R610" s="11" t="e">
        <v>#DIV/0!</v>
      </c>
      <c r="S610" s="11" t="e">
        <v>#DIV/0!</v>
      </c>
      <c r="T610" s="11" t="e">
        <v>#DIV/0!</v>
      </c>
      <c r="U610" s="11">
        <v>0.14090019569471623</v>
      </c>
      <c r="V610" s="11">
        <v>0.21095890410958903</v>
      </c>
      <c r="W610" s="11" t="e">
        <v>#DIV/0!</v>
      </c>
      <c r="X610" s="11" t="e">
        <v>#DIV/0!</v>
      </c>
      <c r="Y610" s="11" t="e">
        <v>#DIV/0!</v>
      </c>
      <c r="Z610" s="11" t="e">
        <v>#DIV/0!</v>
      </c>
      <c r="AA610" s="11" t="e">
        <v>#DIV/0!</v>
      </c>
      <c r="AB610" s="11">
        <v>0.13424657534246576</v>
      </c>
      <c r="AC610" s="11">
        <v>0.11213307240704501</v>
      </c>
      <c r="AD610" s="11">
        <f>+AD608/(AD606*365)</f>
        <v>0.13248532289628179</v>
      </c>
      <c r="AE610" s="11">
        <f>+AE608/(AE606*365)</f>
        <v>0.35479452054794519</v>
      </c>
      <c r="AF610" s="11">
        <v>0.34660000000000002</v>
      </c>
      <c r="AG610" s="11">
        <v>7.7700000000000005E-2</v>
      </c>
      <c r="AH610" s="11">
        <v>8.2900000000000001E-2</v>
      </c>
      <c r="AI610" s="11">
        <v>6.0600000000000001E-2</v>
      </c>
      <c r="AJ610" s="11">
        <v>5.0500000000000003E-2</v>
      </c>
      <c r="AK610" s="11">
        <v>6.0900000000000003E-2</v>
      </c>
      <c r="AL610" s="11">
        <v>4.9099999999999998E-2</v>
      </c>
      <c r="AM610" s="11">
        <v>4.36E-2</v>
      </c>
      <c r="AN610" s="11">
        <v>2.1299999999999999E-2</v>
      </c>
      <c r="AO610" s="11">
        <v>2.0799999999999999E-2</v>
      </c>
      <c r="AP610" s="11">
        <v>2.3099999999999999E-2</v>
      </c>
      <c r="AQ610" s="11">
        <v>1.6199999999999999E-2</v>
      </c>
      <c r="AR610" s="11">
        <v>1.6500000000000001E-2</v>
      </c>
    </row>
    <row r="611" spans="1:44" x14ac:dyDescent="0.25">
      <c r="A611" s="8"/>
      <c r="B611" s="6" t="s">
        <v>121</v>
      </c>
      <c r="C611" s="15"/>
      <c r="J611" s="9"/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92</v>
      </c>
      <c r="Q611" s="9">
        <v>137</v>
      </c>
      <c r="R611" s="9">
        <v>0</v>
      </c>
      <c r="S611" s="9">
        <v>0</v>
      </c>
      <c r="T611" s="9">
        <v>0</v>
      </c>
      <c r="U611" s="9">
        <v>82</v>
      </c>
      <c r="V611" s="9">
        <v>82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9">
        <v>0</v>
      </c>
      <c r="AR611" s="9">
        <v>0</v>
      </c>
    </row>
    <row r="612" spans="1:44" x14ac:dyDescent="0.25">
      <c r="A612" s="6">
        <v>1</v>
      </c>
      <c r="B612" s="6" t="s">
        <v>234</v>
      </c>
      <c r="C612" s="15"/>
    </row>
    <row r="613" spans="1:44" x14ac:dyDescent="0.25">
      <c r="A613" s="8"/>
      <c r="B613" s="6" t="s">
        <v>116</v>
      </c>
      <c r="C613" s="9">
        <v>460</v>
      </c>
      <c r="D613" s="9">
        <v>460</v>
      </c>
      <c r="E613" s="9">
        <v>460</v>
      </c>
      <c r="F613" s="9">
        <v>596</v>
      </c>
      <c r="G613" s="9">
        <v>621</v>
      </c>
      <c r="H613" s="9">
        <v>641</v>
      </c>
      <c r="I613" s="9">
        <v>641</v>
      </c>
      <c r="J613" s="9">
        <v>641</v>
      </c>
      <c r="K613" s="9">
        <v>641</v>
      </c>
      <c r="L613" s="9">
        <v>697</v>
      </c>
      <c r="M613" s="9">
        <v>697</v>
      </c>
      <c r="N613" s="9">
        <v>697</v>
      </c>
      <c r="O613" s="9">
        <v>697</v>
      </c>
      <c r="P613" s="9">
        <v>697</v>
      </c>
      <c r="Q613" s="9">
        <v>697</v>
      </c>
      <c r="R613" s="9">
        <v>860</v>
      </c>
      <c r="S613" s="9">
        <v>840</v>
      </c>
      <c r="T613" s="9">
        <v>840</v>
      </c>
      <c r="U613" s="9">
        <v>860</v>
      </c>
      <c r="V613" s="9">
        <v>860</v>
      </c>
      <c r="W613" s="9">
        <v>860</v>
      </c>
      <c r="X613" s="9">
        <v>860</v>
      </c>
      <c r="Y613" s="9">
        <v>860</v>
      </c>
      <c r="Z613" s="9">
        <v>860</v>
      </c>
      <c r="AA613" s="9">
        <v>860</v>
      </c>
      <c r="AB613" s="9">
        <v>860</v>
      </c>
      <c r="AC613" s="9">
        <v>860</v>
      </c>
      <c r="AD613" s="9">
        <v>860</v>
      </c>
      <c r="AE613" s="9">
        <v>860</v>
      </c>
      <c r="AF613" s="9">
        <v>860</v>
      </c>
      <c r="AG613" s="9">
        <v>860</v>
      </c>
      <c r="AH613" s="9">
        <v>860</v>
      </c>
      <c r="AI613" s="9">
        <v>860</v>
      </c>
      <c r="AJ613" s="9">
        <v>860</v>
      </c>
      <c r="AK613" s="9">
        <v>860</v>
      </c>
      <c r="AL613" s="9">
        <v>860</v>
      </c>
      <c r="AM613" s="9">
        <v>860</v>
      </c>
      <c r="AN613" s="9">
        <v>830</v>
      </c>
      <c r="AO613" s="9">
        <v>830</v>
      </c>
      <c r="AP613" s="9">
        <v>830</v>
      </c>
      <c r="AQ613" s="9">
        <v>830</v>
      </c>
      <c r="AR613" s="9">
        <v>830</v>
      </c>
    </row>
    <row r="614" spans="1:44" x14ac:dyDescent="0.25">
      <c r="A614" s="8"/>
      <c r="B614" s="6" t="s">
        <v>117</v>
      </c>
      <c r="C614" s="9">
        <v>460</v>
      </c>
      <c r="D614" s="9">
        <v>460</v>
      </c>
      <c r="E614" s="9">
        <v>460</v>
      </c>
      <c r="F614" s="9">
        <v>596</v>
      </c>
      <c r="G614" s="9">
        <v>596</v>
      </c>
      <c r="H614" s="9">
        <v>585</v>
      </c>
      <c r="I614" s="9">
        <v>581</v>
      </c>
      <c r="J614" s="9">
        <v>557</v>
      </c>
      <c r="K614" s="9">
        <v>584</v>
      </c>
      <c r="L614" s="9">
        <v>619</v>
      </c>
      <c r="M614" s="9">
        <v>586</v>
      </c>
      <c r="N614" s="9">
        <v>598</v>
      </c>
      <c r="O614" s="9">
        <v>604</v>
      </c>
      <c r="P614" s="9">
        <v>592</v>
      </c>
      <c r="Q614" s="9">
        <v>606</v>
      </c>
      <c r="R614" s="9">
        <v>770</v>
      </c>
      <c r="S614" s="9">
        <v>700</v>
      </c>
      <c r="T614" s="9">
        <v>589</v>
      </c>
      <c r="U614" s="9">
        <v>573</v>
      </c>
      <c r="V614" s="9">
        <v>602</v>
      </c>
      <c r="W614" s="9">
        <v>640</v>
      </c>
      <c r="X614" s="9">
        <v>655</v>
      </c>
      <c r="Y614" s="9">
        <v>657</v>
      </c>
      <c r="Z614" s="9">
        <v>639</v>
      </c>
      <c r="AA614" s="9">
        <v>672</v>
      </c>
      <c r="AB614" s="9">
        <v>671</v>
      </c>
      <c r="AC614" s="9">
        <v>699</v>
      </c>
      <c r="AD614" s="9">
        <v>688</v>
      </c>
      <c r="AE614" s="9">
        <v>685</v>
      </c>
      <c r="AF614" s="9">
        <v>703</v>
      </c>
      <c r="AG614" s="9">
        <v>615</v>
      </c>
      <c r="AH614" s="9">
        <v>634</v>
      </c>
      <c r="AI614" s="9">
        <v>635</v>
      </c>
      <c r="AJ614" s="9">
        <v>624</v>
      </c>
      <c r="AK614" s="9">
        <v>620</v>
      </c>
      <c r="AL614" s="9">
        <v>620</v>
      </c>
      <c r="AM614" s="9">
        <v>620</v>
      </c>
      <c r="AN614" s="9">
        <v>620</v>
      </c>
      <c r="AO614" s="9">
        <v>631</v>
      </c>
      <c r="AP614" s="9">
        <v>659</v>
      </c>
      <c r="AQ614" s="9">
        <v>659</v>
      </c>
      <c r="AR614" s="9">
        <v>659</v>
      </c>
    </row>
    <row r="615" spans="1:44" x14ac:dyDescent="0.25">
      <c r="A615" s="8"/>
      <c r="B615" s="6" t="s">
        <v>118</v>
      </c>
      <c r="C615" s="9">
        <v>19718</v>
      </c>
      <c r="D615" s="9">
        <v>20131</v>
      </c>
      <c r="E615" s="9">
        <v>21452</v>
      </c>
      <c r="F615" s="9">
        <v>26182</v>
      </c>
      <c r="G615" s="9">
        <v>28928</v>
      </c>
      <c r="H615" s="9">
        <v>28025</v>
      </c>
      <c r="I615" s="9">
        <v>27921</v>
      </c>
      <c r="J615" s="9">
        <v>27325</v>
      </c>
      <c r="K615" s="9">
        <v>27124</v>
      </c>
      <c r="L615" s="9">
        <v>27032</v>
      </c>
      <c r="M615" s="9">
        <v>26618</v>
      </c>
      <c r="N615" s="9">
        <v>27522</v>
      </c>
      <c r="O615" s="9">
        <v>28143</v>
      </c>
      <c r="P615" s="9">
        <v>26486</v>
      </c>
      <c r="Q615" s="9">
        <v>26009</v>
      </c>
      <c r="R615" s="9">
        <v>30224</v>
      </c>
      <c r="S615" s="9">
        <v>27975</v>
      </c>
      <c r="T615" s="9">
        <v>24972</v>
      </c>
      <c r="U615" s="9">
        <v>23925</v>
      </c>
      <c r="V615" s="9">
        <v>24097</v>
      </c>
      <c r="W615" s="9">
        <v>25484</v>
      </c>
      <c r="X615" s="9">
        <v>27772</v>
      </c>
      <c r="Y615" s="9">
        <v>28642</v>
      </c>
      <c r="Z615" s="9">
        <v>31226</v>
      </c>
      <c r="AA615" s="9">
        <v>32307</v>
      </c>
      <c r="AB615" s="9">
        <v>33793</v>
      </c>
      <c r="AC615" s="9">
        <v>34668</v>
      </c>
      <c r="AD615" s="9">
        <v>32473</v>
      </c>
      <c r="AE615" s="9">
        <v>34791</v>
      </c>
      <c r="AF615" s="9">
        <v>34466</v>
      </c>
      <c r="AG615" s="9">
        <v>33137</v>
      </c>
      <c r="AH615" s="9">
        <v>33582</v>
      </c>
      <c r="AI615" s="9">
        <v>30884</v>
      </c>
      <c r="AJ615" s="9">
        <v>29975</v>
      </c>
      <c r="AK615" s="9">
        <v>31144</v>
      </c>
      <c r="AL615" s="9">
        <v>32490</v>
      </c>
      <c r="AM615" s="9">
        <v>32054</v>
      </c>
      <c r="AN615" s="9">
        <v>26414</v>
      </c>
      <c r="AO615" s="9">
        <v>36750</v>
      </c>
      <c r="AP615" s="9">
        <v>40139</v>
      </c>
      <c r="AQ615" s="9">
        <v>38849</v>
      </c>
      <c r="AR615" s="9">
        <v>37376</v>
      </c>
    </row>
    <row r="616" spans="1:44" x14ac:dyDescent="0.25">
      <c r="A616" s="8"/>
      <c r="B616" s="6" t="s">
        <v>119</v>
      </c>
      <c r="C616" s="9">
        <v>122702</v>
      </c>
      <c r="D616" s="9">
        <v>125734</v>
      </c>
      <c r="E616" s="9">
        <v>136582</v>
      </c>
      <c r="F616" s="9">
        <v>164533</v>
      </c>
      <c r="G616" s="9">
        <v>182512</v>
      </c>
      <c r="H616" s="9">
        <v>179024</v>
      </c>
      <c r="I616" s="9">
        <v>178825</v>
      </c>
      <c r="J616" s="9">
        <v>172572</v>
      </c>
      <c r="K616" s="9">
        <v>166471</v>
      </c>
      <c r="L616" s="9">
        <v>166969</v>
      </c>
      <c r="M616" s="9">
        <v>161541</v>
      </c>
      <c r="N616" s="9">
        <v>158242</v>
      </c>
      <c r="O616" s="9">
        <v>165900</v>
      </c>
      <c r="P616" s="9">
        <v>166492</v>
      </c>
      <c r="Q616" s="9">
        <v>160302</v>
      </c>
      <c r="R616" s="9">
        <v>162923</v>
      </c>
      <c r="S616" s="9">
        <v>149993</v>
      </c>
      <c r="T616" s="9">
        <v>130331</v>
      </c>
      <c r="U616" s="9">
        <v>116030</v>
      </c>
      <c r="V616" s="9">
        <v>122212</v>
      </c>
      <c r="W616" s="9">
        <v>131026</v>
      </c>
      <c r="X616" s="9">
        <v>141266</v>
      </c>
      <c r="Y616" s="9">
        <v>142989</v>
      </c>
      <c r="Z616" s="9">
        <v>145126</v>
      </c>
      <c r="AA616" s="9">
        <v>151708</v>
      </c>
      <c r="AB616" s="9">
        <v>151174</v>
      </c>
      <c r="AC616" s="9">
        <v>150231</v>
      </c>
      <c r="AD616" s="9">
        <v>142042</v>
      </c>
      <c r="AE616" s="9">
        <v>155386</v>
      </c>
      <c r="AF616" s="9">
        <v>147498</v>
      </c>
      <c r="AG616" s="9">
        <v>137070</v>
      </c>
      <c r="AH616" s="9">
        <v>137552</v>
      </c>
      <c r="AI616" s="9">
        <v>128575</v>
      </c>
      <c r="AJ616" s="9">
        <v>129609</v>
      </c>
      <c r="AK616" s="9">
        <v>132431</v>
      </c>
      <c r="AL616" s="9">
        <v>131885</v>
      </c>
      <c r="AM616" s="9">
        <v>122379</v>
      </c>
      <c r="AN616" s="9">
        <v>129389</v>
      </c>
      <c r="AO616" s="9">
        <v>155759</v>
      </c>
      <c r="AP616" s="9">
        <v>173017</v>
      </c>
      <c r="AQ616" s="9">
        <v>175430</v>
      </c>
      <c r="AR616" s="9">
        <v>174551</v>
      </c>
    </row>
    <row r="617" spans="1:44" x14ac:dyDescent="0.25">
      <c r="A617" s="8"/>
      <c r="B617" s="6" t="s">
        <v>120</v>
      </c>
      <c r="C617" s="10">
        <v>6.2228420732325791</v>
      </c>
      <c r="D617" s="10">
        <v>6.245790075008693</v>
      </c>
      <c r="E617" s="10">
        <v>6.3668655603207158</v>
      </c>
      <c r="F617" s="10">
        <v>6.2842028874799478</v>
      </c>
      <c r="G617" s="10">
        <v>6.3091814159292037</v>
      </c>
      <c r="H617" s="10">
        <v>6.3880107047279218</v>
      </c>
      <c r="I617" s="10">
        <v>6.404677482898177</v>
      </c>
      <c r="J617" s="10">
        <v>6.3155352241537051</v>
      </c>
      <c r="K617" s="10">
        <v>6.1374059873175044</v>
      </c>
      <c r="L617" s="10">
        <v>6.1767164841669135</v>
      </c>
      <c r="M617" s="10">
        <v>6.0688631752949131</v>
      </c>
      <c r="N617" s="10">
        <v>5.749654821597268</v>
      </c>
      <c r="O617" s="10">
        <v>5.8948939345485556</v>
      </c>
      <c r="P617" s="10">
        <v>6.2860379068186969</v>
      </c>
      <c r="Q617" s="10">
        <v>6.1633280787419737</v>
      </c>
      <c r="R617" s="10">
        <v>5.3905174695606144</v>
      </c>
      <c r="S617" s="10">
        <v>5.3616800714924038</v>
      </c>
      <c r="T617" s="10">
        <v>5.2190853756206952</v>
      </c>
      <c r="U617" s="10">
        <v>4.8497387669801464</v>
      </c>
      <c r="V617" s="10">
        <v>5.0716686724488529</v>
      </c>
      <c r="W617" s="10">
        <v>5.1415005493643067</v>
      </c>
      <c r="X617" s="10">
        <v>5.0866340198761346</v>
      </c>
      <c r="Y617" s="10">
        <v>4.9922840583758115</v>
      </c>
      <c r="Z617" s="10">
        <v>4.6476013578428237</v>
      </c>
      <c r="AA617" s="10">
        <v>4.695824434333117</v>
      </c>
      <c r="AB617" s="10">
        <v>4.4735300210102684</v>
      </c>
      <c r="AC617" s="10">
        <v>4.3334198684665974</v>
      </c>
      <c r="AD617" s="10">
        <v>4.37</v>
      </c>
      <c r="AE617" s="10">
        <v>4.47</v>
      </c>
      <c r="AF617" s="10">
        <v>4.28</v>
      </c>
      <c r="AG617" s="10">
        <v>4.1399999999999997</v>
      </c>
      <c r="AH617" s="10">
        <v>4.0999999999999996</v>
      </c>
      <c r="AI617" s="10">
        <v>4.16</v>
      </c>
      <c r="AJ617" s="10">
        <v>4.32</v>
      </c>
      <c r="AK617" s="10">
        <v>4.25</v>
      </c>
      <c r="AL617" s="10">
        <v>4.0599999999999996</v>
      </c>
      <c r="AM617" s="10">
        <v>3.82</v>
      </c>
      <c r="AN617" s="10">
        <v>4.9000000000000004</v>
      </c>
      <c r="AO617" s="10">
        <v>4.24</v>
      </c>
      <c r="AP617" s="10">
        <v>4.3099999999999996</v>
      </c>
      <c r="AQ617" s="10">
        <v>4.5199999999999996</v>
      </c>
      <c r="AR617" s="10">
        <v>4.67</v>
      </c>
    </row>
    <row r="618" spans="1:44" x14ac:dyDescent="0.25">
      <c r="A618" s="8"/>
      <c r="B618" s="6" t="s">
        <v>115</v>
      </c>
      <c r="C618" s="11">
        <v>0.73080405002977966</v>
      </c>
      <c r="D618" s="11">
        <v>0.7488624181060155</v>
      </c>
      <c r="E618" s="11">
        <v>0.81347230494341871</v>
      </c>
      <c r="F618" s="11">
        <v>0.75633446722441855</v>
      </c>
      <c r="G618" s="11">
        <v>0.83898133676565234</v>
      </c>
      <c r="H618" s="11">
        <v>0.83842173047652502</v>
      </c>
      <c r="I618" s="11">
        <v>0.84325560559262491</v>
      </c>
      <c r="J618" s="11">
        <v>0.84883303411131061</v>
      </c>
      <c r="K618" s="11">
        <v>0.78096734847063243</v>
      </c>
      <c r="L618" s="11">
        <v>0.7390134330670326</v>
      </c>
      <c r="M618" s="11">
        <v>0.75525269998597411</v>
      </c>
      <c r="N618" s="11">
        <v>0.72498281944380816</v>
      </c>
      <c r="O618" s="11">
        <v>0.75251746348543957</v>
      </c>
      <c r="P618" s="11">
        <v>0.77051092188078485</v>
      </c>
      <c r="Q618" s="11">
        <v>0.72472534924725351</v>
      </c>
      <c r="R618" s="11">
        <v>0.57969400462551146</v>
      </c>
      <c r="S618" s="11">
        <v>0.58705675146771041</v>
      </c>
      <c r="T618" s="11">
        <v>0.60623299299951161</v>
      </c>
      <c r="U618" s="11">
        <v>0.55478256711850626</v>
      </c>
      <c r="V618" s="11">
        <v>0.55619168980111955</v>
      </c>
      <c r="W618" s="11">
        <v>0.56089897260273969</v>
      </c>
      <c r="X618" s="11">
        <v>0.59088570532259754</v>
      </c>
      <c r="Y618" s="11">
        <v>0.59627197097641838</v>
      </c>
      <c r="Z618" s="11">
        <v>0.62223079726456154</v>
      </c>
      <c r="AA618" s="11">
        <v>0.6185094585779517</v>
      </c>
      <c r="AB618" s="11">
        <v>0.61725088295939412</v>
      </c>
      <c r="AC618" s="11">
        <v>0.64411859283555217</v>
      </c>
      <c r="AD618" s="11">
        <v>0.61970000000000003</v>
      </c>
      <c r="AE618" s="11">
        <v>0.68110000000000004</v>
      </c>
      <c r="AF618" s="11">
        <v>0.62849999999999995</v>
      </c>
      <c r="AG618" s="11">
        <v>0.64080000000000004</v>
      </c>
      <c r="AH618" s="11">
        <v>0.62290000000000001</v>
      </c>
      <c r="AI618" s="11">
        <v>0.58130000000000004</v>
      </c>
      <c r="AJ618" s="11">
        <v>0.5968</v>
      </c>
      <c r="AK618" s="11">
        <v>0.6129</v>
      </c>
      <c r="AL618" s="11">
        <v>0.61040000000000005</v>
      </c>
      <c r="AM618" s="11">
        <v>0.56640000000000001</v>
      </c>
      <c r="AN618" s="11">
        <v>0.5988</v>
      </c>
      <c r="AO618" s="11">
        <v>0.53210000000000002</v>
      </c>
      <c r="AP618" s="11">
        <v>0.75119999999999998</v>
      </c>
      <c r="AQ618" s="11">
        <v>0.76170000000000004</v>
      </c>
      <c r="AR618" s="11">
        <v>0.75790000000000002</v>
      </c>
    </row>
    <row r="619" spans="1:44" x14ac:dyDescent="0.25">
      <c r="A619" s="8"/>
      <c r="B619" s="6" t="s">
        <v>121</v>
      </c>
      <c r="C619" s="9">
        <v>2143</v>
      </c>
      <c r="D619" s="9">
        <v>2430</v>
      </c>
      <c r="E619" s="9">
        <v>2947</v>
      </c>
      <c r="F619" s="9">
        <v>3168</v>
      </c>
      <c r="G619" s="9">
        <v>3414</v>
      </c>
      <c r="H619" s="9">
        <v>3480</v>
      </c>
      <c r="I619" s="9">
        <v>3559</v>
      </c>
      <c r="J619" s="9">
        <v>3534</v>
      </c>
      <c r="K619" s="9">
        <v>3846</v>
      </c>
      <c r="L619" s="9">
        <v>3845</v>
      </c>
      <c r="M619" s="9">
        <v>3640</v>
      </c>
      <c r="N619" s="9">
        <v>3902</v>
      </c>
      <c r="O619" s="9">
        <v>4059</v>
      </c>
      <c r="P619" s="9">
        <v>4106</v>
      </c>
      <c r="Q619" s="9">
        <v>4099</v>
      </c>
      <c r="R619" s="9">
        <v>4617</v>
      </c>
      <c r="S619" s="9">
        <v>4651</v>
      </c>
      <c r="T619" s="9">
        <v>4056</v>
      </c>
      <c r="U619" s="9">
        <v>3734</v>
      </c>
      <c r="V619" s="9">
        <v>3830</v>
      </c>
      <c r="W619" s="9">
        <v>4382</v>
      </c>
      <c r="X619" s="9">
        <v>4730</v>
      </c>
      <c r="Y619" s="9">
        <v>4846</v>
      </c>
      <c r="Z619" s="9">
        <v>5560</v>
      </c>
      <c r="AA619" s="9">
        <v>5581</v>
      </c>
      <c r="AB619" s="9">
        <v>6297</v>
      </c>
      <c r="AC619" s="9">
        <v>7268</v>
      </c>
      <c r="AD619" s="9">
        <v>7344</v>
      </c>
      <c r="AE619" s="9">
        <v>7235</v>
      </c>
      <c r="AF619" s="9">
        <v>7635</v>
      </c>
      <c r="AG619" s="9">
        <v>7909</v>
      </c>
      <c r="AH619" s="9">
        <v>7493</v>
      </c>
      <c r="AI619" s="9">
        <v>7472</v>
      </c>
      <c r="AJ619" s="9">
        <v>7214</v>
      </c>
      <c r="AK619" s="9"/>
      <c r="AL619" s="9">
        <v>6772</v>
      </c>
      <c r="AM619" s="9">
        <v>6836</v>
      </c>
      <c r="AN619" s="9">
        <v>6827</v>
      </c>
      <c r="AO619" s="9">
        <v>7667</v>
      </c>
      <c r="AP619" s="9">
        <v>9043</v>
      </c>
      <c r="AQ619" s="9">
        <v>8677</v>
      </c>
      <c r="AR619" s="9">
        <v>8478</v>
      </c>
    </row>
    <row r="620" spans="1:44" x14ac:dyDescent="0.25">
      <c r="A620" s="6">
        <v>3</v>
      </c>
      <c r="B620" s="6" t="s">
        <v>235</v>
      </c>
      <c r="C620" s="15"/>
    </row>
    <row r="621" spans="1:44" x14ac:dyDescent="0.25">
      <c r="A621" s="8"/>
      <c r="B621" s="6" t="s">
        <v>116</v>
      </c>
      <c r="C621" s="9">
        <v>376</v>
      </c>
      <c r="D621" s="9">
        <v>376</v>
      </c>
      <c r="E621" s="9">
        <v>376</v>
      </c>
      <c r="F621" s="9">
        <v>376</v>
      </c>
      <c r="G621" s="9">
        <v>376</v>
      </c>
      <c r="H621" s="9">
        <v>376</v>
      </c>
      <c r="I621" s="9">
        <v>376</v>
      </c>
      <c r="J621" s="9">
        <v>376</v>
      </c>
      <c r="K621" s="9">
        <v>376</v>
      </c>
      <c r="L621" s="9">
        <v>376</v>
      </c>
      <c r="M621" s="9">
        <v>376</v>
      </c>
      <c r="N621" s="9">
        <v>376</v>
      </c>
      <c r="O621" s="9">
        <v>376</v>
      </c>
      <c r="P621" s="9">
        <v>404</v>
      </c>
      <c r="Q621" s="9">
        <v>409</v>
      </c>
      <c r="R621" s="9">
        <v>409</v>
      </c>
      <c r="S621" s="9">
        <v>409</v>
      </c>
      <c r="T621" s="9">
        <v>436</v>
      </c>
      <c r="U621" s="9">
        <v>436</v>
      </c>
      <c r="V621" s="9">
        <v>436</v>
      </c>
      <c r="W621" s="9">
        <v>436</v>
      </c>
      <c r="X621" s="9">
        <v>436</v>
      </c>
      <c r="Y621" s="9">
        <v>436</v>
      </c>
      <c r="Z621" s="9">
        <v>436</v>
      </c>
      <c r="AA621" s="9">
        <v>436</v>
      </c>
      <c r="AB621" s="9">
        <v>436</v>
      </c>
      <c r="AC621" s="9">
        <v>436</v>
      </c>
      <c r="AD621" s="9">
        <v>385</v>
      </c>
      <c r="AE621" s="9">
        <v>385</v>
      </c>
      <c r="AF621" s="9">
        <v>385</v>
      </c>
      <c r="AG621" s="9">
        <v>385</v>
      </c>
      <c r="AH621" s="9">
        <v>385</v>
      </c>
      <c r="AI621" s="9">
        <v>385</v>
      </c>
      <c r="AJ621" s="9">
        <v>385</v>
      </c>
      <c r="AK621" s="9">
        <v>385</v>
      </c>
      <c r="AL621" s="9">
        <v>385</v>
      </c>
      <c r="AM621" s="9">
        <v>385</v>
      </c>
      <c r="AN621" s="9">
        <v>385</v>
      </c>
      <c r="AO621" s="9">
        <v>385</v>
      </c>
      <c r="AP621" s="9">
        <v>375</v>
      </c>
      <c r="AQ621" s="9">
        <v>385</v>
      </c>
      <c r="AR621" s="9">
        <v>385</v>
      </c>
    </row>
    <row r="622" spans="1:44" x14ac:dyDescent="0.25">
      <c r="A622" s="8"/>
      <c r="B622" s="6" t="s">
        <v>117</v>
      </c>
      <c r="C622" s="9">
        <v>342</v>
      </c>
      <c r="D622" s="9">
        <v>342</v>
      </c>
      <c r="E622" s="9">
        <v>359</v>
      </c>
      <c r="F622" s="9">
        <v>359</v>
      </c>
      <c r="G622" s="9">
        <v>359</v>
      </c>
      <c r="H622" s="9">
        <v>359</v>
      </c>
      <c r="I622" s="9">
        <v>359</v>
      </c>
      <c r="J622" s="9">
        <v>359</v>
      </c>
      <c r="K622" s="9">
        <v>359</v>
      </c>
      <c r="L622" s="9">
        <v>359</v>
      </c>
      <c r="M622" s="9">
        <v>376</v>
      </c>
      <c r="N622" s="9">
        <v>376</v>
      </c>
      <c r="O622" s="9">
        <v>376</v>
      </c>
      <c r="P622" s="9">
        <v>404</v>
      </c>
      <c r="Q622" s="9">
        <v>404</v>
      </c>
      <c r="R622" s="9">
        <v>404</v>
      </c>
      <c r="S622" s="9">
        <v>384</v>
      </c>
      <c r="T622" s="9">
        <v>343</v>
      </c>
      <c r="U622" s="9">
        <v>343</v>
      </c>
      <c r="V622" s="9">
        <v>343</v>
      </c>
      <c r="W622" s="9">
        <v>308</v>
      </c>
      <c r="X622" s="9">
        <v>309</v>
      </c>
      <c r="Y622" s="9">
        <v>305</v>
      </c>
      <c r="Z622" s="9">
        <v>294</v>
      </c>
      <c r="AA622" s="9">
        <v>294</v>
      </c>
      <c r="AB622" s="9">
        <v>243</v>
      </c>
      <c r="AC622" s="9">
        <v>254</v>
      </c>
      <c r="AD622" s="9">
        <v>202</v>
      </c>
      <c r="AE622" s="9">
        <v>221</v>
      </c>
      <c r="AF622" s="9">
        <v>224</v>
      </c>
      <c r="AG622" s="9">
        <v>224</v>
      </c>
      <c r="AH622" s="9">
        <v>198</v>
      </c>
      <c r="AI622" s="9">
        <v>198</v>
      </c>
      <c r="AJ622" s="9">
        <v>198</v>
      </c>
      <c r="AK622" s="9">
        <v>198</v>
      </c>
      <c r="AL622" s="9">
        <v>198</v>
      </c>
      <c r="AM622" s="9">
        <v>198</v>
      </c>
      <c r="AN622" s="9">
        <v>198</v>
      </c>
      <c r="AO622" s="9">
        <v>196</v>
      </c>
      <c r="AP622" s="9">
        <v>227</v>
      </c>
      <c r="AQ622" s="9">
        <v>227</v>
      </c>
      <c r="AR622" s="9">
        <v>227</v>
      </c>
    </row>
    <row r="623" spans="1:44" x14ac:dyDescent="0.25">
      <c r="A623" s="8"/>
      <c r="B623" s="6" t="s">
        <v>118</v>
      </c>
      <c r="C623" s="9">
        <v>12127</v>
      </c>
      <c r="D623" s="9">
        <v>13505</v>
      </c>
      <c r="E623" s="9">
        <v>13704</v>
      </c>
      <c r="F623" s="9">
        <v>13839</v>
      </c>
      <c r="G623" s="9">
        <v>13574</v>
      </c>
      <c r="H623" s="9">
        <v>13534</v>
      </c>
      <c r="I623" s="9">
        <v>13783</v>
      </c>
      <c r="J623" s="9">
        <v>13530</v>
      </c>
      <c r="K623" s="9">
        <v>13228</v>
      </c>
      <c r="L623" s="9">
        <v>13634</v>
      </c>
      <c r="M623" s="9">
        <v>15782</v>
      </c>
      <c r="N623" s="9">
        <v>16924</v>
      </c>
      <c r="O623" s="9">
        <v>17236</v>
      </c>
      <c r="P623" s="9">
        <v>17982</v>
      </c>
      <c r="Q623" s="9">
        <v>18960</v>
      </c>
      <c r="R623" s="9">
        <v>18688</v>
      </c>
      <c r="S623" s="9">
        <v>14722</v>
      </c>
      <c r="T623" s="9">
        <v>16249</v>
      </c>
      <c r="U623" s="9">
        <v>16794</v>
      </c>
      <c r="V623" s="9">
        <v>17438</v>
      </c>
      <c r="W623" s="9">
        <v>15696</v>
      </c>
      <c r="X623" s="9">
        <v>13369</v>
      </c>
      <c r="Y623" s="9">
        <v>12780</v>
      </c>
      <c r="Z623" s="9">
        <v>11701</v>
      </c>
      <c r="AA623" s="9">
        <v>11871</v>
      </c>
      <c r="AB623" s="9">
        <v>10751</v>
      </c>
      <c r="AC623" s="9">
        <v>8705</v>
      </c>
      <c r="AD623" s="9">
        <v>8162</v>
      </c>
      <c r="AE623" s="9">
        <v>8620</v>
      </c>
      <c r="AF623" s="9">
        <v>8798</v>
      </c>
      <c r="AG623" s="9">
        <v>8920</v>
      </c>
      <c r="AH623" s="9">
        <v>9250</v>
      </c>
      <c r="AI623" s="9">
        <v>8746</v>
      </c>
      <c r="AJ623" s="9">
        <v>8880</v>
      </c>
      <c r="AK623" s="9">
        <v>8263</v>
      </c>
      <c r="AL623" s="9">
        <v>6264</v>
      </c>
      <c r="AM623" s="9">
        <v>9445</v>
      </c>
      <c r="AN623" s="9">
        <v>9193</v>
      </c>
      <c r="AO623" s="9">
        <v>10055</v>
      </c>
      <c r="AP623" s="9">
        <v>10567</v>
      </c>
      <c r="AQ623" s="9">
        <v>9850</v>
      </c>
      <c r="AR623" s="9">
        <v>9691</v>
      </c>
    </row>
    <row r="624" spans="1:44" x14ac:dyDescent="0.25">
      <c r="A624" s="8"/>
      <c r="B624" s="6" t="s">
        <v>119</v>
      </c>
      <c r="C624" s="9">
        <v>93794</v>
      </c>
      <c r="D624" s="9">
        <v>96803</v>
      </c>
      <c r="E624" s="9">
        <v>104205</v>
      </c>
      <c r="F624" s="9">
        <v>104286</v>
      </c>
      <c r="G624" s="9">
        <v>104204</v>
      </c>
      <c r="H624" s="9">
        <v>103618</v>
      </c>
      <c r="I624" s="9">
        <v>103551</v>
      </c>
      <c r="J624" s="9">
        <v>94758</v>
      </c>
      <c r="K624" s="9">
        <v>86246</v>
      </c>
      <c r="L624" s="9">
        <v>85678</v>
      </c>
      <c r="M624" s="9">
        <v>93132</v>
      </c>
      <c r="N624" s="9">
        <v>100265</v>
      </c>
      <c r="O624" s="9">
        <v>98396</v>
      </c>
      <c r="P624" s="9">
        <v>97579</v>
      </c>
      <c r="Q624" s="9">
        <v>97698</v>
      </c>
      <c r="R624" s="9">
        <v>91229</v>
      </c>
      <c r="S624" s="9">
        <v>77420</v>
      </c>
      <c r="T624" s="9">
        <v>75762</v>
      </c>
      <c r="U624" s="9">
        <v>75598</v>
      </c>
      <c r="V624" s="9">
        <v>76290</v>
      </c>
      <c r="W624" s="9">
        <v>68298</v>
      </c>
      <c r="X624" s="9">
        <v>58010</v>
      </c>
      <c r="Y624" s="9">
        <v>61402</v>
      </c>
      <c r="Z624" s="9">
        <v>58687</v>
      </c>
      <c r="AA624" s="9">
        <v>60847</v>
      </c>
      <c r="AB624" s="9">
        <v>51696</v>
      </c>
      <c r="AC624" s="9">
        <v>43207</v>
      </c>
      <c r="AD624" s="9">
        <v>42658</v>
      </c>
      <c r="AE624" s="9">
        <v>41664</v>
      </c>
      <c r="AF624" s="9">
        <v>41209</v>
      </c>
      <c r="AG624" s="9">
        <v>41132</v>
      </c>
      <c r="AH624" s="9">
        <v>43601</v>
      </c>
      <c r="AI624" s="9">
        <v>42499</v>
      </c>
      <c r="AJ624" s="9">
        <v>42784</v>
      </c>
      <c r="AK624" s="9">
        <v>43283</v>
      </c>
      <c r="AL624" s="9">
        <v>32314</v>
      </c>
      <c r="AM624" s="9">
        <v>47440</v>
      </c>
      <c r="AN624" s="9">
        <v>48728</v>
      </c>
      <c r="AO624" s="9">
        <v>55716</v>
      </c>
      <c r="AP624" s="9">
        <v>56249</v>
      </c>
      <c r="AQ624" s="9">
        <v>54684</v>
      </c>
      <c r="AR624" s="9">
        <v>55993</v>
      </c>
    </row>
    <row r="625" spans="1:44" x14ac:dyDescent="0.25">
      <c r="A625" s="8"/>
      <c r="B625" s="6" t="s">
        <v>120</v>
      </c>
      <c r="C625" s="10">
        <v>7.7343118660839449</v>
      </c>
      <c r="D625" s="10">
        <v>7.1679378008145127</v>
      </c>
      <c r="E625" s="10">
        <v>7.6039842381786338</v>
      </c>
      <c r="F625" s="10">
        <v>7.535660091047041</v>
      </c>
      <c r="G625" s="10">
        <v>7.6767349344334761</v>
      </c>
      <c r="H625" s="10">
        <v>7.6561253140239396</v>
      </c>
      <c r="I625" s="10">
        <v>7.5129507364144237</v>
      </c>
      <c r="J625" s="10">
        <v>7.0035476718403551</v>
      </c>
      <c r="K625" s="10">
        <v>6.5199576655579072</v>
      </c>
      <c r="L625" s="10">
        <v>6.2841425847146839</v>
      </c>
      <c r="M625" s="10">
        <v>5.901153212520593</v>
      </c>
      <c r="N625" s="10">
        <v>5.9244268494445755</v>
      </c>
      <c r="O625" s="10">
        <v>5.7087491297284751</v>
      </c>
      <c r="P625" s="10">
        <v>5.4264820375931491</v>
      </c>
      <c r="Q625" s="10">
        <v>5.1528481012658229</v>
      </c>
      <c r="R625" s="10">
        <v>4.8816887842465757</v>
      </c>
      <c r="S625" s="10">
        <v>5.2587963591903275</v>
      </c>
      <c r="T625" s="10">
        <v>4.6625638500830817</v>
      </c>
      <c r="U625" s="10">
        <v>4.5014886268905565</v>
      </c>
      <c r="V625" s="10">
        <v>4.3749283174675995</v>
      </c>
      <c r="W625" s="10">
        <v>4.3512996941896027</v>
      </c>
      <c r="X625" s="10">
        <v>4.3391427930286488</v>
      </c>
      <c r="Y625" s="10">
        <v>4.8045383411580591</v>
      </c>
      <c r="Z625" s="10">
        <v>5.0155542261345181</v>
      </c>
      <c r="AA625" s="10">
        <v>5.1256844410748883</v>
      </c>
      <c r="AB625" s="10">
        <v>4.8084829318202962</v>
      </c>
      <c r="AC625" s="10">
        <v>4.9634692705341754</v>
      </c>
      <c r="AD625" s="10">
        <v>5.23</v>
      </c>
      <c r="AE625" s="10">
        <v>4.83</v>
      </c>
      <c r="AF625" s="10">
        <v>4.68</v>
      </c>
      <c r="AG625" s="10">
        <v>4.6100000000000003</v>
      </c>
      <c r="AH625" s="10">
        <v>4.71</v>
      </c>
      <c r="AI625" s="10">
        <v>4.8600000000000003</v>
      </c>
      <c r="AJ625" s="10">
        <v>4.82</v>
      </c>
      <c r="AK625" s="10">
        <v>5.24</v>
      </c>
      <c r="AL625" s="10">
        <v>4.71</v>
      </c>
      <c r="AM625" s="10">
        <v>5.0199999999999996</v>
      </c>
      <c r="AN625" s="10">
        <v>5.3</v>
      </c>
      <c r="AO625" s="10">
        <v>5.54</v>
      </c>
      <c r="AP625" s="10">
        <v>5.32</v>
      </c>
      <c r="AQ625" s="10">
        <v>5.55</v>
      </c>
      <c r="AR625" s="10">
        <v>5.78</v>
      </c>
    </row>
    <row r="626" spans="1:44" x14ac:dyDescent="0.25">
      <c r="A626" s="8"/>
      <c r="B626" s="6" t="s">
        <v>115</v>
      </c>
      <c r="C626" s="11">
        <v>0.7513738684611071</v>
      </c>
      <c r="D626" s="11">
        <v>0.77547865096531288</v>
      </c>
      <c r="E626" s="11">
        <v>0.79524554508337464</v>
      </c>
      <c r="F626" s="11">
        <v>0.79586370053802424</v>
      </c>
      <c r="G626" s="11">
        <v>0.79523791353455187</v>
      </c>
      <c r="H626" s="11">
        <v>0.79076582592437139</v>
      </c>
      <c r="I626" s="11">
        <v>0.7902545121532415</v>
      </c>
      <c r="J626" s="11">
        <v>0.72315030335406572</v>
      </c>
      <c r="K626" s="11">
        <v>0.65819055977410612</v>
      </c>
      <c r="L626" s="11">
        <v>0.65385584004273667</v>
      </c>
      <c r="M626" s="11">
        <v>0.67860682016904694</v>
      </c>
      <c r="N626" s="11">
        <v>0.73058146313028272</v>
      </c>
      <c r="O626" s="11">
        <v>0.71696298455260854</v>
      </c>
      <c r="P626" s="11">
        <v>0.66173199511731995</v>
      </c>
      <c r="Q626" s="11">
        <v>0.66253899362538993</v>
      </c>
      <c r="R626" s="11">
        <v>0.61866946968669467</v>
      </c>
      <c r="S626" s="11">
        <v>0.55236872146118721</v>
      </c>
      <c r="T626" s="11">
        <v>0.60515196293781703</v>
      </c>
      <c r="U626" s="11">
        <v>0.60384200646990693</v>
      </c>
      <c r="V626" s="11">
        <v>0.60936938376133232</v>
      </c>
      <c r="W626" s="11">
        <v>0.60752535136096775</v>
      </c>
      <c r="X626" s="11">
        <v>0.51434144611428823</v>
      </c>
      <c r="Y626" s="11">
        <v>0.55155625421064447</v>
      </c>
      <c r="Z626" s="11">
        <v>0.54689218153014629</v>
      </c>
      <c r="AA626" s="11">
        <v>0.56702078091510577</v>
      </c>
      <c r="AB626" s="11">
        <v>0.58285134449518006</v>
      </c>
      <c r="AC626" s="11">
        <v>0.46604465537698198</v>
      </c>
      <c r="AD626" s="11">
        <v>0.5786</v>
      </c>
      <c r="AE626" s="11">
        <v>0.51649999999999996</v>
      </c>
      <c r="AF626" s="11">
        <v>0.504</v>
      </c>
      <c r="AG626" s="11">
        <v>0.50309999999999999</v>
      </c>
      <c r="AH626" s="11">
        <v>0.60329999999999995</v>
      </c>
      <c r="AI626" s="11">
        <v>0.58809999999999996</v>
      </c>
      <c r="AJ626" s="11">
        <v>0.59199999999999997</v>
      </c>
      <c r="AK626" s="11">
        <v>0.59889999999999999</v>
      </c>
      <c r="AL626" s="11">
        <v>0.4471</v>
      </c>
      <c r="AM626" s="11">
        <v>0.65639999999999998</v>
      </c>
      <c r="AN626" s="11">
        <v>0.67420000000000002</v>
      </c>
      <c r="AO626" s="11">
        <v>0.77880000000000005</v>
      </c>
      <c r="AP626" s="11">
        <v>0.67889999999999995</v>
      </c>
      <c r="AQ626" s="11">
        <v>0.66</v>
      </c>
      <c r="AR626" s="11">
        <v>0.67579999999999996</v>
      </c>
    </row>
    <row r="627" spans="1:44" x14ac:dyDescent="0.25">
      <c r="A627" s="8"/>
      <c r="B627" s="6" t="s">
        <v>121</v>
      </c>
      <c r="C627" s="9">
        <v>503</v>
      </c>
      <c r="D627" s="9">
        <v>583</v>
      </c>
      <c r="E627" s="9">
        <v>559</v>
      </c>
      <c r="F627" s="9">
        <v>617</v>
      </c>
      <c r="G627" s="9">
        <v>707</v>
      </c>
      <c r="H627" s="9">
        <v>708</v>
      </c>
      <c r="I627" s="9">
        <v>802</v>
      </c>
      <c r="J627" s="9">
        <v>826</v>
      </c>
      <c r="K627" s="9">
        <v>872</v>
      </c>
      <c r="L627" s="9">
        <v>1066</v>
      </c>
      <c r="M627" s="9">
        <v>1226</v>
      </c>
      <c r="N627" s="9">
        <v>1226</v>
      </c>
      <c r="O627" s="9">
        <v>1296</v>
      </c>
      <c r="P627" s="9">
        <v>1403</v>
      </c>
      <c r="Q627" s="9">
        <v>1613</v>
      </c>
      <c r="R627" s="9">
        <v>1514</v>
      </c>
      <c r="S627" s="9">
        <v>1486</v>
      </c>
      <c r="T627" s="9">
        <v>1938</v>
      </c>
      <c r="U627" s="9">
        <v>1974</v>
      </c>
      <c r="V627" s="9">
        <v>1957</v>
      </c>
      <c r="W627" s="9">
        <v>1931</v>
      </c>
      <c r="X627" s="9">
        <v>1705</v>
      </c>
      <c r="Y627" s="9">
        <v>1550</v>
      </c>
      <c r="Z627" s="9">
        <v>1623</v>
      </c>
      <c r="AA627" s="9">
        <v>1519</v>
      </c>
      <c r="AB627" s="9">
        <v>1044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9">
        <v>0</v>
      </c>
      <c r="AR627" s="9">
        <v>0</v>
      </c>
    </row>
    <row r="628" spans="1:44" x14ac:dyDescent="0.25">
      <c r="A628" s="6">
        <v>210</v>
      </c>
      <c r="B628" s="6" t="s">
        <v>226</v>
      </c>
      <c r="C628" s="15"/>
    </row>
    <row r="629" spans="1:44" x14ac:dyDescent="0.25">
      <c r="A629" s="8"/>
      <c r="B629" s="6" t="s">
        <v>116</v>
      </c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>
        <v>49</v>
      </c>
      <c r="AL629" s="9">
        <v>80</v>
      </c>
      <c r="AM629" s="9">
        <v>80</v>
      </c>
      <c r="AN629" s="9">
        <v>80</v>
      </c>
      <c r="AO629" s="9">
        <v>80</v>
      </c>
      <c r="AP629" s="9">
        <v>144</v>
      </c>
      <c r="AQ629" s="9">
        <v>144</v>
      </c>
      <c r="AR629" s="9">
        <v>144</v>
      </c>
    </row>
    <row r="630" spans="1:44" x14ac:dyDescent="0.25">
      <c r="A630" s="8"/>
      <c r="B630" s="6" t="s">
        <v>117</v>
      </c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>
        <v>49</v>
      </c>
      <c r="AL630" s="9">
        <v>80</v>
      </c>
      <c r="AM630" s="9">
        <v>80</v>
      </c>
      <c r="AN630" s="9">
        <v>80</v>
      </c>
      <c r="AO630" s="9">
        <v>80</v>
      </c>
      <c r="AP630" s="9">
        <v>134</v>
      </c>
      <c r="AQ630" s="9">
        <v>144</v>
      </c>
      <c r="AR630" s="9">
        <v>144</v>
      </c>
    </row>
    <row r="631" spans="1:44" x14ac:dyDescent="0.25">
      <c r="A631" s="8"/>
      <c r="B631" s="6" t="s">
        <v>118</v>
      </c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>
        <v>385</v>
      </c>
      <c r="AL631" s="9">
        <v>4545</v>
      </c>
      <c r="AM631" s="9">
        <v>5728</v>
      </c>
      <c r="AN631" s="9">
        <v>4640</v>
      </c>
      <c r="AO631" s="9">
        <v>6570</v>
      </c>
      <c r="AP631" s="9">
        <v>7703</v>
      </c>
      <c r="AQ631" s="9">
        <v>7601</v>
      </c>
      <c r="AR631" s="9">
        <v>6877</v>
      </c>
    </row>
    <row r="632" spans="1:44" x14ac:dyDescent="0.25">
      <c r="A632" s="8"/>
      <c r="B632" s="6" t="s">
        <v>119</v>
      </c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>
        <v>1007</v>
      </c>
      <c r="AL632" s="9">
        <v>10583</v>
      </c>
      <c r="AM632" s="9">
        <v>13240</v>
      </c>
      <c r="AN632" s="9">
        <v>12515</v>
      </c>
      <c r="AO632" s="9">
        <v>16874</v>
      </c>
      <c r="AP632" s="9">
        <v>21628</v>
      </c>
      <c r="AQ632" s="9">
        <v>22477</v>
      </c>
      <c r="AR632" s="9">
        <v>20825</v>
      </c>
    </row>
    <row r="633" spans="1:44" x14ac:dyDescent="0.25">
      <c r="A633" s="8"/>
      <c r="B633" s="6" t="s">
        <v>120</v>
      </c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>
        <v>2.62</v>
      </c>
      <c r="AL633" s="10">
        <v>2.33</v>
      </c>
      <c r="AM633" s="10">
        <v>2.31</v>
      </c>
      <c r="AN633" s="10">
        <v>2.7</v>
      </c>
      <c r="AO633" s="10">
        <v>2.57</v>
      </c>
      <c r="AP633" s="10">
        <v>2.81</v>
      </c>
      <c r="AQ633" s="10">
        <v>2.96</v>
      </c>
      <c r="AR633" s="10">
        <v>3.03</v>
      </c>
    </row>
    <row r="634" spans="1:44" x14ac:dyDescent="0.25">
      <c r="A634" s="8"/>
      <c r="B634" s="6" t="s">
        <v>115</v>
      </c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>
        <v>5.6300000000000003E-2</v>
      </c>
      <c r="AL634" s="11">
        <v>0.3624</v>
      </c>
      <c r="AM634" s="11">
        <v>0.45340000000000003</v>
      </c>
      <c r="AN634" s="11">
        <v>0.42859999999999998</v>
      </c>
      <c r="AO634" s="11">
        <v>0.57789999999999997</v>
      </c>
      <c r="AP634" s="11">
        <v>0.44219999999999998</v>
      </c>
      <c r="AQ634" s="11">
        <v>0.42759999999999998</v>
      </c>
      <c r="AR634" s="11">
        <v>0.3962</v>
      </c>
    </row>
    <row r="635" spans="1:44" x14ac:dyDescent="0.25">
      <c r="A635" s="8"/>
      <c r="B635" s="6" t="s">
        <v>121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>
        <v>0</v>
      </c>
      <c r="AL635" s="9">
        <v>934</v>
      </c>
      <c r="AM635" s="9">
        <v>1101</v>
      </c>
      <c r="AN635" s="9">
        <v>1352</v>
      </c>
      <c r="AO635" s="9">
        <v>1203</v>
      </c>
      <c r="AP635" s="9">
        <v>1599</v>
      </c>
      <c r="AQ635" s="9">
        <v>1627</v>
      </c>
      <c r="AR635" s="9">
        <v>1595</v>
      </c>
    </row>
    <row r="636" spans="1:44" x14ac:dyDescent="0.25">
      <c r="A636" s="6">
        <v>128</v>
      </c>
      <c r="B636" s="6" t="s">
        <v>21</v>
      </c>
      <c r="C636" s="15"/>
    </row>
    <row r="637" spans="1:44" x14ac:dyDescent="0.25">
      <c r="A637" s="8"/>
      <c r="B637" s="6" t="s">
        <v>116</v>
      </c>
      <c r="C637" s="9">
        <v>328</v>
      </c>
      <c r="D637" s="9">
        <v>328</v>
      </c>
      <c r="E637" s="9">
        <v>368</v>
      </c>
      <c r="F637" s="9">
        <v>368</v>
      </c>
      <c r="G637" s="9">
        <v>368</v>
      </c>
      <c r="H637" s="9">
        <v>368</v>
      </c>
      <c r="I637" s="9">
        <v>368</v>
      </c>
      <c r="J637" s="9">
        <v>368</v>
      </c>
      <c r="K637" s="9">
        <v>368</v>
      </c>
      <c r="L637" s="9">
        <v>450</v>
      </c>
      <c r="M637" s="9">
        <v>450</v>
      </c>
      <c r="N637" s="9">
        <v>450</v>
      </c>
      <c r="O637" s="9">
        <v>450</v>
      </c>
      <c r="P637" s="9">
        <v>450</v>
      </c>
      <c r="Q637" s="9">
        <v>450</v>
      </c>
      <c r="R637" s="9">
        <v>450</v>
      </c>
      <c r="S637" s="9">
        <v>450</v>
      </c>
      <c r="T637" s="9">
        <v>450</v>
      </c>
      <c r="U637" s="9">
        <v>450</v>
      </c>
      <c r="V637" s="9">
        <v>450</v>
      </c>
      <c r="W637" s="9">
        <v>450</v>
      </c>
      <c r="X637" s="9">
        <v>450</v>
      </c>
      <c r="Y637" s="9">
        <v>450</v>
      </c>
      <c r="Z637" s="9">
        <v>450</v>
      </c>
      <c r="AA637" s="9">
        <v>450</v>
      </c>
      <c r="AB637" s="9">
        <v>450</v>
      </c>
      <c r="AC637" s="9">
        <v>450</v>
      </c>
      <c r="AD637" s="9">
        <v>450</v>
      </c>
      <c r="AE637" s="9">
        <v>450</v>
      </c>
      <c r="AF637" s="9">
        <v>450</v>
      </c>
      <c r="AG637" s="9">
        <v>450</v>
      </c>
      <c r="AH637" s="9">
        <v>450</v>
      </c>
      <c r="AI637" s="9">
        <v>450</v>
      </c>
      <c r="AJ637" s="9">
        <v>450</v>
      </c>
      <c r="AK637" s="9">
        <v>450</v>
      </c>
      <c r="AL637" s="9">
        <v>450</v>
      </c>
      <c r="AM637" s="9">
        <v>450</v>
      </c>
      <c r="AN637" s="9">
        <v>450</v>
      </c>
      <c r="AO637" s="9">
        <v>450</v>
      </c>
      <c r="AP637" s="9">
        <v>529</v>
      </c>
      <c r="AQ637" s="9">
        <v>529</v>
      </c>
      <c r="AR637" s="9">
        <v>529</v>
      </c>
    </row>
    <row r="638" spans="1:44" x14ac:dyDescent="0.25">
      <c r="A638" s="8"/>
      <c r="B638" s="6" t="s">
        <v>117</v>
      </c>
      <c r="C638" s="9">
        <v>285</v>
      </c>
      <c r="D638" s="9">
        <v>294</v>
      </c>
      <c r="E638" s="9">
        <v>305</v>
      </c>
      <c r="F638" s="9">
        <v>333</v>
      </c>
      <c r="G638" s="9">
        <v>336</v>
      </c>
      <c r="H638" s="9">
        <v>336</v>
      </c>
      <c r="I638" s="9">
        <v>338</v>
      </c>
      <c r="J638" s="9">
        <v>336</v>
      </c>
      <c r="K638" s="9">
        <v>336</v>
      </c>
      <c r="L638" s="9">
        <v>355</v>
      </c>
      <c r="M638" s="9">
        <v>381</v>
      </c>
      <c r="N638" s="9">
        <v>385</v>
      </c>
      <c r="O638" s="9">
        <v>364</v>
      </c>
      <c r="P638" s="9">
        <v>371</v>
      </c>
      <c r="Q638" s="9">
        <v>380</v>
      </c>
      <c r="R638" s="9">
        <v>386</v>
      </c>
      <c r="S638" s="9">
        <v>393</v>
      </c>
      <c r="T638" s="9">
        <v>377</v>
      </c>
      <c r="U638" s="9">
        <v>324</v>
      </c>
      <c r="V638" s="9">
        <v>324</v>
      </c>
      <c r="W638" s="9">
        <v>324</v>
      </c>
      <c r="X638" s="9">
        <v>324</v>
      </c>
      <c r="Y638" s="9">
        <v>342</v>
      </c>
      <c r="Z638" s="9">
        <v>356</v>
      </c>
      <c r="AA638" s="9">
        <v>376</v>
      </c>
      <c r="AB638" s="9">
        <v>394</v>
      </c>
      <c r="AC638" s="9">
        <v>392</v>
      </c>
      <c r="AD638" s="9">
        <v>398</v>
      </c>
      <c r="AE638" s="9">
        <v>392</v>
      </c>
      <c r="AF638" s="9">
        <v>390</v>
      </c>
      <c r="AG638" s="9">
        <v>390</v>
      </c>
      <c r="AH638" s="9">
        <v>389</v>
      </c>
      <c r="AI638" s="9">
        <v>388</v>
      </c>
      <c r="AJ638" s="9">
        <v>392</v>
      </c>
      <c r="AK638" s="9">
        <v>408</v>
      </c>
      <c r="AL638" s="9">
        <v>406</v>
      </c>
      <c r="AM638" s="9">
        <v>432</v>
      </c>
      <c r="AN638" s="9">
        <v>422</v>
      </c>
      <c r="AO638" s="9">
        <v>438</v>
      </c>
      <c r="AP638" s="9">
        <v>452</v>
      </c>
      <c r="AQ638" s="9">
        <v>458</v>
      </c>
      <c r="AR638" s="9">
        <v>476</v>
      </c>
    </row>
    <row r="639" spans="1:44" x14ac:dyDescent="0.25">
      <c r="A639" s="8"/>
      <c r="B639" s="6" t="s">
        <v>118</v>
      </c>
      <c r="C639" s="9">
        <v>10357</v>
      </c>
      <c r="D639" s="9">
        <v>9577</v>
      </c>
      <c r="E639" s="9">
        <v>10757</v>
      </c>
      <c r="F639" s="9">
        <v>11474</v>
      </c>
      <c r="G639" s="9">
        <v>11967</v>
      </c>
      <c r="H639" s="9">
        <v>11449</v>
      </c>
      <c r="I639" s="9">
        <v>11294</v>
      </c>
      <c r="J639" s="9">
        <v>11719</v>
      </c>
      <c r="K639" s="9">
        <v>12032</v>
      </c>
      <c r="L639" s="9">
        <v>12341</v>
      </c>
      <c r="M639" s="9">
        <v>13231</v>
      </c>
      <c r="N639" s="9">
        <v>13174</v>
      </c>
      <c r="O639" s="9">
        <v>13249</v>
      </c>
      <c r="P639" s="9">
        <v>13636</v>
      </c>
      <c r="Q639" s="9">
        <v>13852</v>
      </c>
      <c r="R639" s="9">
        <v>14729</v>
      </c>
      <c r="S639" s="9">
        <v>14753</v>
      </c>
      <c r="T639" s="9">
        <v>14442</v>
      </c>
      <c r="U639" s="9">
        <v>14425</v>
      </c>
      <c r="V639" s="9">
        <v>15044</v>
      </c>
      <c r="W639" s="9">
        <v>15114</v>
      </c>
      <c r="X639" s="9">
        <v>14969</v>
      </c>
      <c r="Y639" s="9">
        <v>15548</v>
      </c>
      <c r="Z639" s="9">
        <v>15705</v>
      </c>
      <c r="AA639" s="9">
        <v>16407</v>
      </c>
      <c r="AB639" s="9">
        <v>16517</v>
      </c>
      <c r="AC639" s="9">
        <v>16966</v>
      </c>
      <c r="AD639" s="9">
        <v>17919</v>
      </c>
      <c r="AE639" s="9">
        <v>18086</v>
      </c>
      <c r="AF639" s="9">
        <v>18120</v>
      </c>
      <c r="AG639" s="9">
        <v>18866</v>
      </c>
      <c r="AH639" s="9">
        <v>18993</v>
      </c>
      <c r="AI639" s="9">
        <v>19322</v>
      </c>
      <c r="AJ639" s="9">
        <v>19260</v>
      </c>
      <c r="AK639" s="9">
        <v>18919</v>
      </c>
      <c r="AL639" s="9">
        <v>17915</v>
      </c>
      <c r="AM639" s="9">
        <v>17728</v>
      </c>
      <c r="AN639" s="9">
        <v>18033</v>
      </c>
      <c r="AO639" s="9">
        <v>18092</v>
      </c>
      <c r="AP639" s="9">
        <v>18362</v>
      </c>
      <c r="AQ639" s="9">
        <v>18964</v>
      </c>
      <c r="AR639" s="9">
        <v>19350</v>
      </c>
    </row>
    <row r="640" spans="1:44" x14ac:dyDescent="0.25">
      <c r="A640" s="8"/>
      <c r="B640" s="6" t="s">
        <v>119</v>
      </c>
      <c r="C640" s="9">
        <v>82108</v>
      </c>
      <c r="D640" s="9">
        <v>81912</v>
      </c>
      <c r="E640" s="9">
        <v>90896</v>
      </c>
      <c r="F640" s="9">
        <v>100409</v>
      </c>
      <c r="G640" s="9">
        <v>102104</v>
      </c>
      <c r="H640" s="9">
        <v>100290</v>
      </c>
      <c r="I640" s="9">
        <v>104799</v>
      </c>
      <c r="J640" s="9">
        <v>108352</v>
      </c>
      <c r="K640" s="9">
        <v>101606</v>
      </c>
      <c r="L640" s="9">
        <v>100983</v>
      </c>
      <c r="M640" s="9">
        <v>108090</v>
      </c>
      <c r="N640" s="9">
        <v>108810</v>
      </c>
      <c r="O640" s="9">
        <v>106729</v>
      </c>
      <c r="P640" s="9">
        <v>112290</v>
      </c>
      <c r="Q640" s="9">
        <v>110841</v>
      </c>
      <c r="R640" s="9">
        <v>111571</v>
      </c>
      <c r="S640" s="9">
        <v>106779</v>
      </c>
      <c r="T640" s="9">
        <v>98134</v>
      </c>
      <c r="U640" s="9">
        <v>90120</v>
      </c>
      <c r="V640" s="9">
        <v>92117</v>
      </c>
      <c r="W640" s="9">
        <v>94130</v>
      </c>
      <c r="X640" s="9">
        <v>96786</v>
      </c>
      <c r="Y640" s="9">
        <v>99567</v>
      </c>
      <c r="Z640" s="9">
        <v>100549</v>
      </c>
      <c r="AA640" s="9">
        <v>111959</v>
      </c>
      <c r="AB640" s="9">
        <v>111612</v>
      </c>
      <c r="AC640" s="9">
        <v>111688</v>
      </c>
      <c r="AD640" s="9">
        <v>118209</v>
      </c>
      <c r="AE640" s="9">
        <v>118455</v>
      </c>
      <c r="AF640" s="9">
        <v>114542</v>
      </c>
      <c r="AG640" s="9">
        <v>115659</v>
      </c>
      <c r="AH640" s="9">
        <v>115270</v>
      </c>
      <c r="AI640" s="9">
        <v>113468</v>
      </c>
      <c r="AJ640" s="9">
        <v>114362</v>
      </c>
      <c r="AK640" s="9">
        <v>115447</v>
      </c>
      <c r="AL640" s="9">
        <v>120745</v>
      </c>
      <c r="AM640" s="9">
        <v>122867</v>
      </c>
      <c r="AN640" s="9">
        <v>124513</v>
      </c>
      <c r="AO640" s="9">
        <v>126239</v>
      </c>
      <c r="AP640" s="9">
        <v>132529</v>
      </c>
      <c r="AQ640" s="9">
        <v>132403</v>
      </c>
      <c r="AR640" s="9">
        <v>136568</v>
      </c>
    </row>
    <row r="641" spans="1:44" x14ac:dyDescent="0.25">
      <c r="A641" s="8"/>
      <c r="B641" s="6" t="s">
        <v>120</v>
      </c>
      <c r="C641" s="10">
        <v>7.9277783141836435</v>
      </c>
      <c r="D641" s="10">
        <v>8.5529915422366081</v>
      </c>
      <c r="E641" s="10">
        <v>8.4499395742307328</v>
      </c>
      <c r="F641" s="10">
        <v>8.7510022659926783</v>
      </c>
      <c r="G641" s="10">
        <v>8.5321300242333091</v>
      </c>
      <c r="H641" s="10">
        <v>8.7597170058520391</v>
      </c>
      <c r="I641" s="10">
        <v>9.2791747830706566</v>
      </c>
      <c r="J641" s="10">
        <v>9.2458400887447727</v>
      </c>
      <c r="K641" s="10">
        <v>8.4446476063829792</v>
      </c>
      <c r="L641" s="10">
        <v>8.1827242524916937</v>
      </c>
      <c r="M641" s="10">
        <v>8.1694505328395444</v>
      </c>
      <c r="N641" s="10">
        <v>8.2594504326704108</v>
      </c>
      <c r="O641" s="10">
        <v>8.0556268397614907</v>
      </c>
      <c r="P641" s="10">
        <v>8.2348195951892045</v>
      </c>
      <c r="Q641" s="10">
        <v>8.0018047935316208</v>
      </c>
      <c r="R641" s="10">
        <v>7.5749202254056627</v>
      </c>
      <c r="S641" s="10">
        <v>7.2377821460042027</v>
      </c>
      <c r="T641" s="10">
        <v>6.795042237917186</v>
      </c>
      <c r="U641" s="10">
        <v>6.2474870017331021</v>
      </c>
      <c r="V641" s="10">
        <v>6.1231720287157669</v>
      </c>
      <c r="W641" s="10">
        <v>6.2280005293105729</v>
      </c>
      <c r="X641" s="10">
        <v>6.4657625759903805</v>
      </c>
      <c r="Y641" s="10">
        <v>6.4038461538461542</v>
      </c>
      <c r="Z641" s="10">
        <v>6.4023559375994905</v>
      </c>
      <c r="AA641" s="10">
        <v>6.8238556713597855</v>
      </c>
      <c r="AB641" s="10">
        <v>6.7574014651571108</v>
      </c>
      <c r="AC641" s="10">
        <v>6.5830484498408586</v>
      </c>
      <c r="AD641" s="10">
        <v>6.6</v>
      </c>
      <c r="AE641" s="10">
        <v>6.55</v>
      </c>
      <c r="AF641" s="10">
        <v>6.32</v>
      </c>
      <c r="AG641" s="10">
        <v>6.13</v>
      </c>
      <c r="AH641" s="10">
        <v>6.07</v>
      </c>
      <c r="AI641" s="10">
        <v>5.87</v>
      </c>
      <c r="AJ641" s="10">
        <v>5.94</v>
      </c>
      <c r="AK641" s="10">
        <v>6.1</v>
      </c>
      <c r="AL641" s="10">
        <v>6.74</v>
      </c>
      <c r="AM641" s="10">
        <v>6.93</v>
      </c>
      <c r="AN641" s="10">
        <v>6.9</v>
      </c>
      <c r="AO641" s="10">
        <v>6.98</v>
      </c>
      <c r="AP641" s="10">
        <v>7.22</v>
      </c>
      <c r="AQ641" s="10">
        <v>6.98</v>
      </c>
      <c r="AR641" s="10">
        <v>7.06</v>
      </c>
    </row>
    <row r="642" spans="1:44" x14ac:dyDescent="0.25">
      <c r="A642" s="8"/>
      <c r="B642" s="6" t="s">
        <v>115</v>
      </c>
      <c r="C642" s="11">
        <v>0.78931026195626053</v>
      </c>
      <c r="D642" s="11">
        <v>0.76332121889851834</v>
      </c>
      <c r="E642" s="11">
        <v>0.81649225241410284</v>
      </c>
      <c r="F642" s="11">
        <v>0.82610555761240689</v>
      </c>
      <c r="G642" s="11">
        <v>0.83255055446836268</v>
      </c>
      <c r="H642" s="11">
        <v>0.81775929549902149</v>
      </c>
      <c r="I642" s="11">
        <v>0.84946907676096295</v>
      </c>
      <c r="J642" s="11">
        <v>0.88349641226353559</v>
      </c>
      <c r="K642" s="11">
        <v>0.82848988910632748</v>
      </c>
      <c r="L642" s="11">
        <v>0.77934015049199301</v>
      </c>
      <c r="M642" s="11">
        <v>0.77726243123719119</v>
      </c>
      <c r="N642" s="11">
        <v>0.77431062088596336</v>
      </c>
      <c r="O642" s="11">
        <v>0.80331928345626979</v>
      </c>
      <c r="P642" s="11">
        <v>0.82922866742975299</v>
      </c>
      <c r="Q642" s="11">
        <v>0.79914203316510457</v>
      </c>
      <c r="R642" s="11">
        <v>0.7919014834267869</v>
      </c>
      <c r="S642" s="11">
        <v>0.74438983582557772</v>
      </c>
      <c r="T642" s="11">
        <v>0.71315722539151916</v>
      </c>
      <c r="U642" s="11">
        <v>0.7620497209538305</v>
      </c>
      <c r="V642" s="11">
        <v>0.7789362421782513</v>
      </c>
      <c r="W642" s="11">
        <v>0.79595805851513612</v>
      </c>
      <c r="X642" s="11">
        <v>0.81841704718417052</v>
      </c>
      <c r="Y642" s="11">
        <v>0.79762076423936557</v>
      </c>
      <c r="Z642" s="11">
        <v>0.77381098968754813</v>
      </c>
      <c r="AA642" s="11">
        <v>0.81578985718449437</v>
      </c>
      <c r="AB642" s="11">
        <v>0.77610736388290102</v>
      </c>
      <c r="AC642" s="11">
        <v>0.78059826670394183</v>
      </c>
      <c r="AD642" s="11">
        <v>0.81369999999999998</v>
      </c>
      <c r="AE642" s="11">
        <v>0.82789999999999997</v>
      </c>
      <c r="AF642" s="11">
        <v>0.80469999999999997</v>
      </c>
      <c r="AG642" s="11">
        <v>0.8125</v>
      </c>
      <c r="AH642" s="11">
        <v>0.81179999999999997</v>
      </c>
      <c r="AI642" s="11">
        <v>0.80120000000000002</v>
      </c>
      <c r="AJ642" s="11">
        <v>0.79930000000000001</v>
      </c>
      <c r="AK642" s="11">
        <v>0.7752</v>
      </c>
      <c r="AL642" s="11">
        <v>0.81479999999999997</v>
      </c>
      <c r="AM642" s="11">
        <v>0.7792</v>
      </c>
      <c r="AN642" s="11">
        <v>0.70840000000000003</v>
      </c>
      <c r="AO642" s="11">
        <v>0.78959999999999997</v>
      </c>
      <c r="AP642" s="11">
        <v>0.80330000000000001</v>
      </c>
      <c r="AQ642" s="11">
        <v>0.79200000000000004</v>
      </c>
      <c r="AR642" s="11">
        <v>0.78600000000000003</v>
      </c>
    </row>
    <row r="643" spans="1:44" x14ac:dyDescent="0.25">
      <c r="A643" s="8"/>
      <c r="B643" s="6" t="s">
        <v>121</v>
      </c>
      <c r="C643" s="9">
        <v>1511</v>
      </c>
      <c r="D643" s="9">
        <v>1411</v>
      </c>
      <c r="E643" s="9">
        <v>1623</v>
      </c>
      <c r="F643" s="9">
        <v>1840</v>
      </c>
      <c r="G643" s="9">
        <v>2149</v>
      </c>
      <c r="H643" s="9">
        <v>2072</v>
      </c>
      <c r="I643" s="9">
        <v>2051</v>
      </c>
      <c r="J643" s="9">
        <v>2065</v>
      </c>
      <c r="K643" s="9">
        <v>2026</v>
      </c>
      <c r="L643" s="9">
        <v>2053</v>
      </c>
      <c r="M643" s="9">
        <v>2107</v>
      </c>
      <c r="N643" s="9">
        <v>2172</v>
      </c>
      <c r="O643" s="9">
        <v>2236</v>
      </c>
      <c r="P643" s="9">
        <v>2212</v>
      </c>
      <c r="Q643" s="9">
        <v>2070</v>
      </c>
      <c r="R643" s="9">
        <v>1882</v>
      </c>
      <c r="S643" s="9">
        <v>1764</v>
      </c>
      <c r="T643" s="9">
        <v>1612</v>
      </c>
      <c r="U643" s="9">
        <v>1470</v>
      </c>
      <c r="V643" s="9">
        <v>1589</v>
      </c>
      <c r="W643" s="9">
        <v>1636</v>
      </c>
      <c r="X643" s="9">
        <v>1700</v>
      </c>
      <c r="Y643" s="9">
        <v>1787</v>
      </c>
      <c r="Z643" s="9">
        <v>1316</v>
      </c>
      <c r="AA643" s="9">
        <v>1371</v>
      </c>
      <c r="AB643" s="9">
        <v>1486</v>
      </c>
      <c r="AC643" s="9">
        <v>1494</v>
      </c>
      <c r="AD643" s="9">
        <v>1703</v>
      </c>
      <c r="AE643" s="9">
        <v>1753</v>
      </c>
      <c r="AF643" s="9">
        <v>1718</v>
      </c>
      <c r="AG643" s="9">
        <v>1833</v>
      </c>
      <c r="AH643" s="9">
        <v>1895</v>
      </c>
      <c r="AI643" s="9">
        <v>1917</v>
      </c>
      <c r="AJ643" s="9">
        <v>1948</v>
      </c>
      <c r="AK643" s="9">
        <v>1821</v>
      </c>
      <c r="AL643" s="9">
        <v>1602</v>
      </c>
      <c r="AM643" s="9">
        <v>2010</v>
      </c>
      <c r="AN643" s="9">
        <v>1997</v>
      </c>
      <c r="AO643" s="9">
        <v>2043</v>
      </c>
      <c r="AP643" s="9">
        <v>1921</v>
      </c>
      <c r="AQ643" s="9">
        <v>1943</v>
      </c>
      <c r="AR643" s="9">
        <v>1398</v>
      </c>
    </row>
    <row r="644" spans="1:44" x14ac:dyDescent="0.25">
      <c r="A644" s="6">
        <v>155</v>
      </c>
      <c r="B644" s="6" t="s">
        <v>236</v>
      </c>
      <c r="C644" s="15"/>
    </row>
    <row r="645" spans="1:44" x14ac:dyDescent="0.25">
      <c r="A645" s="8"/>
      <c r="B645" s="6" t="s">
        <v>116</v>
      </c>
      <c r="C645" s="9">
        <v>254</v>
      </c>
      <c r="D645" s="9">
        <v>254</v>
      </c>
      <c r="E645" s="9">
        <v>254</v>
      </c>
      <c r="F645" s="9">
        <v>254</v>
      </c>
      <c r="G645" s="9">
        <v>254</v>
      </c>
      <c r="H645" s="9">
        <v>303</v>
      </c>
      <c r="I645" s="9">
        <v>303</v>
      </c>
      <c r="J645" s="9">
        <v>303</v>
      </c>
      <c r="K645" s="9">
        <v>303</v>
      </c>
      <c r="L645" s="9">
        <v>303</v>
      </c>
      <c r="M645" s="9">
        <v>303</v>
      </c>
      <c r="N645" s="9">
        <v>303</v>
      </c>
      <c r="O645" s="9">
        <v>303</v>
      </c>
      <c r="P645" s="9">
        <v>303</v>
      </c>
      <c r="Q645" s="9">
        <v>303</v>
      </c>
      <c r="R645" s="9">
        <v>303</v>
      </c>
      <c r="S645" s="9">
        <v>303</v>
      </c>
      <c r="T645" s="9">
        <v>303</v>
      </c>
      <c r="U645" s="9">
        <v>303</v>
      </c>
      <c r="V645" s="9">
        <v>303</v>
      </c>
      <c r="W645" s="9">
        <v>303</v>
      </c>
      <c r="X645" s="9">
        <v>303</v>
      </c>
      <c r="Y645" s="9">
        <v>303</v>
      </c>
      <c r="Z645" s="9">
        <v>342</v>
      </c>
      <c r="AA645" s="9">
        <v>342</v>
      </c>
      <c r="AB645" s="9">
        <v>328</v>
      </c>
      <c r="AC645" s="9">
        <v>328</v>
      </c>
      <c r="AD645" s="9">
        <v>303</v>
      </c>
      <c r="AE645" s="9">
        <v>303</v>
      </c>
      <c r="AF645" s="9">
        <v>303</v>
      </c>
      <c r="AG645" s="9">
        <v>303</v>
      </c>
      <c r="AH645" s="9">
        <v>303</v>
      </c>
      <c r="AI645" s="9">
        <v>303</v>
      </c>
      <c r="AJ645" s="9">
        <v>303</v>
      </c>
      <c r="AK645" s="9">
        <v>303</v>
      </c>
      <c r="AL645" s="9">
        <v>303</v>
      </c>
      <c r="AM645" s="9">
        <v>303</v>
      </c>
      <c r="AN645" s="9">
        <v>321</v>
      </c>
      <c r="AO645" s="9">
        <v>321</v>
      </c>
      <c r="AP645" s="9">
        <v>321</v>
      </c>
      <c r="AQ645" s="9">
        <v>321</v>
      </c>
      <c r="AR645" s="9">
        <v>321</v>
      </c>
    </row>
    <row r="646" spans="1:44" x14ac:dyDescent="0.25">
      <c r="A646" s="8"/>
      <c r="B646" s="6" t="s">
        <v>117</v>
      </c>
      <c r="C646" s="9">
        <v>254</v>
      </c>
      <c r="D646" s="9">
        <v>247</v>
      </c>
      <c r="E646" s="9">
        <v>247</v>
      </c>
      <c r="F646" s="9">
        <v>245</v>
      </c>
      <c r="G646" s="9">
        <v>245</v>
      </c>
      <c r="H646" s="9">
        <v>245</v>
      </c>
      <c r="I646" s="9">
        <v>254</v>
      </c>
      <c r="J646" s="9">
        <v>254</v>
      </c>
      <c r="K646" s="9">
        <v>255</v>
      </c>
      <c r="L646" s="9">
        <v>255</v>
      </c>
      <c r="M646" s="9">
        <v>255</v>
      </c>
      <c r="N646" s="9">
        <v>255</v>
      </c>
      <c r="O646" s="9">
        <v>255</v>
      </c>
      <c r="P646" s="9">
        <v>255</v>
      </c>
      <c r="Q646" s="9">
        <v>255</v>
      </c>
      <c r="R646" s="9">
        <v>233</v>
      </c>
      <c r="S646" s="9">
        <v>226</v>
      </c>
      <c r="T646" s="9">
        <v>204</v>
      </c>
      <c r="U646" s="9">
        <v>204</v>
      </c>
      <c r="V646" s="9">
        <v>204</v>
      </c>
      <c r="W646" s="9">
        <v>204</v>
      </c>
      <c r="X646" s="9">
        <v>204</v>
      </c>
      <c r="Y646" s="9">
        <v>204</v>
      </c>
      <c r="Z646" s="9">
        <v>316</v>
      </c>
      <c r="AA646" s="9">
        <v>316</v>
      </c>
      <c r="AB646" s="9">
        <v>238</v>
      </c>
      <c r="AC646" s="9">
        <v>238</v>
      </c>
      <c r="AD646" s="9">
        <v>168</v>
      </c>
      <c r="AE646" s="9">
        <v>212</v>
      </c>
      <c r="AF646" s="9">
        <v>199</v>
      </c>
      <c r="AG646" s="9">
        <v>254</v>
      </c>
      <c r="AH646" s="9">
        <v>245</v>
      </c>
      <c r="AI646" s="9">
        <v>243</v>
      </c>
      <c r="AJ646" s="9">
        <v>269</v>
      </c>
      <c r="AK646" s="9">
        <v>260</v>
      </c>
      <c r="AL646" s="9">
        <v>270</v>
      </c>
      <c r="AM646" s="9">
        <v>270</v>
      </c>
      <c r="AN646" s="9">
        <v>270</v>
      </c>
      <c r="AO646" s="9">
        <v>283</v>
      </c>
      <c r="AP646" s="9">
        <v>282</v>
      </c>
      <c r="AQ646" s="9">
        <v>295</v>
      </c>
      <c r="AR646" s="9">
        <v>311</v>
      </c>
    </row>
    <row r="647" spans="1:44" x14ac:dyDescent="0.25">
      <c r="A647" s="8"/>
      <c r="B647" s="6" t="s">
        <v>118</v>
      </c>
      <c r="C647" s="9">
        <v>13659</v>
      </c>
      <c r="D647" s="9">
        <v>13941</v>
      </c>
      <c r="E647" s="9">
        <v>13992</v>
      </c>
      <c r="F647" s="9">
        <v>14580</v>
      </c>
      <c r="G647" s="9">
        <v>14230</v>
      </c>
      <c r="H647" s="9">
        <v>13815</v>
      </c>
      <c r="I647" s="9">
        <v>13920</v>
      </c>
      <c r="J647" s="9">
        <v>13411</v>
      </c>
      <c r="K647" s="9">
        <v>13299</v>
      </c>
      <c r="L647" s="9">
        <v>14005</v>
      </c>
      <c r="M647" s="9">
        <v>14824</v>
      </c>
      <c r="N647" s="9">
        <v>15831</v>
      </c>
      <c r="O647" s="9">
        <v>16956</v>
      </c>
      <c r="P647" s="9">
        <v>17262</v>
      </c>
      <c r="Q647" s="9">
        <v>16436</v>
      </c>
      <c r="R647" s="9">
        <v>16566</v>
      </c>
      <c r="S647" s="9">
        <v>15517</v>
      </c>
      <c r="T647" s="9">
        <v>14361</v>
      </c>
      <c r="U647" s="9">
        <v>14472</v>
      </c>
      <c r="V647" s="9">
        <v>14128</v>
      </c>
      <c r="W647" s="9">
        <v>14193</v>
      </c>
      <c r="X647" s="9">
        <v>13935</v>
      </c>
      <c r="Y647" s="9">
        <v>12644</v>
      </c>
      <c r="Z647" s="9">
        <v>12548</v>
      </c>
      <c r="AA647" s="9">
        <v>13061</v>
      </c>
      <c r="AB647" s="9">
        <v>13452</v>
      </c>
      <c r="AC647" s="9">
        <v>14706</v>
      </c>
      <c r="AD647" s="9">
        <v>14373</v>
      </c>
      <c r="AE647" s="9">
        <v>14437</v>
      </c>
      <c r="AF647" s="9">
        <v>15583</v>
      </c>
      <c r="AG647" s="9">
        <v>16281</v>
      </c>
      <c r="AH647" s="9">
        <v>16377</v>
      </c>
      <c r="AI647" s="9">
        <v>16539</v>
      </c>
      <c r="AJ647" s="9">
        <v>16272</v>
      </c>
      <c r="AK647" s="9">
        <v>16811</v>
      </c>
      <c r="AL647" s="9">
        <v>8528</v>
      </c>
      <c r="AM647" s="9">
        <v>17477</v>
      </c>
      <c r="AN647" s="9">
        <v>16693</v>
      </c>
      <c r="AO647" s="9">
        <v>17174</v>
      </c>
      <c r="AP647" s="9">
        <v>17518</v>
      </c>
      <c r="AQ647" s="9">
        <v>18153</v>
      </c>
      <c r="AR647" s="9">
        <v>18409</v>
      </c>
    </row>
    <row r="648" spans="1:44" x14ac:dyDescent="0.25">
      <c r="A648" s="8"/>
      <c r="B648" s="6" t="s">
        <v>119</v>
      </c>
      <c r="C648" s="9">
        <v>64379</v>
      </c>
      <c r="D648" s="9">
        <v>69169</v>
      </c>
      <c r="E648" s="9">
        <v>71049</v>
      </c>
      <c r="F648" s="9">
        <v>73017</v>
      </c>
      <c r="G648" s="9">
        <v>74883</v>
      </c>
      <c r="H648" s="9">
        <v>74000</v>
      </c>
      <c r="I648" s="9">
        <v>70779</v>
      </c>
      <c r="J648" s="9">
        <v>65077</v>
      </c>
      <c r="K648" s="9">
        <v>63876</v>
      </c>
      <c r="L648" s="9">
        <v>66659</v>
      </c>
      <c r="M648" s="9">
        <v>67668</v>
      </c>
      <c r="N648" s="9">
        <v>69519</v>
      </c>
      <c r="O648" s="9">
        <v>72179</v>
      </c>
      <c r="P648" s="9">
        <v>75325</v>
      </c>
      <c r="Q648" s="9">
        <v>67259</v>
      </c>
      <c r="R648" s="9">
        <v>60332</v>
      </c>
      <c r="S648" s="9">
        <v>49210</v>
      </c>
      <c r="T648" s="9">
        <v>41490</v>
      </c>
      <c r="U648" s="9">
        <v>42234</v>
      </c>
      <c r="V648" s="9">
        <v>41489</v>
      </c>
      <c r="W648" s="9">
        <v>42411</v>
      </c>
      <c r="X648" s="9">
        <v>40456</v>
      </c>
      <c r="Y648" s="9">
        <v>40233</v>
      </c>
      <c r="Z648" s="9">
        <v>41074</v>
      </c>
      <c r="AA648" s="9">
        <v>42302</v>
      </c>
      <c r="AB648" s="9">
        <v>48747</v>
      </c>
      <c r="AC648" s="9">
        <v>48489</v>
      </c>
      <c r="AD648" s="9">
        <v>44721</v>
      </c>
      <c r="AE648" s="9">
        <v>45681</v>
      </c>
      <c r="AF648" s="9">
        <v>50570</v>
      </c>
      <c r="AG648" s="9">
        <v>53746</v>
      </c>
      <c r="AH648" s="9">
        <v>54436</v>
      </c>
      <c r="AI648" s="9">
        <v>54391</v>
      </c>
      <c r="AJ648" s="9">
        <v>53591</v>
      </c>
      <c r="AK648" s="9">
        <v>63342</v>
      </c>
      <c r="AL648" s="9">
        <v>32104</v>
      </c>
      <c r="AM648" s="9">
        <v>65769</v>
      </c>
      <c r="AN648" s="9">
        <v>61395</v>
      </c>
      <c r="AO648" s="9">
        <v>65792</v>
      </c>
      <c r="AP648" s="9">
        <v>70148</v>
      </c>
      <c r="AQ648" s="9">
        <v>72541</v>
      </c>
      <c r="AR648" s="9">
        <v>73102</v>
      </c>
    </row>
    <row r="649" spans="1:44" x14ac:dyDescent="0.25">
      <c r="A649" s="8"/>
      <c r="B649" s="6" t="s">
        <v>120</v>
      </c>
      <c r="C649" s="10">
        <v>4.7133025843766019</v>
      </c>
      <c r="D649" s="10">
        <v>4.9615522559357288</v>
      </c>
      <c r="E649" s="10">
        <v>5.0778301886792452</v>
      </c>
      <c r="F649" s="10">
        <v>5.0080246913580249</v>
      </c>
      <c r="G649" s="10">
        <v>5.2623330990864368</v>
      </c>
      <c r="H649" s="10">
        <v>5.3564965617082878</v>
      </c>
      <c r="I649" s="10">
        <v>5.0846982758620687</v>
      </c>
      <c r="J649" s="10">
        <v>4.8525091342927444</v>
      </c>
      <c r="K649" s="10">
        <v>4.8030678998420937</v>
      </c>
      <c r="L649" s="10">
        <v>4.7596572652624065</v>
      </c>
      <c r="M649" s="10">
        <v>4.5647598488936856</v>
      </c>
      <c r="N649" s="10">
        <v>4.3913208262270231</v>
      </c>
      <c r="O649" s="10">
        <v>4.2568412361405992</v>
      </c>
      <c r="P649" s="10">
        <v>4.3636310972077395</v>
      </c>
      <c r="Q649" s="10">
        <v>4.0921757118520325</v>
      </c>
      <c r="R649" s="10">
        <v>3.6419171797657852</v>
      </c>
      <c r="S649" s="10">
        <v>3.1713604433846747</v>
      </c>
      <c r="T649" s="10">
        <v>2.8890745769793189</v>
      </c>
      <c r="U649" s="10">
        <v>2.91832504145937</v>
      </c>
      <c r="V649" s="10">
        <v>2.9366506228765572</v>
      </c>
      <c r="W649" s="10">
        <v>2.988163179031917</v>
      </c>
      <c r="X649" s="10">
        <v>2.9031933979189093</v>
      </c>
      <c r="Y649" s="10">
        <v>3.1819835495096487</v>
      </c>
      <c r="Z649" s="10">
        <v>3.2733503347146957</v>
      </c>
      <c r="AA649" s="10">
        <v>3.2388025419186892</v>
      </c>
      <c r="AB649" s="10">
        <v>3.6237734165923281</v>
      </c>
      <c r="AC649" s="10">
        <v>3.2972256221950222</v>
      </c>
      <c r="AD649" s="10">
        <v>3.11</v>
      </c>
      <c r="AE649" s="10">
        <v>3.16</v>
      </c>
      <c r="AF649" s="10">
        <v>3.25</v>
      </c>
      <c r="AG649" s="10">
        <v>3.3</v>
      </c>
      <c r="AH649" s="10">
        <v>3.32</v>
      </c>
      <c r="AI649" s="10">
        <v>3.29</v>
      </c>
      <c r="AJ649" s="10">
        <v>3.29</v>
      </c>
      <c r="AK649" s="10">
        <v>3.77</v>
      </c>
      <c r="AL649" s="10">
        <v>3.76</v>
      </c>
      <c r="AM649" s="10">
        <v>3.76</v>
      </c>
      <c r="AN649" s="10">
        <v>3.68</v>
      </c>
      <c r="AO649" s="10">
        <v>3.83</v>
      </c>
      <c r="AP649" s="10">
        <v>4</v>
      </c>
      <c r="AQ649" s="10">
        <v>4</v>
      </c>
      <c r="AR649" s="10">
        <v>3.94</v>
      </c>
    </row>
    <row r="650" spans="1:44" x14ac:dyDescent="0.25">
      <c r="A650" s="8"/>
      <c r="B650" s="6" t="s">
        <v>115</v>
      </c>
      <c r="C650" s="11">
        <v>0.69441268471578044</v>
      </c>
      <c r="D650" s="11">
        <v>0.7672231157451056</v>
      </c>
      <c r="E650" s="11">
        <v>0.7880760911763075</v>
      </c>
      <c r="F650" s="11">
        <v>0.8165166340508806</v>
      </c>
      <c r="G650" s="11">
        <v>0.83738328207995527</v>
      </c>
      <c r="H650" s="11">
        <v>0.82750908582611127</v>
      </c>
      <c r="I650" s="11">
        <v>0.76344515154783732</v>
      </c>
      <c r="J650" s="11">
        <v>0.70194153812965165</v>
      </c>
      <c r="K650" s="11">
        <v>0.68628525382755845</v>
      </c>
      <c r="L650" s="11">
        <v>0.71618587160891756</v>
      </c>
      <c r="M650" s="11">
        <v>0.72702659145850124</v>
      </c>
      <c r="N650" s="11">
        <v>0.74691377921031421</v>
      </c>
      <c r="O650" s="11">
        <v>0.77549288208434064</v>
      </c>
      <c r="P650" s="11">
        <v>0.80929358044587696</v>
      </c>
      <c r="Q650" s="11">
        <v>0.72263228579102878</v>
      </c>
      <c r="R650" s="11">
        <v>0.70941266388382618</v>
      </c>
      <c r="S650" s="11">
        <v>0.5965571584434477</v>
      </c>
      <c r="T650" s="11">
        <v>0.55721192586623691</v>
      </c>
      <c r="U650" s="11">
        <v>0.56720386784850929</v>
      </c>
      <c r="V650" s="11">
        <v>0.55719849583669079</v>
      </c>
      <c r="W650" s="11">
        <v>0.56958098307816274</v>
      </c>
      <c r="X650" s="11">
        <v>0.5433252753156057</v>
      </c>
      <c r="Y650" s="11">
        <v>0.5403303787268332</v>
      </c>
      <c r="Z650" s="11">
        <v>0.3561123634471996</v>
      </c>
      <c r="AA650" s="11">
        <v>0.36675914687012312</v>
      </c>
      <c r="AB650" s="11">
        <v>0.56114884309888335</v>
      </c>
      <c r="AC650" s="11">
        <v>0.62369284198340724</v>
      </c>
      <c r="AD650" s="11">
        <v>0.72929999999999995</v>
      </c>
      <c r="AE650" s="11">
        <v>0.59030000000000005</v>
      </c>
      <c r="AF650" s="11">
        <v>0.69620000000000004</v>
      </c>
      <c r="AG650" s="11">
        <v>0.57969999999999999</v>
      </c>
      <c r="AH650" s="11">
        <v>0.60870000000000002</v>
      </c>
      <c r="AI650" s="11">
        <v>0.61319999999999997</v>
      </c>
      <c r="AJ650" s="11">
        <v>0.54579999999999995</v>
      </c>
      <c r="AK650" s="11">
        <v>0.66749999999999998</v>
      </c>
      <c r="AL650" s="11">
        <v>0.32579999999999998</v>
      </c>
      <c r="AM650" s="11">
        <v>0.66739999999999999</v>
      </c>
      <c r="AN650" s="11">
        <v>0.623</v>
      </c>
      <c r="AO650" s="11">
        <v>0.63690000000000002</v>
      </c>
      <c r="AP650" s="11">
        <v>0.68149999999999999</v>
      </c>
      <c r="AQ650" s="11">
        <v>0.67369999999999997</v>
      </c>
      <c r="AR650" s="11">
        <v>0.64400000000000002</v>
      </c>
    </row>
    <row r="651" spans="1:44" x14ac:dyDescent="0.25">
      <c r="A651" s="8"/>
      <c r="B651" s="6" t="s">
        <v>121</v>
      </c>
      <c r="C651" s="9">
        <v>1742</v>
      </c>
      <c r="D651" s="9">
        <v>1843</v>
      </c>
      <c r="E651" s="9">
        <v>1969</v>
      </c>
      <c r="F651" s="9">
        <v>2086</v>
      </c>
      <c r="G651" s="9">
        <v>2025</v>
      </c>
      <c r="H651" s="9">
        <v>2067</v>
      </c>
      <c r="I651" s="9">
        <v>1971</v>
      </c>
      <c r="J651" s="9">
        <v>1947</v>
      </c>
      <c r="K651" s="9">
        <v>2361</v>
      </c>
      <c r="L651" s="9">
        <v>2296</v>
      </c>
      <c r="M651" s="9">
        <v>2572</v>
      </c>
      <c r="N651" s="9">
        <v>2788</v>
      </c>
      <c r="O651" s="9">
        <v>2919</v>
      </c>
      <c r="P651" s="9">
        <v>3131</v>
      </c>
      <c r="Q651" s="9">
        <v>3196</v>
      </c>
      <c r="R651" s="9">
        <v>3149</v>
      </c>
      <c r="S651" s="9">
        <v>2962</v>
      </c>
      <c r="T651" s="9">
        <v>2841</v>
      </c>
      <c r="U651" s="9">
        <v>2988</v>
      </c>
      <c r="V651" s="9">
        <v>2839</v>
      </c>
      <c r="W651" s="9">
        <v>2988</v>
      </c>
      <c r="X651" s="9">
        <v>2976</v>
      </c>
      <c r="Y651" s="9">
        <v>2872</v>
      </c>
      <c r="Z651" s="9">
        <v>2497</v>
      </c>
      <c r="AA651" s="9">
        <v>2507</v>
      </c>
      <c r="AB651" s="9">
        <v>2531</v>
      </c>
      <c r="AC651" s="9">
        <v>2685</v>
      </c>
      <c r="AD651" s="9">
        <v>2856</v>
      </c>
      <c r="AE651" s="9">
        <v>2765</v>
      </c>
      <c r="AF651" s="9">
        <v>3489</v>
      </c>
      <c r="AG651" s="9">
        <v>3844</v>
      </c>
      <c r="AH651" s="9">
        <v>4070</v>
      </c>
      <c r="AI651" s="9">
        <v>3952</v>
      </c>
      <c r="AJ651" s="9">
        <v>3720</v>
      </c>
      <c r="AK651" s="9">
        <v>3822</v>
      </c>
      <c r="AL651" s="9">
        <v>2081</v>
      </c>
      <c r="AM651" s="9">
        <v>4356</v>
      </c>
      <c r="AN651" s="9">
        <v>3935</v>
      </c>
      <c r="AO651" s="9">
        <v>3776</v>
      </c>
      <c r="AP651" s="9">
        <v>3809</v>
      </c>
      <c r="AQ651" s="9">
        <v>3742</v>
      </c>
      <c r="AR651" s="9">
        <v>3536</v>
      </c>
    </row>
    <row r="652" spans="1:44" x14ac:dyDescent="0.25">
      <c r="A652" s="6">
        <v>10</v>
      </c>
      <c r="B652" s="6" t="s">
        <v>0</v>
      </c>
      <c r="C652" s="15"/>
    </row>
    <row r="653" spans="1:44" x14ac:dyDescent="0.25">
      <c r="A653" s="8"/>
      <c r="B653" s="6" t="s">
        <v>116</v>
      </c>
      <c r="C653" s="9">
        <v>292</v>
      </c>
      <c r="D653" s="9">
        <v>321</v>
      </c>
      <c r="E653" s="9">
        <v>321</v>
      </c>
      <c r="F653" s="9">
        <v>321</v>
      </c>
      <c r="G653" s="9">
        <v>321</v>
      </c>
      <c r="H653" s="9">
        <v>321</v>
      </c>
      <c r="I653" s="9">
        <v>321</v>
      </c>
      <c r="J653" s="9">
        <v>336</v>
      </c>
      <c r="K653" s="9">
        <v>336</v>
      </c>
      <c r="L653" s="9">
        <v>336</v>
      </c>
      <c r="M653" s="9">
        <v>336</v>
      </c>
      <c r="N653" s="9">
        <v>336</v>
      </c>
      <c r="O653" s="9">
        <v>336</v>
      </c>
      <c r="P653" s="9">
        <v>336</v>
      </c>
      <c r="Q653" s="9">
        <v>336</v>
      </c>
      <c r="R653" s="9">
        <v>336</v>
      </c>
      <c r="S653" s="9">
        <v>371</v>
      </c>
      <c r="T653" s="9">
        <v>336</v>
      </c>
      <c r="U653" s="9">
        <v>371</v>
      </c>
      <c r="V653" s="9">
        <v>371</v>
      </c>
      <c r="W653" s="9">
        <v>371</v>
      </c>
      <c r="X653" s="9">
        <v>371</v>
      </c>
      <c r="Y653" s="9">
        <v>371</v>
      </c>
      <c r="Z653" s="9">
        <v>371</v>
      </c>
      <c r="AA653" s="9">
        <v>371</v>
      </c>
      <c r="AB653" s="9">
        <v>371</v>
      </c>
      <c r="AC653" s="9">
        <v>371</v>
      </c>
      <c r="AD653" s="9">
        <v>371</v>
      </c>
      <c r="AE653" s="9">
        <v>371</v>
      </c>
      <c r="AF653" s="9">
        <v>371</v>
      </c>
      <c r="AG653" s="9">
        <v>371</v>
      </c>
      <c r="AH653" s="9">
        <v>371</v>
      </c>
      <c r="AI653" s="9">
        <v>371</v>
      </c>
      <c r="AJ653" s="9">
        <v>371</v>
      </c>
      <c r="AK653" s="9">
        <v>371</v>
      </c>
      <c r="AL653" s="9">
        <v>371</v>
      </c>
      <c r="AM653" s="9">
        <v>371</v>
      </c>
      <c r="AN653" s="9">
        <v>371</v>
      </c>
      <c r="AO653" s="9">
        <v>371</v>
      </c>
      <c r="AP653" s="9">
        <v>371</v>
      </c>
      <c r="AQ653" s="9">
        <v>371</v>
      </c>
      <c r="AR653" s="9">
        <v>371</v>
      </c>
    </row>
    <row r="654" spans="1:44" x14ac:dyDescent="0.25">
      <c r="A654" s="8"/>
      <c r="B654" s="6" t="s">
        <v>117</v>
      </c>
      <c r="C654" s="9">
        <v>289</v>
      </c>
      <c r="D654" s="9">
        <v>289</v>
      </c>
      <c r="E654" s="9">
        <v>310</v>
      </c>
      <c r="F654" s="9">
        <v>321</v>
      </c>
      <c r="G654" s="9">
        <v>321</v>
      </c>
      <c r="H654" s="9">
        <v>321</v>
      </c>
      <c r="I654" s="9">
        <v>320</v>
      </c>
      <c r="J654" s="9">
        <v>325</v>
      </c>
      <c r="K654" s="9">
        <v>308</v>
      </c>
      <c r="L654" s="9">
        <v>310</v>
      </c>
      <c r="M654" s="9">
        <v>310</v>
      </c>
      <c r="N654" s="9">
        <v>310</v>
      </c>
      <c r="O654" s="9">
        <v>277</v>
      </c>
      <c r="P654" s="9">
        <v>288</v>
      </c>
      <c r="Q654" s="9">
        <v>258</v>
      </c>
      <c r="R654" s="9">
        <v>258</v>
      </c>
      <c r="S654" s="9">
        <v>293</v>
      </c>
      <c r="T654" s="9">
        <v>267</v>
      </c>
      <c r="U654" s="9">
        <v>276</v>
      </c>
      <c r="V654" s="9">
        <v>315</v>
      </c>
      <c r="W654" s="9">
        <v>307</v>
      </c>
      <c r="X654" s="9">
        <v>307</v>
      </c>
      <c r="Y654" s="9">
        <v>307</v>
      </c>
      <c r="Z654" s="9">
        <v>307</v>
      </c>
      <c r="AA654" s="9">
        <v>307</v>
      </c>
      <c r="AB654" s="9">
        <v>307</v>
      </c>
      <c r="AC654" s="9">
        <v>302</v>
      </c>
      <c r="AD654" s="9">
        <v>325</v>
      </c>
      <c r="AE654" s="9">
        <v>309</v>
      </c>
      <c r="AF654" s="9">
        <v>295</v>
      </c>
      <c r="AG654" s="9">
        <v>324</v>
      </c>
      <c r="AH654" s="9">
        <v>295</v>
      </c>
      <c r="AI654" s="9">
        <v>282</v>
      </c>
      <c r="AJ654" s="9">
        <v>283</v>
      </c>
      <c r="AK654" s="9">
        <v>291</v>
      </c>
      <c r="AL654" s="9">
        <v>292</v>
      </c>
      <c r="AM654" s="9">
        <v>288</v>
      </c>
      <c r="AN654" s="9">
        <v>291</v>
      </c>
      <c r="AO654" s="9">
        <v>276</v>
      </c>
      <c r="AP654" s="9">
        <v>223</v>
      </c>
      <c r="AQ654" s="9">
        <v>232</v>
      </c>
      <c r="AR654" s="9">
        <v>246</v>
      </c>
    </row>
    <row r="655" spans="1:44" x14ac:dyDescent="0.25">
      <c r="A655" s="8"/>
      <c r="B655" s="6" t="s">
        <v>118</v>
      </c>
      <c r="C655" s="9">
        <v>12716</v>
      </c>
      <c r="D655" s="9">
        <v>12619</v>
      </c>
      <c r="E655" s="9">
        <v>12610</v>
      </c>
      <c r="F655" s="9">
        <v>13367</v>
      </c>
      <c r="G655" s="9">
        <v>13501</v>
      </c>
      <c r="H655" s="9">
        <v>14161</v>
      </c>
      <c r="I655" s="9">
        <v>13311</v>
      </c>
      <c r="J655" s="9">
        <v>13564</v>
      </c>
      <c r="K655" s="9">
        <v>13002</v>
      </c>
      <c r="L655" s="9">
        <v>13183</v>
      </c>
      <c r="M655" s="9">
        <v>13328</v>
      </c>
      <c r="N655" s="9">
        <v>12866</v>
      </c>
      <c r="O655" s="9">
        <v>13001</v>
      </c>
      <c r="P655" s="9">
        <v>12741</v>
      </c>
      <c r="Q655" s="9">
        <v>12855</v>
      </c>
      <c r="R655" s="9">
        <v>12796</v>
      </c>
      <c r="S655" s="9">
        <v>11844</v>
      </c>
      <c r="T655" s="9">
        <v>10734</v>
      </c>
      <c r="U655" s="9">
        <v>11240</v>
      </c>
      <c r="V655" s="9">
        <v>12044</v>
      </c>
      <c r="W655" s="9">
        <v>16231</v>
      </c>
      <c r="X655" s="9">
        <v>16295</v>
      </c>
      <c r="Y655" s="9">
        <v>16026</v>
      </c>
      <c r="Z655" s="9">
        <v>16431</v>
      </c>
      <c r="AA655" s="9">
        <v>16493</v>
      </c>
      <c r="AB655" s="9">
        <v>15289</v>
      </c>
      <c r="AC655" s="9">
        <v>15077</v>
      </c>
      <c r="AD655" s="9">
        <v>16100</v>
      </c>
      <c r="AE655" s="9">
        <v>16099</v>
      </c>
      <c r="AF655" s="9">
        <v>16465</v>
      </c>
      <c r="AG655" s="9">
        <v>17555</v>
      </c>
      <c r="AH655" s="9">
        <v>16911</v>
      </c>
      <c r="AI655" s="9">
        <v>16759</v>
      </c>
      <c r="AJ655" s="9">
        <v>15343</v>
      </c>
      <c r="AK655" s="9">
        <v>16335</v>
      </c>
      <c r="AL655" s="9">
        <v>16402</v>
      </c>
      <c r="AM655" s="9">
        <v>16315</v>
      </c>
      <c r="AN655" s="9">
        <v>16519</v>
      </c>
      <c r="AO655" s="9">
        <v>15436</v>
      </c>
      <c r="AP655" s="9">
        <v>10874</v>
      </c>
      <c r="AQ655" s="9">
        <v>11293</v>
      </c>
      <c r="AR655" s="9">
        <v>12460</v>
      </c>
    </row>
    <row r="656" spans="1:44" x14ac:dyDescent="0.25">
      <c r="A656" s="8"/>
      <c r="B656" s="6" t="s">
        <v>119</v>
      </c>
      <c r="C656" s="9">
        <v>86138</v>
      </c>
      <c r="D656" s="9">
        <v>86307</v>
      </c>
      <c r="E656" s="9">
        <v>89542</v>
      </c>
      <c r="F656" s="9">
        <v>93587</v>
      </c>
      <c r="G656" s="9">
        <v>93040</v>
      </c>
      <c r="H656" s="9">
        <v>95581</v>
      </c>
      <c r="I656" s="9">
        <v>92092</v>
      </c>
      <c r="J656" s="9">
        <v>83966</v>
      </c>
      <c r="K656" s="9">
        <v>81714</v>
      </c>
      <c r="L656" s="9">
        <v>80836</v>
      </c>
      <c r="M656" s="9">
        <v>81828</v>
      </c>
      <c r="N656" s="9">
        <v>76163</v>
      </c>
      <c r="O656" s="9">
        <v>74774</v>
      </c>
      <c r="P656" s="9">
        <v>71815</v>
      </c>
      <c r="Q656" s="9">
        <v>68183</v>
      </c>
      <c r="R656" s="9">
        <v>66221</v>
      </c>
      <c r="S656" s="9">
        <v>60753</v>
      </c>
      <c r="T656" s="9">
        <v>54575</v>
      </c>
      <c r="U656" s="9">
        <v>57913</v>
      </c>
      <c r="V656" s="9">
        <v>63085</v>
      </c>
      <c r="W656" s="9">
        <v>79586</v>
      </c>
      <c r="X656" s="9">
        <v>78947</v>
      </c>
      <c r="Y656" s="9">
        <v>77427</v>
      </c>
      <c r="Z656" s="9">
        <v>78444</v>
      </c>
      <c r="AA656" s="9">
        <v>74069</v>
      </c>
      <c r="AB656" s="9">
        <v>67863</v>
      </c>
      <c r="AC656" s="9">
        <v>66630</v>
      </c>
      <c r="AD656" s="9">
        <v>71540</v>
      </c>
      <c r="AE656" s="9">
        <v>73015</v>
      </c>
      <c r="AF656" s="9">
        <v>70512</v>
      </c>
      <c r="AG656" s="9">
        <v>73989</v>
      </c>
      <c r="AH656" s="9">
        <v>71887</v>
      </c>
      <c r="AI656" s="9">
        <v>71853</v>
      </c>
      <c r="AJ656" s="9">
        <v>69546</v>
      </c>
      <c r="AK656" s="9">
        <v>74925</v>
      </c>
      <c r="AL656" s="9">
        <v>75230</v>
      </c>
      <c r="AM656" s="9">
        <v>72503</v>
      </c>
      <c r="AN656" s="9">
        <v>77450</v>
      </c>
      <c r="AO656" s="9">
        <v>74032</v>
      </c>
      <c r="AP656" s="9">
        <v>54820</v>
      </c>
      <c r="AQ656" s="9">
        <v>60549</v>
      </c>
      <c r="AR656" s="9">
        <v>67588</v>
      </c>
    </row>
    <row r="657" spans="1:44" x14ac:dyDescent="0.25">
      <c r="A657" s="8"/>
      <c r="B657" s="6" t="s">
        <v>120</v>
      </c>
      <c r="C657" s="10">
        <v>6.7739855300408935</v>
      </c>
      <c r="D657" s="10">
        <v>6.8394484507488711</v>
      </c>
      <c r="E657" s="10">
        <v>7.1008723235527356</v>
      </c>
      <c r="F657" s="10">
        <v>7.0013465998354159</v>
      </c>
      <c r="G657" s="10">
        <v>6.891341382119843</v>
      </c>
      <c r="H657" s="10">
        <v>6.7495939552291508</v>
      </c>
      <c r="I657" s="10">
        <v>6.9184884681842087</v>
      </c>
      <c r="J657" s="10">
        <v>6.1903568268947211</v>
      </c>
      <c r="K657" s="10">
        <v>6.2847254268574062</v>
      </c>
      <c r="L657" s="10">
        <v>6.1318364560418726</v>
      </c>
      <c r="M657" s="10">
        <v>6.1395558223289317</v>
      </c>
      <c r="N657" s="10">
        <v>5.9197108658479713</v>
      </c>
      <c r="O657" s="10">
        <v>5.7514037381739866</v>
      </c>
      <c r="P657" s="10">
        <v>5.6365277450749547</v>
      </c>
      <c r="Q657" s="10">
        <v>5.3040062232594325</v>
      </c>
      <c r="R657" s="10">
        <v>5.1751328540168799</v>
      </c>
      <c r="S657" s="10">
        <v>5.1294326241134751</v>
      </c>
      <c r="T657" s="10">
        <v>5.0843115334451277</v>
      </c>
      <c r="U657" s="10">
        <v>5.1524021352313163</v>
      </c>
      <c r="V657" s="10">
        <v>5.2378777814679509</v>
      </c>
      <c r="W657" s="10">
        <v>4.9033331279650056</v>
      </c>
      <c r="X657" s="10">
        <v>4.8448603866216633</v>
      </c>
      <c r="Y657" s="10">
        <v>4.8313365780606512</v>
      </c>
      <c r="Z657" s="10">
        <v>4.7741464305276615</v>
      </c>
      <c r="AA657" s="10">
        <v>4.4909355484144786</v>
      </c>
      <c r="AB657" s="10">
        <v>4.4386814049316499</v>
      </c>
      <c r="AC657" s="10">
        <v>4.4193141871725148</v>
      </c>
      <c r="AD657" s="10">
        <f>+AD656/AD655</f>
        <v>4.4434782608695649</v>
      </c>
      <c r="AE657" s="10">
        <f>+AE656/AE655</f>
        <v>4.5353748680042241</v>
      </c>
      <c r="AF657" s="10">
        <v>4.28</v>
      </c>
      <c r="AG657" s="10">
        <v>4.21</v>
      </c>
      <c r="AH657" s="10">
        <v>4.25</v>
      </c>
      <c r="AI657" s="10">
        <v>4.29</v>
      </c>
      <c r="AJ657" s="10">
        <v>4.53</v>
      </c>
      <c r="AK657" s="10">
        <v>4.59</v>
      </c>
      <c r="AL657" s="10">
        <v>4.59</v>
      </c>
      <c r="AM657" s="10">
        <v>4.4400000000000004</v>
      </c>
      <c r="AN657" s="10">
        <v>4.6900000000000004</v>
      </c>
      <c r="AO657" s="10">
        <v>4.8</v>
      </c>
      <c r="AP657" s="10">
        <v>5.04</v>
      </c>
      <c r="AQ657" s="10">
        <v>5.36</v>
      </c>
      <c r="AR657" s="10">
        <v>5.42</v>
      </c>
    </row>
    <row r="658" spans="1:44" x14ac:dyDescent="0.25">
      <c r="A658" s="8"/>
      <c r="B658" s="6" t="s">
        <v>115</v>
      </c>
      <c r="C658" s="11">
        <v>0.81659003649808026</v>
      </c>
      <c r="D658" s="11">
        <v>0.81819216002275208</v>
      </c>
      <c r="E658" s="11">
        <v>0.79135660627485638</v>
      </c>
      <c r="F658" s="11">
        <v>0.79876242905304484</v>
      </c>
      <c r="G658" s="11">
        <v>0.79409379934280711</v>
      </c>
      <c r="H658" s="11">
        <v>0.81578116331669015</v>
      </c>
      <c r="I658" s="11">
        <v>0.78845890410958908</v>
      </c>
      <c r="J658" s="11">
        <v>0.70782718651211807</v>
      </c>
      <c r="K658" s="11">
        <v>0.72686354741149262</v>
      </c>
      <c r="L658" s="11">
        <v>0.71441449403446755</v>
      </c>
      <c r="M658" s="11">
        <v>0.7231816173221387</v>
      </c>
      <c r="N658" s="11">
        <v>0.67311533362792753</v>
      </c>
      <c r="O658" s="11">
        <v>0.73956777607437807</v>
      </c>
      <c r="P658" s="11">
        <v>0.68317161339421617</v>
      </c>
      <c r="Q658" s="11">
        <v>0.72404162684506745</v>
      </c>
      <c r="R658" s="11">
        <v>0.70320696612509292</v>
      </c>
      <c r="S658" s="11">
        <v>0.56807704895039501</v>
      </c>
      <c r="T658" s="11">
        <v>0.56000205222923405</v>
      </c>
      <c r="U658" s="11">
        <v>0.57487591820528094</v>
      </c>
      <c r="V658" s="11">
        <v>0.54868449662970209</v>
      </c>
      <c r="W658" s="11">
        <v>0.71024050689393603</v>
      </c>
      <c r="X658" s="11">
        <v>0.7045379501137834</v>
      </c>
      <c r="Y658" s="11">
        <v>0.69097318281201192</v>
      </c>
      <c r="Z658" s="11">
        <v>0.7000490830395788</v>
      </c>
      <c r="AA658" s="11">
        <v>0.66100575610191425</v>
      </c>
      <c r="AB658" s="11">
        <v>0.60562223907902368</v>
      </c>
      <c r="AC658" s="11">
        <v>0.68370016930891175</v>
      </c>
      <c r="AD658" s="11">
        <v>0.67589999999999995</v>
      </c>
      <c r="AE658" s="11">
        <v>0.73009999999999997</v>
      </c>
      <c r="AF658" s="11">
        <v>0.74299999999999999</v>
      </c>
      <c r="AG658" s="11">
        <v>0.70140000000000002</v>
      </c>
      <c r="AH658" s="11">
        <v>0.75749999999999995</v>
      </c>
      <c r="AI658" s="11">
        <v>0.79700000000000004</v>
      </c>
      <c r="AJ658" s="11">
        <v>0.76829999999999998</v>
      </c>
      <c r="AK658" s="11">
        <v>0.80189999999999995</v>
      </c>
      <c r="AL658" s="11">
        <v>0.80200000000000005</v>
      </c>
      <c r="AM658" s="11">
        <v>0.78510000000000002</v>
      </c>
      <c r="AN658" s="11">
        <v>0.82889999999999997</v>
      </c>
      <c r="AO658" s="11">
        <v>0.84160000000000001</v>
      </c>
      <c r="AP658" s="11">
        <v>0.79890000000000005</v>
      </c>
      <c r="AQ658" s="11">
        <v>0.84209999999999996</v>
      </c>
      <c r="AR658" s="11">
        <v>0.87760000000000005</v>
      </c>
    </row>
    <row r="659" spans="1:44" x14ac:dyDescent="0.25">
      <c r="A659" s="8"/>
      <c r="B659" s="6" t="s">
        <v>121</v>
      </c>
      <c r="C659" s="9">
        <v>802</v>
      </c>
      <c r="D659" s="9">
        <v>762</v>
      </c>
      <c r="E659" s="9">
        <v>754</v>
      </c>
      <c r="F659" s="9">
        <v>722</v>
      </c>
      <c r="G659" s="9">
        <v>911</v>
      </c>
      <c r="H659" s="9">
        <v>1145</v>
      </c>
      <c r="I659" s="9">
        <v>1048</v>
      </c>
      <c r="J659" s="9">
        <v>1173</v>
      </c>
      <c r="K659" s="9">
        <v>1177</v>
      </c>
      <c r="L659" s="9">
        <v>1142</v>
      </c>
      <c r="M659" s="9">
        <v>1139</v>
      </c>
      <c r="N659" s="9">
        <v>1295</v>
      </c>
      <c r="O659" s="9">
        <v>1449</v>
      </c>
      <c r="P659" s="9">
        <v>1321</v>
      </c>
      <c r="Q659" s="9">
        <v>1356</v>
      </c>
      <c r="R659" s="9">
        <v>1461</v>
      </c>
      <c r="S659" s="9">
        <v>1420</v>
      </c>
      <c r="T659" s="9">
        <v>1155</v>
      </c>
      <c r="U659" s="9">
        <v>1215</v>
      </c>
      <c r="V659" s="9">
        <v>805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  <c r="AP659" s="9">
        <v>0</v>
      </c>
      <c r="AQ659" s="9">
        <v>0</v>
      </c>
      <c r="AR659" s="9">
        <v>0</v>
      </c>
    </row>
    <row r="660" spans="1:44" x14ac:dyDescent="0.25">
      <c r="A660" s="6">
        <v>212</v>
      </c>
      <c r="B660" s="29" t="s">
        <v>264</v>
      </c>
      <c r="C660" s="15"/>
    </row>
    <row r="661" spans="1:44" x14ac:dyDescent="0.25">
      <c r="A661" s="8"/>
      <c r="B661" s="6" t="s">
        <v>116</v>
      </c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31" t="s">
        <v>265</v>
      </c>
      <c r="AR661" s="9">
        <v>58</v>
      </c>
    </row>
    <row r="662" spans="1:44" x14ac:dyDescent="0.25">
      <c r="A662" s="8"/>
      <c r="B662" s="6" t="s">
        <v>117</v>
      </c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>
        <v>58</v>
      </c>
    </row>
    <row r="663" spans="1:44" x14ac:dyDescent="0.25">
      <c r="A663" s="8"/>
      <c r="B663" s="6" t="s">
        <v>118</v>
      </c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>
        <v>714</v>
      </c>
    </row>
    <row r="664" spans="1:44" x14ac:dyDescent="0.25">
      <c r="A664" s="8"/>
      <c r="B664" s="6" t="s">
        <v>119</v>
      </c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>
        <v>1824</v>
      </c>
    </row>
    <row r="665" spans="1:44" x14ac:dyDescent="0.25">
      <c r="A665" s="8"/>
      <c r="B665" s="6" t="s">
        <v>120</v>
      </c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>
        <v>2.5499999999999998</v>
      </c>
    </row>
    <row r="666" spans="1:44" x14ac:dyDescent="0.25">
      <c r="A666" s="8"/>
      <c r="B666" s="6" t="s">
        <v>115</v>
      </c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>
        <v>8.6199999999999999E-2</v>
      </c>
    </row>
    <row r="667" spans="1:44" x14ac:dyDescent="0.25">
      <c r="A667" s="8"/>
      <c r="B667" s="6" t="s">
        <v>121</v>
      </c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>
        <v>138</v>
      </c>
    </row>
    <row r="668" spans="1:44" x14ac:dyDescent="0.25">
      <c r="A668" s="6">
        <v>189</v>
      </c>
      <c r="B668" s="6" t="s">
        <v>62</v>
      </c>
      <c r="C668" s="15"/>
    </row>
    <row r="669" spans="1:44" x14ac:dyDescent="0.25">
      <c r="A669" s="8"/>
      <c r="B669" s="6" t="s">
        <v>116</v>
      </c>
      <c r="C669" s="9">
        <v>185</v>
      </c>
      <c r="D669" s="9">
        <v>185</v>
      </c>
      <c r="E669" s="9">
        <v>185</v>
      </c>
      <c r="F669" s="9">
        <v>185</v>
      </c>
      <c r="G669" s="9">
        <v>185</v>
      </c>
      <c r="H669" s="9">
        <v>185</v>
      </c>
      <c r="I669" s="9">
        <v>198</v>
      </c>
      <c r="J669" s="9">
        <v>198</v>
      </c>
      <c r="K669" s="9">
        <v>198</v>
      </c>
      <c r="L669" s="9">
        <v>198</v>
      </c>
      <c r="M669" s="9">
        <v>198</v>
      </c>
      <c r="N669" s="9">
        <v>198</v>
      </c>
      <c r="O669" s="6" t="s">
        <v>190</v>
      </c>
      <c r="Q669" s="6" t="s">
        <v>216</v>
      </c>
      <c r="R669" s="6" t="s">
        <v>216</v>
      </c>
      <c r="S669" s="6" t="s">
        <v>216</v>
      </c>
      <c r="T669" s="6" t="s">
        <v>216</v>
      </c>
      <c r="U669" s="6" t="s">
        <v>216</v>
      </c>
      <c r="V669" s="6" t="s">
        <v>216</v>
      </c>
      <c r="W669" s="6" t="s">
        <v>216</v>
      </c>
      <c r="X669" s="6" t="s">
        <v>216</v>
      </c>
      <c r="Y669" s="6" t="s">
        <v>216</v>
      </c>
      <c r="Z669" s="6" t="s">
        <v>216</v>
      </c>
      <c r="AA669" s="6" t="s">
        <v>216</v>
      </c>
      <c r="AB669" s="6" t="s">
        <v>216</v>
      </c>
      <c r="AC669" s="6" t="s">
        <v>216</v>
      </c>
      <c r="AD669" s="6" t="s">
        <v>216</v>
      </c>
      <c r="AE669" s="6" t="s">
        <v>216</v>
      </c>
      <c r="AF669" s="6" t="s">
        <v>216</v>
      </c>
      <c r="AG669" s="6" t="s">
        <v>216</v>
      </c>
      <c r="AH669" s="6" t="s">
        <v>216</v>
      </c>
      <c r="AI669" s="6" t="s">
        <v>216</v>
      </c>
      <c r="AJ669" s="6" t="s">
        <v>216</v>
      </c>
      <c r="AK669" s="6" t="s">
        <v>216</v>
      </c>
      <c r="AL669" s="6" t="s">
        <v>216</v>
      </c>
      <c r="AM669" s="6" t="s">
        <v>216</v>
      </c>
      <c r="AN669" s="6" t="s">
        <v>216</v>
      </c>
      <c r="AO669" s="6" t="s">
        <v>216</v>
      </c>
      <c r="AP669" s="6" t="s">
        <v>216</v>
      </c>
      <c r="AQ669" s="6" t="s">
        <v>216</v>
      </c>
      <c r="AR669" s="6" t="s">
        <v>216</v>
      </c>
    </row>
    <row r="670" spans="1:44" x14ac:dyDescent="0.25">
      <c r="A670" s="8"/>
      <c r="B670" s="6" t="s">
        <v>117</v>
      </c>
      <c r="C670" s="9">
        <v>121</v>
      </c>
      <c r="D670" s="9">
        <v>121</v>
      </c>
      <c r="E670" s="9">
        <v>121</v>
      </c>
      <c r="F670" s="9">
        <v>121</v>
      </c>
      <c r="G670" s="9">
        <v>121</v>
      </c>
      <c r="H670" s="9">
        <v>134</v>
      </c>
      <c r="I670" s="9">
        <v>134</v>
      </c>
      <c r="J670" s="9">
        <v>134</v>
      </c>
      <c r="K670" s="9">
        <v>134</v>
      </c>
      <c r="L670" s="9">
        <v>64</v>
      </c>
      <c r="M670" s="9">
        <v>64</v>
      </c>
      <c r="N670" s="9">
        <v>66</v>
      </c>
    </row>
    <row r="671" spans="1:44" x14ac:dyDescent="0.25">
      <c r="A671" s="8"/>
      <c r="B671" s="6" t="s">
        <v>118</v>
      </c>
      <c r="C671" s="9">
        <v>3507</v>
      </c>
      <c r="D671" s="9">
        <v>3061</v>
      </c>
      <c r="E671" s="9">
        <v>2871</v>
      </c>
      <c r="F671" s="9">
        <v>3186</v>
      </c>
      <c r="G671" s="9">
        <v>3156</v>
      </c>
      <c r="H671" s="9">
        <v>2584</v>
      </c>
      <c r="I671" s="9">
        <v>2374</v>
      </c>
      <c r="J671" s="9">
        <v>2010</v>
      </c>
      <c r="K671" s="9">
        <v>1777</v>
      </c>
      <c r="L671" s="9">
        <v>1453</v>
      </c>
      <c r="M671" s="9">
        <v>1151</v>
      </c>
      <c r="N671" s="9">
        <v>1148</v>
      </c>
    </row>
    <row r="672" spans="1:44" x14ac:dyDescent="0.25">
      <c r="A672" s="8"/>
      <c r="B672" s="6" t="s">
        <v>119</v>
      </c>
      <c r="C672" s="9">
        <v>18031</v>
      </c>
      <c r="D672" s="9">
        <v>18361</v>
      </c>
      <c r="E672" s="9">
        <v>16758</v>
      </c>
      <c r="F672" s="9">
        <v>17223</v>
      </c>
      <c r="G672" s="9">
        <v>17215</v>
      </c>
      <c r="H672" s="9">
        <v>14725</v>
      </c>
      <c r="I672" s="9">
        <v>13025</v>
      </c>
      <c r="J672" s="9">
        <v>10481</v>
      </c>
      <c r="K672" s="9">
        <v>9515</v>
      </c>
      <c r="L672" s="9">
        <v>7651</v>
      </c>
      <c r="M672" s="9">
        <v>7458</v>
      </c>
      <c r="N672" s="9">
        <v>6870</v>
      </c>
    </row>
    <row r="673" spans="1:44" x14ac:dyDescent="0.25">
      <c r="A673" s="8"/>
      <c r="B673" s="6" t="s">
        <v>120</v>
      </c>
      <c r="C673" s="10">
        <v>5.1414314228685489</v>
      </c>
      <c r="D673" s="10">
        <v>5.9983665468801046</v>
      </c>
      <c r="E673" s="10">
        <v>5.8369905956112849</v>
      </c>
      <c r="F673" s="10">
        <v>5.4058380414312621</v>
      </c>
      <c r="G673" s="10">
        <v>5.4546894803548795</v>
      </c>
      <c r="H673" s="10">
        <v>5.6985294117647056</v>
      </c>
      <c r="I673" s="10">
        <v>5.4865206402695872</v>
      </c>
      <c r="J673" s="10">
        <v>5.2144278606965173</v>
      </c>
      <c r="K673" s="10">
        <v>5.3545301069217786</v>
      </c>
      <c r="L673" s="10">
        <v>5.2656572608396424</v>
      </c>
      <c r="M673" s="10">
        <v>6.479582971329279</v>
      </c>
      <c r="N673" s="10">
        <v>5.984320557491289</v>
      </c>
    </row>
    <row r="674" spans="1:44" x14ac:dyDescent="0.25">
      <c r="A674" s="8"/>
      <c r="B674" s="6" t="s">
        <v>115</v>
      </c>
      <c r="C674" s="11">
        <v>0.40826446280991735</v>
      </c>
      <c r="D674" s="11">
        <v>0.41573644288463718</v>
      </c>
      <c r="E674" s="11">
        <v>0.37944073361258918</v>
      </c>
      <c r="F674" s="11">
        <v>0.38996943280878521</v>
      </c>
      <c r="G674" s="11">
        <v>0.38978829389788294</v>
      </c>
      <c r="H674" s="11">
        <v>0.3010631772643631</v>
      </c>
      <c r="I674" s="11">
        <v>0.26630545900633817</v>
      </c>
      <c r="J674" s="11">
        <v>0.21429155591903495</v>
      </c>
      <c r="K674" s="11">
        <v>0.19454099366182784</v>
      </c>
      <c r="L674" s="11">
        <v>0.32752568493150686</v>
      </c>
      <c r="M674" s="11">
        <v>0.31926369863013698</v>
      </c>
      <c r="N674" s="11">
        <v>0.2851805728518057</v>
      </c>
    </row>
    <row r="675" spans="1:44" x14ac:dyDescent="0.25">
      <c r="A675" s="8"/>
      <c r="B675" s="6" t="s">
        <v>121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</row>
    <row r="676" spans="1:44" x14ac:dyDescent="0.25">
      <c r="A676" s="6">
        <v>919</v>
      </c>
      <c r="B676" s="6" t="s">
        <v>217</v>
      </c>
      <c r="C676" s="15"/>
    </row>
    <row r="677" spans="1:44" x14ac:dyDescent="0.25">
      <c r="A677" s="8"/>
      <c r="B677" s="6" t="s">
        <v>116</v>
      </c>
      <c r="C677" s="15"/>
      <c r="V677" s="6" t="s">
        <v>191</v>
      </c>
      <c r="X677" s="9">
        <v>40</v>
      </c>
      <c r="Y677" s="9">
        <v>40</v>
      </c>
      <c r="Z677" s="9">
        <v>40</v>
      </c>
      <c r="AA677" s="9">
        <v>40</v>
      </c>
      <c r="AB677" s="9">
        <v>40</v>
      </c>
      <c r="AC677" s="9">
        <v>40</v>
      </c>
      <c r="AD677" s="9">
        <v>40</v>
      </c>
      <c r="AE677" s="9">
        <v>40</v>
      </c>
      <c r="AF677" s="9">
        <v>40</v>
      </c>
      <c r="AG677" s="9">
        <v>40</v>
      </c>
      <c r="AH677" s="9">
        <v>40</v>
      </c>
      <c r="AI677" s="9">
        <v>40</v>
      </c>
      <c r="AJ677" s="9">
        <v>40</v>
      </c>
      <c r="AK677" s="9">
        <v>40</v>
      </c>
      <c r="AL677" s="9">
        <v>40</v>
      </c>
      <c r="AM677" s="9">
        <v>40</v>
      </c>
      <c r="AN677" s="9">
        <v>40</v>
      </c>
      <c r="AO677" s="9">
        <v>40</v>
      </c>
      <c r="AP677" s="9">
        <v>40</v>
      </c>
      <c r="AQ677" s="9">
        <v>40</v>
      </c>
      <c r="AR677" s="9">
        <v>70</v>
      </c>
    </row>
    <row r="678" spans="1:44" x14ac:dyDescent="0.25">
      <c r="A678" s="8"/>
      <c r="B678" s="6" t="s">
        <v>117</v>
      </c>
      <c r="C678" s="15"/>
      <c r="X678" s="9">
        <v>40</v>
      </c>
      <c r="Y678" s="9">
        <v>40</v>
      </c>
      <c r="Z678" s="9">
        <v>40</v>
      </c>
      <c r="AA678" s="9">
        <v>40</v>
      </c>
      <c r="AB678" s="9">
        <v>40</v>
      </c>
      <c r="AC678" s="9">
        <v>40</v>
      </c>
      <c r="AD678" s="9">
        <v>40</v>
      </c>
      <c r="AE678" s="9">
        <v>40</v>
      </c>
      <c r="AF678" s="9">
        <v>40</v>
      </c>
      <c r="AG678" s="9">
        <v>40</v>
      </c>
      <c r="AH678" s="9">
        <v>40</v>
      </c>
      <c r="AI678" s="9">
        <v>40</v>
      </c>
      <c r="AJ678" s="9">
        <v>40</v>
      </c>
      <c r="AK678" s="9">
        <v>40</v>
      </c>
      <c r="AL678" s="9">
        <v>40</v>
      </c>
      <c r="AM678" s="9">
        <v>40</v>
      </c>
      <c r="AN678" s="9">
        <v>40</v>
      </c>
      <c r="AO678" s="9">
        <v>40</v>
      </c>
      <c r="AP678" s="9">
        <v>40</v>
      </c>
      <c r="AQ678" s="9">
        <v>40</v>
      </c>
      <c r="AR678" s="9">
        <v>70</v>
      </c>
    </row>
    <row r="679" spans="1:44" x14ac:dyDescent="0.25">
      <c r="A679" s="8"/>
      <c r="B679" s="6" t="s">
        <v>118</v>
      </c>
      <c r="C679" s="15"/>
      <c r="X679" s="9">
        <v>217</v>
      </c>
      <c r="Y679" s="9">
        <v>600</v>
      </c>
      <c r="Z679" s="9">
        <v>653</v>
      </c>
      <c r="AA679" s="9">
        <v>700</v>
      </c>
      <c r="AB679" s="9">
        <v>741</v>
      </c>
      <c r="AC679" s="9">
        <v>722</v>
      </c>
      <c r="AD679" s="9">
        <v>899</v>
      </c>
      <c r="AE679" s="9">
        <v>820</v>
      </c>
      <c r="AF679" s="9">
        <v>741</v>
      </c>
      <c r="AG679" s="9">
        <v>783</v>
      </c>
      <c r="AH679" s="9">
        <v>713</v>
      </c>
      <c r="AI679" s="9">
        <v>706</v>
      </c>
      <c r="AJ679" s="9">
        <v>813</v>
      </c>
      <c r="AK679" s="9">
        <v>843</v>
      </c>
      <c r="AL679" s="9">
        <v>1241</v>
      </c>
      <c r="AM679" s="9">
        <v>1457</v>
      </c>
      <c r="AN679" s="9">
        <v>963</v>
      </c>
      <c r="AO679" s="9">
        <v>789</v>
      </c>
      <c r="AP679" s="9">
        <v>624</v>
      </c>
      <c r="AQ679" s="9">
        <v>703</v>
      </c>
      <c r="AR679" s="9">
        <v>678</v>
      </c>
    </row>
    <row r="680" spans="1:44" x14ac:dyDescent="0.25">
      <c r="A680" s="8"/>
      <c r="B680" s="6" t="s">
        <v>119</v>
      </c>
      <c r="C680" s="15"/>
      <c r="X680" s="9">
        <v>3478</v>
      </c>
      <c r="Y680" s="9">
        <v>7881</v>
      </c>
      <c r="Z680" s="9">
        <v>9467</v>
      </c>
      <c r="AA680" s="9">
        <v>9450</v>
      </c>
      <c r="AB680" s="9">
        <v>9141</v>
      </c>
      <c r="AC680" s="9">
        <v>9109</v>
      </c>
      <c r="AD680" s="9">
        <v>10998</v>
      </c>
      <c r="AE680" s="9">
        <v>10721</v>
      </c>
      <c r="AF680" s="9">
        <v>11315</v>
      </c>
      <c r="AG680" s="9">
        <v>11277</v>
      </c>
      <c r="AH680" s="9">
        <v>11849</v>
      </c>
      <c r="AI680" s="9">
        <v>11396</v>
      </c>
      <c r="AJ680" s="9">
        <v>12249</v>
      </c>
      <c r="AK680" s="9">
        <v>13567</v>
      </c>
      <c r="AL680" s="9">
        <v>13367</v>
      </c>
      <c r="AM680" s="9">
        <v>13660</v>
      </c>
      <c r="AN680" s="9">
        <v>13983</v>
      </c>
      <c r="AO680" s="9">
        <v>14283</v>
      </c>
      <c r="AP680" s="9">
        <v>14385</v>
      </c>
      <c r="AQ680" s="9">
        <v>14338</v>
      </c>
      <c r="AR680" s="9">
        <v>15528</v>
      </c>
    </row>
    <row r="681" spans="1:44" x14ac:dyDescent="0.25">
      <c r="A681" s="8"/>
      <c r="B681" s="6" t="s">
        <v>120</v>
      </c>
      <c r="C681" s="15"/>
      <c r="X681" s="10">
        <v>16.027649769585253</v>
      </c>
      <c r="Y681" s="10">
        <v>13.135</v>
      </c>
      <c r="Z681" s="10">
        <v>14.49770290964778</v>
      </c>
      <c r="AA681" s="10">
        <v>13.5</v>
      </c>
      <c r="AB681" s="10">
        <v>12.336032388663968</v>
      </c>
      <c r="AC681" s="10">
        <v>12.616343490304709</v>
      </c>
      <c r="AD681" s="10">
        <v>12.23</v>
      </c>
      <c r="AE681" s="10">
        <v>13.07</v>
      </c>
      <c r="AF681" s="10">
        <v>15.27</v>
      </c>
      <c r="AG681" s="10">
        <v>14.4</v>
      </c>
      <c r="AH681" s="10">
        <v>16.62</v>
      </c>
      <c r="AI681" s="10">
        <v>16.14</v>
      </c>
      <c r="AJ681" s="10">
        <v>15.06</v>
      </c>
      <c r="AK681" s="10">
        <v>16.079999999999998</v>
      </c>
      <c r="AL681" s="10">
        <v>10.77</v>
      </c>
      <c r="AM681" s="10">
        <v>9.3800000000000008</v>
      </c>
      <c r="AN681" s="10">
        <v>14.52</v>
      </c>
      <c r="AO681" s="10">
        <v>18.100000000000001</v>
      </c>
      <c r="AP681" s="10">
        <v>23.05</v>
      </c>
      <c r="AQ681" s="10">
        <v>20.399999999999999</v>
      </c>
      <c r="AR681" s="10">
        <v>22.9</v>
      </c>
    </row>
    <row r="682" spans="1:44" x14ac:dyDescent="0.25">
      <c r="A682" s="8"/>
      <c r="B682" s="6" t="s">
        <v>115</v>
      </c>
      <c r="C682" s="15"/>
      <c r="X682" s="11">
        <v>0.23821917808219178</v>
      </c>
      <c r="Y682" s="11">
        <v>0.53979452054794519</v>
      </c>
      <c r="Z682" s="11">
        <v>0.64842465753424661</v>
      </c>
      <c r="AA682" s="11">
        <v>0.64726027397260277</v>
      </c>
      <c r="AB682" s="11">
        <v>0.62609589041095892</v>
      </c>
      <c r="AC682" s="11">
        <v>0.62390410958904108</v>
      </c>
      <c r="AD682" s="11">
        <v>0.75329999999999997</v>
      </c>
      <c r="AE682" s="11">
        <v>0.73429999999999995</v>
      </c>
      <c r="AF682" s="11">
        <v>0.77500000000000002</v>
      </c>
      <c r="AG682" s="11">
        <v>0.77239999999999998</v>
      </c>
      <c r="AH682" s="11">
        <v>0.81159999999999999</v>
      </c>
      <c r="AI682" s="11">
        <v>0.78049999999999997</v>
      </c>
      <c r="AJ682" s="11">
        <v>0.83879999999999999</v>
      </c>
      <c r="AK682" s="11">
        <v>0.92830000000000001</v>
      </c>
      <c r="AL682" s="11">
        <v>0.91549999999999998</v>
      </c>
      <c r="AM682" s="11">
        <v>0.93559999999999999</v>
      </c>
      <c r="AN682" s="11">
        <v>0.9577</v>
      </c>
      <c r="AO682" s="11">
        <v>0.97829999999999995</v>
      </c>
      <c r="AP682" s="11">
        <v>0.98529999999999995</v>
      </c>
      <c r="AQ682" s="11">
        <v>0.98209999999999997</v>
      </c>
      <c r="AR682" s="11">
        <v>0.60770000000000002</v>
      </c>
    </row>
    <row r="683" spans="1:44" x14ac:dyDescent="0.25">
      <c r="A683" s="8"/>
      <c r="B683" s="6" t="s">
        <v>121</v>
      </c>
      <c r="C683" s="15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9">
        <v>0</v>
      </c>
      <c r="AR683" s="9">
        <v>0</v>
      </c>
    </row>
    <row r="684" spans="1:44" x14ac:dyDescent="0.25">
      <c r="A684" s="6">
        <v>921</v>
      </c>
      <c r="B684" s="6" t="s">
        <v>249</v>
      </c>
      <c r="C684" s="15"/>
    </row>
    <row r="685" spans="1:44" x14ac:dyDescent="0.25">
      <c r="A685" s="8"/>
      <c r="B685" s="6" t="s">
        <v>116</v>
      </c>
      <c r="C685" s="15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>
        <v>63</v>
      </c>
      <c r="AN685" s="9">
        <v>93</v>
      </c>
      <c r="AO685" s="9">
        <v>135</v>
      </c>
      <c r="AP685" s="9">
        <v>135</v>
      </c>
      <c r="AQ685" s="9">
        <v>135</v>
      </c>
      <c r="AR685" s="9">
        <v>137</v>
      </c>
    </row>
    <row r="686" spans="1:44" x14ac:dyDescent="0.25">
      <c r="A686" s="8"/>
      <c r="B686" s="6" t="s">
        <v>117</v>
      </c>
      <c r="C686" s="15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>
        <v>63</v>
      </c>
      <c r="AN686" s="9">
        <v>93</v>
      </c>
      <c r="AO686" s="9">
        <v>135</v>
      </c>
      <c r="AP686" s="9">
        <v>135</v>
      </c>
      <c r="AQ686" s="9">
        <v>135</v>
      </c>
      <c r="AR686" s="9">
        <v>137</v>
      </c>
    </row>
    <row r="687" spans="1:44" x14ac:dyDescent="0.25">
      <c r="A687" s="8"/>
      <c r="B687" s="6" t="s">
        <v>118</v>
      </c>
      <c r="C687" s="15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>
        <v>14</v>
      </c>
      <c r="AN687" s="9">
        <v>366</v>
      </c>
      <c r="AO687" s="9">
        <v>806</v>
      </c>
      <c r="AP687" s="9">
        <v>1529</v>
      </c>
      <c r="AQ687" s="9">
        <v>1498</v>
      </c>
      <c r="AR687" s="9">
        <v>1584</v>
      </c>
    </row>
    <row r="688" spans="1:44" x14ac:dyDescent="0.25">
      <c r="A688" s="8"/>
      <c r="B688" s="6" t="s">
        <v>119</v>
      </c>
      <c r="C688" s="15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>
        <v>142</v>
      </c>
      <c r="AN688" s="9">
        <v>6126</v>
      </c>
      <c r="AO688" s="9">
        <v>14057</v>
      </c>
      <c r="AP688" s="9">
        <v>27282</v>
      </c>
      <c r="AQ688" s="9">
        <v>27092</v>
      </c>
      <c r="AR688" s="9">
        <v>28680</v>
      </c>
    </row>
    <row r="689" spans="1:44" x14ac:dyDescent="0.25">
      <c r="A689" s="8"/>
      <c r="B689" s="6" t="s">
        <v>120</v>
      </c>
      <c r="C689" s="15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>
        <v>10.14</v>
      </c>
      <c r="AN689" s="10">
        <v>16.739999999999998</v>
      </c>
      <c r="AO689" s="10">
        <v>17.440000000000001</v>
      </c>
      <c r="AP689" s="10">
        <v>17.84</v>
      </c>
      <c r="AQ689" s="10">
        <v>18.09</v>
      </c>
      <c r="AR689" s="10">
        <v>18.11</v>
      </c>
    </row>
    <row r="690" spans="1:44" x14ac:dyDescent="0.25">
      <c r="A690" s="8"/>
      <c r="B690" s="6" t="s">
        <v>115</v>
      </c>
      <c r="C690" s="15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>
        <v>1.8499999999999999E-2</v>
      </c>
      <c r="AN690" s="11">
        <v>0.3291</v>
      </c>
      <c r="AO690" s="11">
        <v>0.41410000000000002</v>
      </c>
      <c r="AP690" s="11">
        <v>0.80369999999999997</v>
      </c>
      <c r="AQ690" s="11">
        <v>0.79810000000000003</v>
      </c>
      <c r="AR690" s="11">
        <v>0.84489999999999998</v>
      </c>
    </row>
    <row r="691" spans="1:44" x14ac:dyDescent="0.25">
      <c r="A691" s="8"/>
      <c r="B691" s="6" t="s">
        <v>121</v>
      </c>
      <c r="C691" s="15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>
        <v>0</v>
      </c>
      <c r="AN691" s="9">
        <v>0</v>
      </c>
      <c r="AO691" s="9">
        <v>0</v>
      </c>
      <c r="AP691" s="9">
        <v>0</v>
      </c>
      <c r="AQ691" s="9">
        <v>0</v>
      </c>
      <c r="AR691" s="9">
        <v>0</v>
      </c>
    </row>
    <row r="692" spans="1:44" x14ac:dyDescent="0.25">
      <c r="A692" s="16" t="s">
        <v>136</v>
      </c>
      <c r="C692" s="15"/>
      <c r="X692" s="9"/>
      <c r="Y692" s="9"/>
      <c r="Z692" s="9"/>
      <c r="AA692" s="9"/>
      <c r="AB692" s="9"/>
    </row>
    <row r="693" spans="1:44" x14ac:dyDescent="0.25">
      <c r="A693" s="8"/>
      <c r="B693" s="6" t="s">
        <v>116</v>
      </c>
      <c r="C693" s="9">
        <f t="shared" ref="C693:AL693" si="282">+C397+C405+C421+C437+C445+C453+C461+C477+C485+C493+C517+C525+C541+C565+C573+C589+C629+C605+C613+C621+C637+C645+C653+C677</f>
        <v>3251</v>
      </c>
      <c r="D693" s="9">
        <f t="shared" si="282"/>
        <v>3318</v>
      </c>
      <c r="E693" s="9">
        <f t="shared" si="282"/>
        <v>3384</v>
      </c>
      <c r="F693" s="9">
        <f>F405+F413+F421+F437+F445+F453+F461+F469+F477+F485+F493+F501+F509+F517+F525+F549+F557+F597+F613+F637+F645+F653+F669</f>
        <v>3828</v>
      </c>
      <c r="G693" s="9">
        <f t="shared" si="282"/>
        <v>3439</v>
      </c>
      <c r="H693" s="9">
        <f t="shared" si="282"/>
        <v>3542</v>
      </c>
      <c r="I693" s="9">
        <f t="shared" si="282"/>
        <v>3638</v>
      </c>
      <c r="J693" s="9">
        <f t="shared" si="282"/>
        <v>3690</v>
      </c>
      <c r="K693" s="9">
        <f t="shared" si="282"/>
        <v>3831</v>
      </c>
      <c r="L693" s="9">
        <f>L405+L413+L421+L437+L445+L453+L461+L469+L477+L485+L493+L501+L517+L525+L549+L557+L597+L605+L613+L621+L637+L645+L653+L669</f>
        <v>5266</v>
      </c>
      <c r="M693" s="9">
        <f t="shared" si="282"/>
        <v>4342</v>
      </c>
      <c r="N693" s="9">
        <f t="shared" si="282"/>
        <v>4476</v>
      </c>
      <c r="O693" s="9">
        <f t="shared" si="282"/>
        <v>4639</v>
      </c>
      <c r="P693" s="9">
        <f t="shared" si="282"/>
        <v>4706</v>
      </c>
      <c r="Q693" s="9">
        <f t="shared" si="282"/>
        <v>4736</v>
      </c>
      <c r="R693" s="9">
        <f t="shared" si="282"/>
        <v>4871</v>
      </c>
      <c r="S693" s="9">
        <f t="shared" si="282"/>
        <v>4886</v>
      </c>
      <c r="T693" s="9">
        <f t="shared" si="282"/>
        <v>4860</v>
      </c>
      <c r="U693" s="9">
        <f t="shared" si="282"/>
        <v>4994</v>
      </c>
      <c r="V693" s="9" t="e">
        <f t="shared" si="282"/>
        <v>#VALUE!</v>
      </c>
      <c r="W693" s="9" t="e">
        <f t="shared" si="282"/>
        <v>#VALUE!</v>
      </c>
      <c r="X693" s="9">
        <f t="shared" si="282"/>
        <v>4955</v>
      </c>
      <c r="Y693" s="9">
        <f t="shared" si="282"/>
        <v>4981</v>
      </c>
      <c r="Z693" s="9" t="e">
        <f t="shared" si="282"/>
        <v>#VALUE!</v>
      </c>
      <c r="AA693" s="9">
        <f t="shared" si="282"/>
        <v>5020</v>
      </c>
      <c r="AB693" s="9">
        <f t="shared" si="282"/>
        <v>5157</v>
      </c>
      <c r="AC693" s="9">
        <f t="shared" si="282"/>
        <v>5132</v>
      </c>
      <c r="AD693" s="9">
        <f t="shared" si="282"/>
        <v>5034</v>
      </c>
      <c r="AE693" s="9">
        <f t="shared" si="282"/>
        <v>5034</v>
      </c>
      <c r="AF693" s="9">
        <f t="shared" si="282"/>
        <v>5032</v>
      </c>
      <c r="AG693" s="9">
        <f t="shared" si="282"/>
        <v>5116</v>
      </c>
      <c r="AH693" s="9">
        <f t="shared" si="282"/>
        <v>5140</v>
      </c>
      <c r="AI693" s="9">
        <f t="shared" si="282"/>
        <v>5183</v>
      </c>
      <c r="AJ693" s="9">
        <f t="shared" si="282"/>
        <v>5183</v>
      </c>
      <c r="AK693" s="9">
        <f t="shared" si="282"/>
        <v>5260</v>
      </c>
      <c r="AL693" s="9">
        <f t="shared" si="282"/>
        <v>5314</v>
      </c>
      <c r="AM693" s="9">
        <f>+AM397+AM405+AM421+AM437+AM445+AM453+AM461+AM477+AM485+AM493+AM517+AM525+AM541+AM565+AM573+AM589+AM629+AM605+AM613+AM621+AM637+AM645+AM653+AM677+AM685</f>
        <v>5504</v>
      </c>
      <c r="AN693" s="9">
        <f t="shared" ref="AN693:AQ693" si="283">+AN397+AN405+AN421+AN437+AN445+AN453+AN461+AN477+AN485+AN493+AN517+AN525+AN541+AN565+AN573+AN589+AN629+AN605+AN613+AN621+AN637+AN645+AN653+AN677+AN685</f>
        <v>5528</v>
      </c>
      <c r="AO693" s="9">
        <f t="shared" si="283"/>
        <v>5492</v>
      </c>
      <c r="AP693" s="9">
        <f t="shared" si="283"/>
        <v>5350</v>
      </c>
      <c r="AQ693" s="9">
        <f t="shared" si="283"/>
        <v>5381</v>
      </c>
      <c r="AR693" s="9">
        <f>+AR397+AR405+AR421+AR437+AR445+AR453+AR461+AR477+AR485+AR493+AR517+AR525+AR541+AR565+AR573+AR589+AR629+AR605+AR613+AR621+AR637+AR645+AR653+AR677+AR685+AR661</f>
        <v>5475</v>
      </c>
    </row>
    <row r="694" spans="1:44" x14ac:dyDescent="0.25">
      <c r="A694" s="8"/>
      <c r="B694" s="6" t="s">
        <v>117</v>
      </c>
      <c r="C694" s="9">
        <f t="shared" ref="C694:AL694" si="284">+C398+C406+C422+C438+C446+C454+C462+C478+C486+C494+C518+C526+C542+C566+C574+C590+C630+C606+C614+C622+C638+C646+C654+C678</f>
        <v>3091</v>
      </c>
      <c r="D694" s="9">
        <f t="shared" si="284"/>
        <v>3148</v>
      </c>
      <c r="E694" s="9">
        <f t="shared" si="284"/>
        <v>3185</v>
      </c>
      <c r="F694" s="9">
        <f t="shared" si="284"/>
        <v>3244</v>
      </c>
      <c r="G694" s="9">
        <f t="shared" si="284"/>
        <v>3293</v>
      </c>
      <c r="H694" s="9">
        <f t="shared" si="284"/>
        <v>3328</v>
      </c>
      <c r="I694" s="9">
        <f t="shared" si="284"/>
        <v>3380</v>
      </c>
      <c r="J694" s="9">
        <f t="shared" si="284"/>
        <v>3423</v>
      </c>
      <c r="K694" s="9">
        <f t="shared" si="284"/>
        <v>3441</v>
      </c>
      <c r="L694" s="9">
        <f t="shared" si="284"/>
        <v>3829</v>
      </c>
      <c r="M694" s="9">
        <f t="shared" si="284"/>
        <v>3753</v>
      </c>
      <c r="N694" s="9">
        <f t="shared" si="284"/>
        <v>3809</v>
      </c>
      <c r="O694" s="9">
        <f t="shared" si="284"/>
        <v>3879</v>
      </c>
      <c r="P694" s="9">
        <f t="shared" si="284"/>
        <v>3997</v>
      </c>
      <c r="Q694" s="9">
        <f t="shared" si="284"/>
        <v>4012</v>
      </c>
      <c r="R694" s="9">
        <f t="shared" si="284"/>
        <v>4112</v>
      </c>
      <c r="S694" s="9">
        <f t="shared" si="284"/>
        <v>3997</v>
      </c>
      <c r="T694" s="9">
        <f t="shared" si="284"/>
        <v>3764</v>
      </c>
      <c r="U694" s="9">
        <f t="shared" si="284"/>
        <v>3702</v>
      </c>
      <c r="V694" s="9">
        <f t="shared" si="284"/>
        <v>3758</v>
      </c>
      <c r="W694" s="9" t="e">
        <f t="shared" si="284"/>
        <v>#VALUE!</v>
      </c>
      <c r="X694" s="9">
        <f t="shared" si="284"/>
        <v>3671</v>
      </c>
      <c r="Y694" s="9">
        <f t="shared" si="284"/>
        <v>3685</v>
      </c>
      <c r="Z694" s="9">
        <f t="shared" si="284"/>
        <v>3776</v>
      </c>
      <c r="AA694" s="9">
        <f t="shared" si="284"/>
        <v>3792</v>
      </c>
      <c r="AB694" s="9">
        <f t="shared" si="284"/>
        <v>3713</v>
      </c>
      <c r="AC694" s="9">
        <f t="shared" si="284"/>
        <v>3816</v>
      </c>
      <c r="AD694" s="9">
        <f t="shared" si="284"/>
        <v>3716</v>
      </c>
      <c r="AE694" s="9">
        <f t="shared" si="284"/>
        <v>3803</v>
      </c>
      <c r="AF694" s="9">
        <f t="shared" si="284"/>
        <v>3802</v>
      </c>
      <c r="AG694" s="9">
        <f t="shared" si="284"/>
        <v>3805</v>
      </c>
      <c r="AH694" s="9">
        <f t="shared" si="284"/>
        <v>3820</v>
      </c>
      <c r="AI694" s="9">
        <f t="shared" si="284"/>
        <v>3932</v>
      </c>
      <c r="AJ694" s="9">
        <f t="shared" si="284"/>
        <v>3964</v>
      </c>
      <c r="AK694" s="9">
        <f t="shared" si="284"/>
        <v>4052</v>
      </c>
      <c r="AL694" s="9">
        <f t="shared" si="284"/>
        <v>4181</v>
      </c>
      <c r="AM694" s="9">
        <f>+AM398+AM406+AM422+AM438+AM446+AM454+AM462+AM478+AM486+AM494+AM518+AM526+AM542+AM566+AM574+AM590+AM630+AM606+AM614+AM622+AM638+AM646+AM654+AM678+AM686</f>
        <v>4379</v>
      </c>
      <c r="AN694" s="9">
        <f t="shared" ref="AN694:AQ694" si="285">+AN398+AN406+AN422+AN438+AN446+AN454+AN462+AN478+AN486+AN494+AN518+AN526+AN542+AN566+AN574+AN590+AN630+AN606+AN614+AN622+AN638+AN646+AN654+AN678+AN686</f>
        <v>4428</v>
      </c>
      <c r="AO694" s="9">
        <f t="shared" si="285"/>
        <v>4406</v>
      </c>
      <c r="AP694" s="9">
        <f t="shared" si="285"/>
        <v>4482</v>
      </c>
      <c r="AQ694" s="9">
        <f t="shared" si="285"/>
        <v>4429</v>
      </c>
      <c r="AR694" s="9">
        <f>+AR398+AR406+AR422+AR438+AR446+AR454+AR462+AR478+AR486+AR494+AR518+AR526+AR542+AR566+AR574+AR590+AR630+AR606+AR614+AR622+AR638+AR646+AR654+AR678+AR686+AR662</f>
        <v>4558</v>
      </c>
    </row>
    <row r="695" spans="1:44" x14ac:dyDescent="0.25">
      <c r="A695" s="8"/>
      <c r="B695" s="6" t="s">
        <v>118</v>
      </c>
      <c r="C695" s="9">
        <f t="shared" ref="C695:AL695" si="286">+C399+C407+C423+C439+C447+C455+C463+C479+C487+C495+C519+C527+C543+C567+C575+C591+C631+C607+C615+C623+C639+C647+C655+C679</f>
        <v>145671</v>
      </c>
      <c r="D695" s="9">
        <f t="shared" si="286"/>
        <v>146711</v>
      </c>
      <c r="E695" s="9">
        <f t="shared" si="286"/>
        <v>150161</v>
      </c>
      <c r="F695" s="9">
        <f t="shared" si="286"/>
        <v>156186</v>
      </c>
      <c r="G695" s="9">
        <f t="shared" si="286"/>
        <v>159249</v>
      </c>
      <c r="H695" s="9">
        <f t="shared" si="286"/>
        <v>159820</v>
      </c>
      <c r="I695" s="9">
        <f t="shared" si="286"/>
        <v>160285</v>
      </c>
      <c r="J695" s="9">
        <f t="shared" si="286"/>
        <v>157997</v>
      </c>
      <c r="K695" s="9">
        <f t="shared" si="286"/>
        <v>155130</v>
      </c>
      <c r="L695" s="9">
        <f t="shared" si="286"/>
        <v>159133</v>
      </c>
      <c r="M695" s="9">
        <f t="shared" si="286"/>
        <v>163779</v>
      </c>
      <c r="N695" s="9">
        <f t="shared" si="286"/>
        <v>169337</v>
      </c>
      <c r="O695" s="9">
        <f t="shared" si="286"/>
        <v>174725</v>
      </c>
      <c r="P695" s="9">
        <f t="shared" si="286"/>
        <v>178001</v>
      </c>
      <c r="Q695" s="9">
        <f t="shared" si="286"/>
        <v>178743</v>
      </c>
      <c r="R695" s="9">
        <f t="shared" si="286"/>
        <v>182108</v>
      </c>
      <c r="S695" s="9">
        <f t="shared" si="286"/>
        <v>173813</v>
      </c>
      <c r="T695" s="9">
        <f t="shared" si="286"/>
        <v>165787</v>
      </c>
      <c r="U695" s="9">
        <f t="shared" si="286"/>
        <v>165507</v>
      </c>
      <c r="V695" s="9">
        <f t="shared" si="286"/>
        <v>166373</v>
      </c>
      <c r="W695" s="9" t="e">
        <f t="shared" si="286"/>
        <v>#VALUE!</v>
      </c>
      <c r="X695" s="9">
        <f t="shared" si="286"/>
        <v>169341</v>
      </c>
      <c r="Y695" s="9">
        <f t="shared" si="286"/>
        <v>171080</v>
      </c>
      <c r="Z695" s="9">
        <f t="shared" si="286"/>
        <v>177113</v>
      </c>
      <c r="AA695" s="9">
        <f t="shared" si="286"/>
        <v>183518</v>
      </c>
      <c r="AB695" s="9">
        <f t="shared" si="286"/>
        <v>185362</v>
      </c>
      <c r="AC695" s="9">
        <f t="shared" si="286"/>
        <v>188314</v>
      </c>
      <c r="AD695" s="9">
        <f t="shared" si="286"/>
        <v>188670</v>
      </c>
      <c r="AE695" s="9">
        <f t="shared" si="286"/>
        <v>193166</v>
      </c>
      <c r="AF695" s="9">
        <f t="shared" si="286"/>
        <v>195389</v>
      </c>
      <c r="AG695" s="9">
        <f t="shared" si="286"/>
        <v>197945</v>
      </c>
      <c r="AH695" s="9">
        <f t="shared" si="286"/>
        <v>202727</v>
      </c>
      <c r="AI695" s="9">
        <f t="shared" si="286"/>
        <v>205845</v>
      </c>
      <c r="AJ695" s="9">
        <f t="shared" si="286"/>
        <v>198631</v>
      </c>
      <c r="AK695" s="9">
        <f t="shared" si="286"/>
        <v>205585</v>
      </c>
      <c r="AL695" s="9">
        <f t="shared" si="286"/>
        <v>195730</v>
      </c>
      <c r="AM695" s="9">
        <f>+AM399+AM407+AM423+AM439+AM447+AM455+AM463+AM479+AM487+AM495+AM519+AM527+AM543+AM567+AM575+AM591+AM631+AM607+AM615+AM623+AM639+AM647+AM655+AM679+AM687</f>
        <v>201521</v>
      </c>
      <c r="AN695" s="9">
        <f t="shared" ref="AN695:AQ695" si="287">+AN399+AN407+AN423+AN439+AN447+AN455+AN463+AN479+AN487+AN495+AN519+AN527+AN543+AN567+AN575+AN591+AN631+AN607+AN615+AN623+AN639+AN647+AN655+AN679+AN687</f>
        <v>195065</v>
      </c>
      <c r="AO695" s="9">
        <f t="shared" si="287"/>
        <v>214181</v>
      </c>
      <c r="AP695" s="9">
        <f t="shared" si="287"/>
        <v>211280</v>
      </c>
      <c r="AQ695" s="9">
        <f t="shared" si="287"/>
        <v>212206</v>
      </c>
      <c r="AR695" s="9">
        <f>+AR399+AR407+AR423+AR439+AR447+AR455+AR463+AR479+AR487+AR495+AR519+AR527+AR543+AR567+AR575+AR591+AR631+AR607+AR615+AR623+AR639+AR647+AR655+AR679+AR687+AR663</f>
        <v>212690</v>
      </c>
    </row>
    <row r="696" spans="1:44" x14ac:dyDescent="0.25">
      <c r="A696" s="8"/>
      <c r="B696" s="6" t="s">
        <v>119</v>
      </c>
      <c r="C696" s="9">
        <f t="shared" ref="C696:AL696" si="288">+C400+C408+C424+C440+C448+C456+C464+C480+C488+C496+C520+C528+C544+C568+C576+C592+C632+C608+C616+C624+C640+C648+C656+C680</f>
        <v>888329</v>
      </c>
      <c r="D696" s="9">
        <f t="shared" si="288"/>
        <v>914332</v>
      </c>
      <c r="E696" s="9">
        <f t="shared" si="288"/>
        <v>974733</v>
      </c>
      <c r="F696" s="9">
        <f t="shared" si="288"/>
        <v>997297</v>
      </c>
      <c r="G696" s="9">
        <f t="shared" si="288"/>
        <v>1026411</v>
      </c>
      <c r="H696" s="9">
        <f t="shared" si="288"/>
        <v>1033297</v>
      </c>
      <c r="I696" s="9">
        <f t="shared" si="288"/>
        <v>1036718</v>
      </c>
      <c r="J696" s="9">
        <f t="shared" si="288"/>
        <v>993875</v>
      </c>
      <c r="K696" s="9">
        <f t="shared" si="288"/>
        <v>953788</v>
      </c>
      <c r="L696" s="9">
        <f t="shared" si="288"/>
        <v>965988</v>
      </c>
      <c r="M696" s="9">
        <f t="shared" si="288"/>
        <v>973589</v>
      </c>
      <c r="N696" s="9">
        <f t="shared" si="288"/>
        <v>985617</v>
      </c>
      <c r="O696" s="9">
        <f t="shared" si="288"/>
        <v>993172</v>
      </c>
      <c r="P696" s="9">
        <f t="shared" si="288"/>
        <v>1012318</v>
      </c>
      <c r="Q696" s="9">
        <f t="shared" si="288"/>
        <v>993727</v>
      </c>
      <c r="R696" s="9">
        <f t="shared" si="288"/>
        <v>955619</v>
      </c>
      <c r="S696" s="9">
        <f t="shared" si="288"/>
        <v>877163</v>
      </c>
      <c r="T696" s="9">
        <f t="shared" si="288"/>
        <v>794278</v>
      </c>
      <c r="U696" s="9">
        <f t="shared" si="288"/>
        <v>772074</v>
      </c>
      <c r="V696" s="9">
        <f t="shared" si="288"/>
        <v>777452</v>
      </c>
      <c r="W696" s="9" t="e">
        <f t="shared" si="288"/>
        <v>#VALUE!</v>
      </c>
      <c r="X696" s="9">
        <f t="shared" si="288"/>
        <v>810171</v>
      </c>
      <c r="Y696" s="9">
        <f t="shared" si="288"/>
        <v>833731</v>
      </c>
      <c r="Z696" s="9">
        <f t="shared" si="288"/>
        <v>852284</v>
      </c>
      <c r="AA696" s="9">
        <f t="shared" si="288"/>
        <v>881371</v>
      </c>
      <c r="AB696" s="9">
        <f t="shared" si="288"/>
        <v>892204</v>
      </c>
      <c r="AC696" s="9">
        <f t="shared" si="288"/>
        <v>895129</v>
      </c>
      <c r="AD696" s="9">
        <f t="shared" si="288"/>
        <v>900004</v>
      </c>
      <c r="AE696" s="9">
        <f t="shared" si="288"/>
        <v>922620</v>
      </c>
      <c r="AF696" s="9">
        <f t="shared" si="288"/>
        <v>919718</v>
      </c>
      <c r="AG696" s="9">
        <f t="shared" si="288"/>
        <v>932499</v>
      </c>
      <c r="AH696" s="9">
        <f t="shared" si="288"/>
        <v>969314</v>
      </c>
      <c r="AI696" s="9">
        <f t="shared" si="288"/>
        <v>972995</v>
      </c>
      <c r="AJ696" s="9">
        <f t="shared" si="288"/>
        <v>945905</v>
      </c>
      <c r="AK696" s="9">
        <f t="shared" si="288"/>
        <v>991415</v>
      </c>
      <c r="AL696" s="9">
        <f t="shared" si="288"/>
        <v>958869</v>
      </c>
      <c r="AM696" s="9">
        <f>+AM400+AM408+AM424+AM440+AM448+AM456+AM464+AM480+AM488+AM496+AM520+AM528+AM544+AM568+AM576+AM592+AM632+AM608+AM616+AM624+AM640+AM648+AM656+AM680+AM688</f>
        <v>982423</v>
      </c>
      <c r="AN696" s="9">
        <f t="shared" ref="AN696:AQ696" si="289">+AN400+AN408+AN424+AN440+AN448+AN456+AN464+AN480+AN488+AN496+AN520+AN528+AN544+AN568+AN576+AN592+AN632+AN608+AN616+AN624+AN640+AN648+AN656+AN680+AN688</f>
        <v>1029977</v>
      </c>
      <c r="AO696" s="9">
        <f t="shared" si="289"/>
        <v>1110494</v>
      </c>
      <c r="AP696" s="9">
        <f t="shared" si="289"/>
        <v>1122633</v>
      </c>
      <c r="AQ696" s="9">
        <f t="shared" si="289"/>
        <v>1155065</v>
      </c>
      <c r="AR696" s="9">
        <f>+AR400+AR408+AR424+AR440+AR448+AR456+AR464+AR480+AR488+AR496+AR520+AR528+AR544+AR568+AR576+AR592+AR632+AR608+AR616+AR624+AR640+AR648+AR656+AR680+AR688+AR664</f>
        <v>1202314</v>
      </c>
    </row>
    <row r="697" spans="1:44" x14ac:dyDescent="0.25">
      <c r="A697" s="8"/>
      <c r="B697" s="6" t="s">
        <v>120</v>
      </c>
      <c r="C697" s="10">
        <f t="shared" ref="C697:AL697" si="290">+C696/C695</f>
        <v>6.0981870104550664</v>
      </c>
      <c r="D697" s="10">
        <f t="shared" si="290"/>
        <v>6.2321979946970574</v>
      </c>
      <c r="E697" s="10">
        <f t="shared" si="290"/>
        <v>6.4912527220783023</v>
      </c>
      <c r="F697" s="10">
        <f t="shared" si="290"/>
        <v>6.3853162255259752</v>
      </c>
      <c r="G697" s="10">
        <f t="shared" si="290"/>
        <v>6.445321477685888</v>
      </c>
      <c r="H697" s="10">
        <f t="shared" si="290"/>
        <v>6.4653798022775621</v>
      </c>
      <c r="I697" s="10">
        <f t="shared" si="290"/>
        <v>6.4679664347880337</v>
      </c>
      <c r="J697" s="10">
        <f t="shared" si="290"/>
        <v>6.2904675405229211</v>
      </c>
      <c r="K697" s="10">
        <f t="shared" si="290"/>
        <v>6.1483143170244308</v>
      </c>
      <c r="L697" s="10">
        <f t="shared" si="290"/>
        <v>6.0703185385809357</v>
      </c>
      <c r="M697" s="10">
        <f t="shared" si="290"/>
        <v>5.9445289078575394</v>
      </c>
      <c r="N697" s="10">
        <f t="shared" si="290"/>
        <v>5.8204468013487896</v>
      </c>
      <c r="O697" s="10">
        <f t="shared" si="290"/>
        <v>5.6842008871083127</v>
      </c>
      <c r="P697" s="10">
        <f t="shared" si="290"/>
        <v>5.6871478250122189</v>
      </c>
      <c r="Q697" s="10">
        <f t="shared" si="290"/>
        <v>5.559529603956519</v>
      </c>
      <c r="R697" s="10">
        <f t="shared" si="290"/>
        <v>5.2475399213653438</v>
      </c>
      <c r="S697" s="10">
        <f t="shared" si="290"/>
        <v>5.0465903010706912</v>
      </c>
      <c r="T697" s="10">
        <f t="shared" si="290"/>
        <v>4.7909546586885581</v>
      </c>
      <c r="U697" s="10">
        <f t="shared" si="290"/>
        <v>4.664902390835433</v>
      </c>
      <c r="V697" s="10">
        <f t="shared" si="290"/>
        <v>4.6729457303769237</v>
      </c>
      <c r="W697" s="10" t="e">
        <f t="shared" si="290"/>
        <v>#VALUE!</v>
      </c>
      <c r="X697" s="10">
        <f t="shared" si="290"/>
        <v>4.7842577993516038</v>
      </c>
      <c r="Y697" s="10">
        <f t="shared" si="290"/>
        <v>4.8733399579144256</v>
      </c>
      <c r="Z697" s="10">
        <f t="shared" si="290"/>
        <v>4.812091715458493</v>
      </c>
      <c r="AA697" s="10">
        <f t="shared" si="290"/>
        <v>4.8026406129099053</v>
      </c>
      <c r="AB697" s="10">
        <f t="shared" si="290"/>
        <v>4.8133058555691024</v>
      </c>
      <c r="AC697" s="10">
        <f t="shared" si="290"/>
        <v>4.7533853032700701</v>
      </c>
      <c r="AD697" s="10">
        <f t="shared" si="290"/>
        <v>4.7702549424921825</v>
      </c>
      <c r="AE697" s="10">
        <f t="shared" si="290"/>
        <v>4.7763063893231728</v>
      </c>
      <c r="AF697" s="10">
        <f t="shared" si="290"/>
        <v>4.7071124781845448</v>
      </c>
      <c r="AG697" s="10">
        <f t="shared" si="290"/>
        <v>4.7108994922832101</v>
      </c>
      <c r="AH697" s="10">
        <f t="shared" si="290"/>
        <v>4.7813759390707702</v>
      </c>
      <c r="AI697" s="10">
        <f t="shared" si="290"/>
        <v>4.7268332968981515</v>
      </c>
      <c r="AJ697" s="10">
        <f t="shared" si="290"/>
        <v>4.7621217231952713</v>
      </c>
      <c r="AK697" s="10">
        <f t="shared" si="290"/>
        <v>4.8224092224627286</v>
      </c>
      <c r="AL697" s="10">
        <f t="shared" si="290"/>
        <v>4.8989373116027179</v>
      </c>
      <c r="AM697" s="10">
        <f>+AM696/AM695</f>
        <v>4.8750403183787299</v>
      </c>
      <c r="AN697" s="10">
        <f t="shared" ref="AN697:AQ697" si="291">+AN696/AN695</f>
        <v>5.2801732755748088</v>
      </c>
      <c r="AO697" s="10">
        <f t="shared" si="291"/>
        <v>5.1848389913204249</v>
      </c>
      <c r="AP697" s="10">
        <f t="shared" si="291"/>
        <v>5.3134844755774324</v>
      </c>
      <c r="AQ697" s="10">
        <f t="shared" si="291"/>
        <v>5.4431307314590542</v>
      </c>
      <c r="AR697" s="10">
        <f t="shared" ref="AR697" si="292">+AR696/AR695</f>
        <v>5.6528938831162723</v>
      </c>
    </row>
    <row r="698" spans="1:44" x14ac:dyDescent="0.25">
      <c r="A698" s="8"/>
      <c r="B698" s="6" t="s">
        <v>115</v>
      </c>
      <c r="C698" s="11">
        <f t="shared" ref="C698:AL698" si="293">+C696/(C694*365)</f>
        <v>0.78737563319048232</v>
      </c>
      <c r="D698" s="11">
        <f t="shared" si="293"/>
        <v>0.79574942124593129</v>
      </c>
      <c r="E698" s="11">
        <f t="shared" si="293"/>
        <v>0.83846196855981592</v>
      </c>
      <c r="F698" s="11">
        <f t="shared" si="293"/>
        <v>0.84226897285610525</v>
      </c>
      <c r="G698" s="11">
        <f t="shared" si="293"/>
        <v>0.8539583757992254</v>
      </c>
      <c r="H698" s="11">
        <f t="shared" si="293"/>
        <v>0.85064623946259221</v>
      </c>
      <c r="I698" s="11">
        <f t="shared" si="293"/>
        <v>0.84033233363054227</v>
      </c>
      <c r="J698" s="11">
        <f t="shared" si="293"/>
        <v>0.79548501474713762</v>
      </c>
      <c r="K698" s="11">
        <f t="shared" si="293"/>
        <v>0.75940651212414356</v>
      </c>
      <c r="L698" s="11">
        <f t="shared" si="293"/>
        <v>0.69118372048927257</v>
      </c>
      <c r="M698" s="11">
        <f t="shared" si="293"/>
        <v>0.7107293160905066</v>
      </c>
      <c r="N698" s="11">
        <f t="shared" si="293"/>
        <v>0.70893162193363235</v>
      </c>
      <c r="O698" s="11">
        <f t="shared" si="293"/>
        <v>0.70147439496834019</v>
      </c>
      <c r="P698" s="11">
        <f t="shared" si="293"/>
        <v>0.69388890983305973</v>
      </c>
      <c r="Q698" s="11">
        <f t="shared" si="293"/>
        <v>0.67859913410453576</v>
      </c>
      <c r="R698" s="11">
        <f t="shared" si="293"/>
        <v>0.63670579926443149</v>
      </c>
      <c r="S698" s="11">
        <f t="shared" si="293"/>
        <v>0.60124751097569751</v>
      </c>
      <c r="T698" s="11">
        <f t="shared" si="293"/>
        <v>0.57813605461983031</v>
      </c>
      <c r="U698" s="11">
        <f t="shared" si="293"/>
        <v>0.57138607046912815</v>
      </c>
      <c r="V698" s="11">
        <f t="shared" si="293"/>
        <v>0.56679230427143557</v>
      </c>
      <c r="W698" s="11" t="e">
        <f t="shared" si="293"/>
        <v>#VALUE!</v>
      </c>
      <c r="X698" s="11">
        <f t="shared" si="293"/>
        <v>0.6046435781374192</v>
      </c>
      <c r="Y698" s="11">
        <f t="shared" si="293"/>
        <v>0.61986282782847901</v>
      </c>
      <c r="Z698" s="11">
        <f t="shared" si="293"/>
        <v>0.6183857673554678</v>
      </c>
      <c r="AA698" s="11">
        <f t="shared" si="293"/>
        <v>0.63679194844228659</v>
      </c>
      <c r="AB698" s="11">
        <f t="shared" si="293"/>
        <v>0.65833410195204556</v>
      </c>
      <c r="AC698" s="11">
        <f t="shared" si="293"/>
        <v>0.64266462766721233</v>
      </c>
      <c r="AD698" s="11">
        <f t="shared" si="293"/>
        <v>0.66355338631906458</v>
      </c>
      <c r="AE698" s="11">
        <f t="shared" si="293"/>
        <v>0.66466632327038133</v>
      </c>
      <c r="AF698" s="11">
        <f t="shared" si="293"/>
        <v>0.66274995856542696</v>
      </c>
      <c r="AG698" s="11">
        <f t="shared" si="293"/>
        <v>0.67143016578762627</v>
      </c>
      <c r="AH698" s="11">
        <f t="shared" si="293"/>
        <v>0.69519759018862515</v>
      </c>
      <c r="AI698" s="11">
        <f t="shared" si="293"/>
        <v>0.67796025585640829</v>
      </c>
      <c r="AJ698" s="11">
        <f t="shared" si="293"/>
        <v>0.65376401310423948</v>
      </c>
      <c r="AK698" s="11">
        <f t="shared" si="293"/>
        <v>0.67033698900593652</v>
      </c>
      <c r="AL698" s="11">
        <f t="shared" si="293"/>
        <v>0.62832775799195972</v>
      </c>
      <c r="AM698" s="11">
        <f>+AM696/(AM694*365)</f>
        <v>0.61465399931804032</v>
      </c>
      <c r="AN698" s="11">
        <f t="shared" ref="AN698:AQ698" si="294">+AN696/(AN694*365)</f>
        <v>0.63727524718169559</v>
      </c>
      <c r="AO698" s="11">
        <f t="shared" si="294"/>
        <v>0.69052412961155085</v>
      </c>
      <c r="AP698" s="11">
        <f t="shared" si="294"/>
        <v>0.68623535236837763</v>
      </c>
      <c r="AQ698" s="11">
        <f t="shared" si="294"/>
        <v>0.71450928964452842</v>
      </c>
      <c r="AR698" s="11">
        <f t="shared" ref="AR698" si="295">+AR696/(AR694*365)</f>
        <v>0.72268779265118688</v>
      </c>
    </row>
    <row r="699" spans="1:44" x14ac:dyDescent="0.25">
      <c r="A699" s="8"/>
      <c r="B699" s="6" t="s">
        <v>121</v>
      </c>
      <c r="C699" s="9">
        <f t="shared" ref="C699:AL699" si="296">+C403+C411+C427+C443+C451+C459+C467+C483+C491+C499+C523+C531+C547+C571+C579+C595+C635+C611+C619+C627+C643+C651+C659+C683</f>
        <v>12453</v>
      </c>
      <c r="D699" s="9">
        <f t="shared" si="296"/>
        <v>12307</v>
      </c>
      <c r="E699" s="9">
        <f t="shared" si="296"/>
        <v>15214</v>
      </c>
      <c r="F699" s="9">
        <f t="shared" si="296"/>
        <v>16396</v>
      </c>
      <c r="G699" s="9">
        <f t="shared" si="296"/>
        <v>17317</v>
      </c>
      <c r="H699" s="9">
        <f t="shared" si="296"/>
        <v>17374</v>
      </c>
      <c r="I699" s="9">
        <f t="shared" si="296"/>
        <v>17507</v>
      </c>
      <c r="J699" s="9">
        <f t="shared" si="296"/>
        <v>17830</v>
      </c>
      <c r="K699" s="9">
        <f t="shared" si="296"/>
        <v>18811</v>
      </c>
      <c r="L699" s="9">
        <f t="shared" si="296"/>
        <v>19144</v>
      </c>
      <c r="M699" s="9">
        <f t="shared" si="296"/>
        <v>19696</v>
      </c>
      <c r="N699" s="9">
        <f t="shared" si="296"/>
        <v>21157</v>
      </c>
      <c r="O699" s="9">
        <f t="shared" si="296"/>
        <v>22727</v>
      </c>
      <c r="P699" s="9">
        <f t="shared" si="296"/>
        <v>24100</v>
      </c>
      <c r="Q699" s="9">
        <f t="shared" si="296"/>
        <v>24396</v>
      </c>
      <c r="R699" s="9">
        <f t="shared" si="296"/>
        <v>24531</v>
      </c>
      <c r="S699" s="9">
        <f t="shared" si="296"/>
        <v>24091</v>
      </c>
      <c r="T699" s="9">
        <f t="shared" si="296"/>
        <v>23768</v>
      </c>
      <c r="U699" s="9">
        <f t="shared" si="296"/>
        <v>23427</v>
      </c>
      <c r="V699" s="9">
        <f t="shared" si="296"/>
        <v>22887</v>
      </c>
      <c r="W699" s="9" t="e">
        <f t="shared" si="296"/>
        <v>#VALUE!</v>
      </c>
      <c r="X699" s="9">
        <f t="shared" si="296"/>
        <v>24183</v>
      </c>
      <c r="Y699" s="9">
        <f t="shared" si="296"/>
        <v>24548</v>
      </c>
      <c r="Z699" s="9">
        <f t="shared" si="296"/>
        <v>24939</v>
      </c>
      <c r="AA699" s="9">
        <f t="shared" si="296"/>
        <v>24719</v>
      </c>
      <c r="AB699" s="9">
        <f t="shared" si="296"/>
        <v>24669</v>
      </c>
      <c r="AC699" s="9">
        <f t="shared" si="296"/>
        <v>25435</v>
      </c>
      <c r="AD699" s="9">
        <f t="shared" si="296"/>
        <v>26243</v>
      </c>
      <c r="AE699" s="9">
        <f t="shared" si="296"/>
        <v>25996</v>
      </c>
      <c r="AF699" s="9">
        <f t="shared" si="296"/>
        <v>27678</v>
      </c>
      <c r="AG699" s="9">
        <f t="shared" si="296"/>
        <v>28587</v>
      </c>
      <c r="AH699" s="9">
        <f t="shared" si="296"/>
        <v>28945</v>
      </c>
      <c r="AI699" s="9">
        <f t="shared" si="296"/>
        <v>28286</v>
      </c>
      <c r="AJ699" s="9">
        <f t="shared" si="296"/>
        <v>26773</v>
      </c>
      <c r="AK699" s="9">
        <f t="shared" si="296"/>
        <v>20259</v>
      </c>
      <c r="AL699" s="9">
        <f t="shared" si="296"/>
        <v>25572</v>
      </c>
      <c r="AM699" s="9">
        <f>+AM403+AM411+AM427+AM443+AM451+AM459+AM467+AM483+AM491+AM499+AM523+AM531+AM547+AM571+AM579+AM595+AM635+AM611+AM619+AM627+AM643+AM651+AM659+AM683+AM691</f>
        <v>27305</v>
      </c>
      <c r="AN699" s="9">
        <f t="shared" ref="AN699:AQ699" si="297">+AN403+AN411+AN427+AN443+AN451+AN459+AN467+AN483+AN491+AN499+AN523+AN531+AN547+AN571+AN579+AN595+AN635+AN611+AN619+AN627+AN643+AN651+AN659+AN683+AN691</f>
        <v>27420</v>
      </c>
      <c r="AO699" s="9">
        <f t="shared" si="297"/>
        <v>28545</v>
      </c>
      <c r="AP699" s="9">
        <f t="shared" si="297"/>
        <v>29143</v>
      </c>
      <c r="AQ699" s="9">
        <f t="shared" si="297"/>
        <v>28510</v>
      </c>
      <c r="AR699" s="9">
        <f>+AR403+AR411+AR427+AR443+AR451+AR459+AR467+AR483+AR491+AR499+AR523+AR531+AR547+AR571+AR579+AR595+AR635+AR611+AR619+AR627+AR643+AR651+AR659+AR683+AR691+AR667</f>
        <v>28028</v>
      </c>
    </row>
    <row r="700" spans="1:44" x14ac:dyDescent="0.25">
      <c r="A700" s="15" t="s">
        <v>104</v>
      </c>
    </row>
    <row r="701" spans="1:44" x14ac:dyDescent="0.25">
      <c r="A701" s="6">
        <v>142</v>
      </c>
      <c r="B701" s="6" t="s">
        <v>237</v>
      </c>
      <c r="C701" s="15"/>
    </row>
    <row r="702" spans="1:44" x14ac:dyDescent="0.25">
      <c r="A702" s="8"/>
      <c r="B702" s="6" t="s">
        <v>116</v>
      </c>
      <c r="C702" s="9">
        <v>210</v>
      </c>
      <c r="D702" s="9">
        <v>210</v>
      </c>
      <c r="E702" s="9">
        <v>210</v>
      </c>
      <c r="F702" s="9">
        <v>230</v>
      </c>
      <c r="G702" s="9">
        <v>230</v>
      </c>
      <c r="H702" s="9">
        <v>230</v>
      </c>
      <c r="I702" s="9">
        <v>230</v>
      </c>
      <c r="J702" s="9">
        <v>297</v>
      </c>
      <c r="K702" s="9">
        <v>297</v>
      </c>
      <c r="L702" s="9">
        <v>297</v>
      </c>
      <c r="M702" s="9">
        <v>297</v>
      </c>
      <c r="N702" s="9">
        <v>297</v>
      </c>
      <c r="O702" s="9">
        <v>297</v>
      </c>
      <c r="P702" s="9">
        <v>297</v>
      </c>
      <c r="Q702" s="9">
        <v>297</v>
      </c>
      <c r="R702" s="9">
        <v>297</v>
      </c>
      <c r="S702" s="9">
        <v>297</v>
      </c>
      <c r="T702" s="9">
        <v>297</v>
      </c>
      <c r="U702" s="9">
        <v>297</v>
      </c>
      <c r="V702" s="9">
        <v>297</v>
      </c>
      <c r="W702" s="9">
        <v>297</v>
      </c>
      <c r="X702" s="9">
        <v>297</v>
      </c>
      <c r="Y702" s="9">
        <v>297</v>
      </c>
      <c r="Z702" s="9">
        <v>297</v>
      </c>
      <c r="AA702" s="9">
        <v>297</v>
      </c>
      <c r="AB702" s="9">
        <v>297</v>
      </c>
      <c r="AC702" s="9">
        <v>297</v>
      </c>
      <c r="AD702" s="9">
        <v>297</v>
      </c>
      <c r="AE702" s="9">
        <v>297</v>
      </c>
      <c r="AF702" s="9">
        <v>297</v>
      </c>
      <c r="AG702" s="9">
        <v>297</v>
      </c>
      <c r="AH702" s="9">
        <v>297</v>
      </c>
      <c r="AI702" s="9">
        <v>297</v>
      </c>
      <c r="AJ702" s="9">
        <v>297</v>
      </c>
      <c r="AK702" s="9">
        <v>297</v>
      </c>
      <c r="AL702" s="9">
        <v>297</v>
      </c>
      <c r="AM702" s="9">
        <v>297</v>
      </c>
      <c r="AN702" s="9">
        <v>297</v>
      </c>
      <c r="AO702" s="9">
        <v>347</v>
      </c>
      <c r="AP702" s="9">
        <v>347</v>
      </c>
      <c r="AQ702" s="9">
        <v>336</v>
      </c>
      <c r="AR702" s="9">
        <v>336</v>
      </c>
    </row>
    <row r="703" spans="1:44" x14ac:dyDescent="0.25">
      <c r="A703" s="8"/>
      <c r="B703" s="6" t="s">
        <v>117</v>
      </c>
      <c r="C703" s="9">
        <v>210</v>
      </c>
      <c r="D703" s="9">
        <v>210</v>
      </c>
      <c r="E703" s="9">
        <v>210</v>
      </c>
      <c r="F703" s="9">
        <v>230</v>
      </c>
      <c r="G703" s="9">
        <v>230</v>
      </c>
      <c r="H703" s="9">
        <v>227</v>
      </c>
      <c r="I703" s="9">
        <v>227</v>
      </c>
      <c r="J703" s="9">
        <v>222</v>
      </c>
      <c r="K703" s="9">
        <v>222</v>
      </c>
      <c r="L703" s="9">
        <v>222</v>
      </c>
      <c r="M703" s="9">
        <v>222</v>
      </c>
      <c r="N703" s="9">
        <v>224</v>
      </c>
      <c r="O703" s="9">
        <v>244</v>
      </c>
      <c r="P703" s="9">
        <v>244</v>
      </c>
      <c r="Q703" s="9">
        <v>272</v>
      </c>
      <c r="R703" s="9">
        <v>272</v>
      </c>
      <c r="S703" s="9">
        <v>272</v>
      </c>
      <c r="T703" s="9">
        <v>272</v>
      </c>
      <c r="U703" s="9">
        <v>272</v>
      </c>
      <c r="V703" s="9">
        <v>272</v>
      </c>
      <c r="W703" s="9">
        <v>272</v>
      </c>
      <c r="X703" s="9">
        <v>272</v>
      </c>
      <c r="Y703" s="9">
        <v>272</v>
      </c>
      <c r="Z703" s="9">
        <v>272</v>
      </c>
      <c r="AA703" s="9">
        <v>226</v>
      </c>
      <c r="AB703" s="9">
        <v>231</v>
      </c>
      <c r="AC703" s="9">
        <v>255</v>
      </c>
      <c r="AD703" s="9">
        <v>243</v>
      </c>
      <c r="AE703" s="9">
        <v>254</v>
      </c>
      <c r="AF703" s="9">
        <v>254</v>
      </c>
      <c r="AG703" s="9">
        <v>254</v>
      </c>
      <c r="AH703" s="9">
        <v>254</v>
      </c>
      <c r="AI703" s="9">
        <v>273</v>
      </c>
      <c r="AJ703" s="9">
        <v>262</v>
      </c>
      <c r="AK703" s="9">
        <v>260</v>
      </c>
      <c r="AL703" s="9">
        <v>260</v>
      </c>
      <c r="AM703" s="9">
        <v>260</v>
      </c>
      <c r="AN703" s="9">
        <v>274</v>
      </c>
      <c r="AO703" s="9">
        <v>258</v>
      </c>
      <c r="AP703" s="9">
        <v>258</v>
      </c>
      <c r="AQ703" s="9">
        <v>271</v>
      </c>
      <c r="AR703" s="9">
        <v>271</v>
      </c>
    </row>
    <row r="704" spans="1:44" x14ac:dyDescent="0.25">
      <c r="A704" s="8"/>
      <c r="B704" s="6" t="s">
        <v>118</v>
      </c>
      <c r="C704" s="9">
        <v>11097</v>
      </c>
      <c r="D704" s="9">
        <v>12301</v>
      </c>
      <c r="E704" s="9">
        <v>13200</v>
      </c>
      <c r="F704" s="9">
        <v>13248</v>
      </c>
      <c r="G704" s="9">
        <v>13361</v>
      </c>
      <c r="H704" s="9">
        <v>13451</v>
      </c>
      <c r="I704" s="9">
        <v>13280</v>
      </c>
      <c r="J704" s="9">
        <v>12673</v>
      </c>
      <c r="K704" s="9">
        <v>12320</v>
      </c>
      <c r="L704" s="9">
        <v>12203</v>
      </c>
      <c r="M704" s="9">
        <v>12659</v>
      </c>
      <c r="N704" s="9">
        <v>12297</v>
      </c>
      <c r="O704" s="9">
        <v>12214</v>
      </c>
      <c r="P704" s="9">
        <v>12936</v>
      </c>
      <c r="Q704" s="9">
        <v>13138</v>
      </c>
      <c r="R704" s="9">
        <v>13444</v>
      </c>
      <c r="S704" s="9">
        <v>13534</v>
      </c>
      <c r="T704" s="9">
        <v>12976</v>
      </c>
      <c r="U704" s="9">
        <v>12150</v>
      </c>
      <c r="V704" s="9">
        <v>12046</v>
      </c>
      <c r="W704" s="9">
        <v>12168</v>
      </c>
      <c r="X704" s="9">
        <v>11971</v>
      </c>
      <c r="Y704" s="9">
        <v>11274</v>
      </c>
      <c r="Z704" s="9">
        <v>11267</v>
      </c>
      <c r="AA704" s="9">
        <v>12267</v>
      </c>
      <c r="AB704" s="9">
        <v>13435</v>
      </c>
      <c r="AC704" s="9">
        <v>13832</v>
      </c>
      <c r="AD704" s="9">
        <v>14096</v>
      </c>
      <c r="AE704" s="9">
        <v>15089</v>
      </c>
      <c r="AF704" s="9">
        <v>16630</v>
      </c>
      <c r="AG704" s="9">
        <v>17048</v>
      </c>
      <c r="AH704" s="9">
        <v>17148</v>
      </c>
      <c r="AI704" s="9">
        <v>16778</v>
      </c>
      <c r="AJ704" s="9">
        <v>15376</v>
      </c>
      <c r="AK704" s="9">
        <v>14936</v>
      </c>
      <c r="AL704" s="9">
        <v>14133</v>
      </c>
      <c r="AM704" s="9">
        <v>13466</v>
      </c>
      <c r="AN704" s="9">
        <v>13760</v>
      </c>
      <c r="AO704" s="9">
        <v>13285</v>
      </c>
      <c r="AP704" s="9">
        <v>12892</v>
      </c>
      <c r="AQ704" s="9">
        <v>12972</v>
      </c>
      <c r="AR704" s="9">
        <v>13266</v>
      </c>
    </row>
    <row r="705" spans="1:44" x14ac:dyDescent="0.25">
      <c r="A705" s="8"/>
      <c r="B705" s="6" t="s">
        <v>119</v>
      </c>
      <c r="C705" s="9">
        <v>50611</v>
      </c>
      <c r="D705" s="9">
        <v>56398</v>
      </c>
      <c r="E705" s="9">
        <v>59965</v>
      </c>
      <c r="F705" s="9">
        <v>62354</v>
      </c>
      <c r="G705" s="9">
        <v>64294</v>
      </c>
      <c r="H705" s="9">
        <v>65669</v>
      </c>
      <c r="I705" s="9">
        <v>66832</v>
      </c>
      <c r="J705" s="9">
        <v>61897</v>
      </c>
      <c r="K705" s="9">
        <v>54868</v>
      </c>
      <c r="L705" s="9">
        <v>55146</v>
      </c>
      <c r="M705" s="9">
        <v>58669</v>
      </c>
      <c r="N705" s="9">
        <v>57158</v>
      </c>
      <c r="O705" s="9">
        <v>59290</v>
      </c>
      <c r="P705" s="9">
        <v>62057</v>
      </c>
      <c r="Q705" s="9">
        <v>62875</v>
      </c>
      <c r="R705" s="9">
        <v>63388</v>
      </c>
      <c r="S705" s="9">
        <v>58908</v>
      </c>
      <c r="T705" s="9">
        <v>53958</v>
      </c>
      <c r="U705" s="9">
        <v>46369</v>
      </c>
      <c r="V705" s="9">
        <v>47306</v>
      </c>
      <c r="W705" s="9">
        <v>46222</v>
      </c>
      <c r="X705" s="9">
        <v>43611</v>
      </c>
      <c r="Y705" s="9">
        <v>40668</v>
      </c>
      <c r="Z705" s="9">
        <v>41945</v>
      </c>
      <c r="AA705" s="9">
        <v>46132</v>
      </c>
      <c r="AB705" s="9">
        <v>51143</v>
      </c>
      <c r="AC705" s="9">
        <v>52937</v>
      </c>
      <c r="AD705" s="9">
        <v>55045</v>
      </c>
      <c r="AE705" s="9">
        <v>57464</v>
      </c>
      <c r="AF705" s="9">
        <v>61577</v>
      </c>
      <c r="AG705" s="9">
        <v>62318</v>
      </c>
      <c r="AH705" s="9">
        <v>66756</v>
      </c>
      <c r="AI705" s="9">
        <v>64997</v>
      </c>
      <c r="AJ705" s="9">
        <v>59815</v>
      </c>
      <c r="AK705" s="9">
        <v>59339</v>
      </c>
      <c r="AL705" s="9">
        <v>57077</v>
      </c>
      <c r="AM705" s="9">
        <v>55645</v>
      </c>
      <c r="AN705" s="9">
        <v>56173</v>
      </c>
      <c r="AO705" s="9">
        <v>55669</v>
      </c>
      <c r="AP705" s="9">
        <v>54633</v>
      </c>
      <c r="AQ705" s="9">
        <v>55962</v>
      </c>
      <c r="AR705" s="9">
        <v>59591</v>
      </c>
    </row>
    <row r="706" spans="1:44" x14ac:dyDescent="0.25">
      <c r="A706" s="8"/>
      <c r="B706" s="6" t="s">
        <v>120</v>
      </c>
      <c r="C706" s="10">
        <v>4.5607821933855996</v>
      </c>
      <c r="D706" s="10">
        <v>4.5848305015852366</v>
      </c>
      <c r="E706" s="10">
        <v>4.5428030303030305</v>
      </c>
      <c r="F706" s="10">
        <v>4.7066727053140101</v>
      </c>
      <c r="G706" s="10">
        <v>4.8120649651972158</v>
      </c>
      <c r="H706" s="10">
        <v>4.8820905508884094</v>
      </c>
      <c r="I706" s="10">
        <v>5.0325301204819279</v>
      </c>
      <c r="J706" s="10">
        <v>4.8841631815671116</v>
      </c>
      <c r="K706" s="10">
        <v>4.4535714285714283</v>
      </c>
      <c r="L706" s="10">
        <v>4.5190526919609928</v>
      </c>
      <c r="M706" s="10">
        <v>4.6345682913342285</v>
      </c>
      <c r="N706" s="10">
        <v>4.6481255590794506</v>
      </c>
      <c r="O706" s="10">
        <v>4.8542655968560666</v>
      </c>
      <c r="P706" s="10">
        <v>4.7972325293753864</v>
      </c>
      <c r="Q706" s="10">
        <v>4.7857360328817169</v>
      </c>
      <c r="R706" s="10">
        <v>4.7149657839928594</v>
      </c>
      <c r="S706" s="10">
        <v>4.3525934683020537</v>
      </c>
      <c r="T706" s="10">
        <v>4.1582922318125775</v>
      </c>
      <c r="U706" s="10">
        <v>3.8163786008230454</v>
      </c>
      <c r="V706" s="10">
        <v>3.9271127345176824</v>
      </c>
      <c r="W706" s="10">
        <v>3.7986522024983564</v>
      </c>
      <c r="X706" s="10">
        <v>3.6430540472809287</v>
      </c>
      <c r="Y706" s="10">
        <v>3.6072378924960087</v>
      </c>
      <c r="Z706" s="10">
        <v>3.722818851513269</v>
      </c>
      <c r="AA706" s="10">
        <v>3.7606586777533217</v>
      </c>
      <c r="AB706" s="10">
        <v>3.8066989207294379</v>
      </c>
      <c r="AC706" s="10">
        <v>3.8271399652978602</v>
      </c>
      <c r="AD706" s="10">
        <v>3.91</v>
      </c>
      <c r="AE706" s="10">
        <v>3.81</v>
      </c>
      <c r="AF706" s="10">
        <v>3.7</v>
      </c>
      <c r="AG706" s="10">
        <v>3.66</v>
      </c>
      <c r="AH706" s="10">
        <v>3.89</v>
      </c>
      <c r="AI706" s="10">
        <v>3.87</v>
      </c>
      <c r="AJ706" s="10">
        <v>3.89</v>
      </c>
      <c r="AK706" s="10">
        <v>3.97</v>
      </c>
      <c r="AL706" s="10">
        <v>4.04</v>
      </c>
      <c r="AM706" s="10">
        <v>4.13</v>
      </c>
      <c r="AN706" s="10">
        <v>4.08</v>
      </c>
      <c r="AO706" s="10">
        <v>4.1900000000000004</v>
      </c>
      <c r="AP706" s="10">
        <v>4.24</v>
      </c>
      <c r="AQ706" s="10">
        <v>4.3099999999999996</v>
      </c>
      <c r="AR706" s="10">
        <v>4.49</v>
      </c>
    </row>
    <row r="707" spans="1:44" x14ac:dyDescent="0.25">
      <c r="A707" s="8"/>
      <c r="B707" s="6" t="s">
        <v>115</v>
      </c>
      <c r="C707" s="11">
        <v>0.66028701891715591</v>
      </c>
      <c r="D707" s="11">
        <v>0.73578604044357465</v>
      </c>
      <c r="E707" s="11">
        <v>0.78232224396607963</v>
      </c>
      <c r="F707" s="11">
        <v>0.74275163787969034</v>
      </c>
      <c r="G707" s="11">
        <v>0.7658606313281715</v>
      </c>
      <c r="H707" s="11">
        <v>0.79257739424295459</v>
      </c>
      <c r="I707" s="11">
        <v>0.80661396415424536</v>
      </c>
      <c r="J707" s="11">
        <v>0.76387757620634333</v>
      </c>
      <c r="K707" s="11">
        <v>0.67713192644699494</v>
      </c>
      <c r="L707" s="11">
        <v>0.68056275453535731</v>
      </c>
      <c r="M707" s="11">
        <v>0.72404047883499933</v>
      </c>
      <c r="N707" s="11">
        <v>0.69909491193737772</v>
      </c>
      <c r="O707" s="11">
        <v>0.66573096788681785</v>
      </c>
      <c r="P707" s="11">
        <v>0.69679991017291709</v>
      </c>
      <c r="Q707" s="11">
        <v>0.63330983078162773</v>
      </c>
      <c r="R707" s="11">
        <v>0.63847703464947625</v>
      </c>
      <c r="S707" s="11">
        <v>0.59335213537469778</v>
      </c>
      <c r="T707" s="11">
        <v>0.54349315068493154</v>
      </c>
      <c r="U707" s="11">
        <v>0.46705278001611605</v>
      </c>
      <c r="V707" s="11">
        <v>0.47649073327961322</v>
      </c>
      <c r="W707" s="11">
        <v>0.46557211925866238</v>
      </c>
      <c r="X707" s="11">
        <v>0.43927276390008058</v>
      </c>
      <c r="Y707" s="11">
        <v>0.4096293311845286</v>
      </c>
      <c r="Z707" s="11">
        <v>0.42249194198227236</v>
      </c>
      <c r="AA707" s="11">
        <v>0.55924354467208148</v>
      </c>
      <c r="AB707" s="11">
        <v>0.60657059835142024</v>
      </c>
      <c r="AC707" s="11">
        <v>0.56875637926403433</v>
      </c>
      <c r="AD707" s="11">
        <v>0.62060000000000004</v>
      </c>
      <c r="AE707" s="11">
        <v>0.61980000000000002</v>
      </c>
      <c r="AF707" s="11">
        <v>0.66420000000000001</v>
      </c>
      <c r="AG707" s="11">
        <v>0.67220000000000002</v>
      </c>
      <c r="AH707" s="11">
        <v>0.72009999999999996</v>
      </c>
      <c r="AI707" s="11">
        <v>0.65229999999999999</v>
      </c>
      <c r="AJ707" s="11">
        <v>0.62549999999999994</v>
      </c>
      <c r="AK707" s="11">
        <v>0.62529999999999997</v>
      </c>
      <c r="AL707" s="11">
        <v>0.60140000000000005</v>
      </c>
      <c r="AM707" s="11">
        <v>0.58640000000000003</v>
      </c>
      <c r="AN707" s="11">
        <v>0.56169999999999998</v>
      </c>
      <c r="AO707" s="11">
        <v>0.59119999999999995</v>
      </c>
      <c r="AP707" s="11">
        <v>0.58020000000000005</v>
      </c>
      <c r="AQ707" s="11">
        <v>0.56579999999999997</v>
      </c>
      <c r="AR707" s="11">
        <v>0.60240000000000005</v>
      </c>
    </row>
    <row r="708" spans="1:44" x14ac:dyDescent="0.25">
      <c r="A708" s="8"/>
      <c r="B708" s="6" t="s">
        <v>121</v>
      </c>
      <c r="C708" s="9">
        <v>1302</v>
      </c>
      <c r="D708" s="9">
        <v>1382</v>
      </c>
      <c r="E708" s="9">
        <v>1496</v>
      </c>
      <c r="F708" s="9">
        <v>1519</v>
      </c>
      <c r="G708" s="9">
        <v>1605</v>
      </c>
      <c r="H708" s="9">
        <v>1666</v>
      </c>
      <c r="I708" s="9">
        <v>1504</v>
      </c>
      <c r="J708" s="9">
        <v>1536</v>
      </c>
      <c r="K708" s="9">
        <v>1502</v>
      </c>
      <c r="L708" s="9">
        <v>1558</v>
      </c>
      <c r="M708" s="9">
        <v>1708</v>
      </c>
      <c r="N708" s="9">
        <v>1806</v>
      </c>
      <c r="O708" s="9">
        <v>1870</v>
      </c>
      <c r="P708" s="9">
        <v>2040</v>
      </c>
      <c r="Q708" s="9">
        <v>2195</v>
      </c>
      <c r="R708" s="9">
        <v>2207</v>
      </c>
      <c r="S708" s="9">
        <v>2166</v>
      </c>
      <c r="T708" s="9">
        <v>1858</v>
      </c>
      <c r="U708" s="9">
        <v>2042</v>
      </c>
      <c r="V708" s="9">
        <v>1917</v>
      </c>
      <c r="W708" s="9">
        <v>1785</v>
      </c>
      <c r="X708" s="9">
        <v>1668</v>
      </c>
      <c r="Y708" s="9">
        <v>1617</v>
      </c>
      <c r="Z708" s="9">
        <v>1638</v>
      </c>
      <c r="AA708" s="9">
        <v>1655</v>
      </c>
      <c r="AB708" s="9">
        <v>1769</v>
      </c>
      <c r="AC708" s="9">
        <v>1791</v>
      </c>
      <c r="AD708" s="9">
        <v>1874</v>
      </c>
      <c r="AE708" s="9">
        <v>1860</v>
      </c>
      <c r="AF708" s="9">
        <v>1985</v>
      </c>
      <c r="AG708" s="9">
        <v>2081</v>
      </c>
      <c r="AH708" s="9">
        <v>2063</v>
      </c>
      <c r="AI708" s="9">
        <v>2042</v>
      </c>
      <c r="AJ708" s="9">
        <v>1889</v>
      </c>
      <c r="AK708" s="9">
        <v>1925</v>
      </c>
      <c r="AL708" s="9">
        <v>1946</v>
      </c>
      <c r="AM708" s="9">
        <v>1882</v>
      </c>
      <c r="AN708" s="9">
        <v>1765</v>
      </c>
      <c r="AO708" s="9">
        <v>1825</v>
      </c>
      <c r="AP708" s="9">
        <v>1909</v>
      </c>
      <c r="AQ708" s="9">
        <v>2031</v>
      </c>
      <c r="AR708" s="9">
        <v>1977</v>
      </c>
    </row>
    <row r="709" spans="1:44" x14ac:dyDescent="0.25">
      <c r="A709" s="16" t="s">
        <v>137</v>
      </c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44" x14ac:dyDescent="0.25">
      <c r="A710" s="8"/>
      <c r="B710" s="6" t="s">
        <v>116</v>
      </c>
      <c r="C710" s="9">
        <f t="shared" ref="C710:AL710" si="298">+C702</f>
        <v>210</v>
      </c>
      <c r="D710" s="9">
        <f t="shared" si="298"/>
        <v>210</v>
      </c>
      <c r="E710" s="9">
        <f t="shared" si="298"/>
        <v>210</v>
      </c>
      <c r="F710" s="9">
        <f t="shared" si="298"/>
        <v>230</v>
      </c>
      <c r="G710" s="9">
        <f t="shared" si="298"/>
        <v>230</v>
      </c>
      <c r="H710" s="9">
        <f t="shared" si="298"/>
        <v>230</v>
      </c>
      <c r="I710" s="9">
        <f t="shared" si="298"/>
        <v>230</v>
      </c>
      <c r="J710" s="9">
        <f t="shared" si="298"/>
        <v>297</v>
      </c>
      <c r="K710" s="9">
        <f t="shared" si="298"/>
        <v>297</v>
      </c>
      <c r="L710" s="9">
        <f t="shared" si="298"/>
        <v>297</v>
      </c>
      <c r="M710" s="9">
        <f t="shared" si="298"/>
        <v>297</v>
      </c>
      <c r="N710" s="9">
        <f t="shared" si="298"/>
        <v>297</v>
      </c>
      <c r="O710" s="9">
        <f t="shared" si="298"/>
        <v>297</v>
      </c>
      <c r="P710" s="9">
        <f t="shared" si="298"/>
        <v>297</v>
      </c>
      <c r="Q710" s="9">
        <f t="shared" si="298"/>
        <v>297</v>
      </c>
      <c r="R710" s="9">
        <f t="shared" si="298"/>
        <v>297</v>
      </c>
      <c r="S710" s="9">
        <f t="shared" si="298"/>
        <v>297</v>
      </c>
      <c r="T710" s="9">
        <f t="shared" si="298"/>
        <v>297</v>
      </c>
      <c r="U710" s="9">
        <f t="shared" si="298"/>
        <v>297</v>
      </c>
      <c r="V710" s="9">
        <f t="shared" si="298"/>
        <v>297</v>
      </c>
      <c r="W710" s="9">
        <f t="shared" si="298"/>
        <v>297</v>
      </c>
      <c r="X710" s="9">
        <f t="shared" si="298"/>
        <v>297</v>
      </c>
      <c r="Y710" s="9">
        <f t="shared" si="298"/>
        <v>297</v>
      </c>
      <c r="Z710" s="9">
        <f t="shared" si="298"/>
        <v>297</v>
      </c>
      <c r="AA710" s="9">
        <f t="shared" si="298"/>
        <v>297</v>
      </c>
      <c r="AB710" s="9">
        <f t="shared" si="298"/>
        <v>297</v>
      </c>
      <c r="AC710" s="9">
        <f t="shared" si="298"/>
        <v>297</v>
      </c>
      <c r="AD710" s="9">
        <f t="shared" si="298"/>
        <v>297</v>
      </c>
      <c r="AE710" s="9">
        <f t="shared" si="298"/>
        <v>297</v>
      </c>
      <c r="AF710" s="9">
        <f t="shared" si="298"/>
        <v>297</v>
      </c>
      <c r="AG710" s="9">
        <f t="shared" si="298"/>
        <v>297</v>
      </c>
      <c r="AH710" s="9">
        <f t="shared" si="298"/>
        <v>297</v>
      </c>
      <c r="AI710" s="9">
        <f t="shared" si="298"/>
        <v>297</v>
      </c>
      <c r="AJ710" s="9">
        <f t="shared" si="298"/>
        <v>297</v>
      </c>
      <c r="AK710" s="9">
        <f t="shared" si="298"/>
        <v>297</v>
      </c>
      <c r="AL710" s="9">
        <f t="shared" si="298"/>
        <v>297</v>
      </c>
      <c r="AM710" s="9">
        <f t="shared" ref="AM710:AN716" si="299">+AM702</f>
        <v>297</v>
      </c>
      <c r="AN710" s="9">
        <f t="shared" si="299"/>
        <v>297</v>
      </c>
      <c r="AO710" s="9">
        <f t="shared" ref="AO710:AP716" si="300">+AO702</f>
        <v>347</v>
      </c>
      <c r="AP710" s="9">
        <f t="shared" si="300"/>
        <v>347</v>
      </c>
      <c r="AQ710" s="9">
        <f t="shared" ref="AQ710:AR710" si="301">+AQ702</f>
        <v>336</v>
      </c>
      <c r="AR710" s="9">
        <f t="shared" si="301"/>
        <v>336</v>
      </c>
    </row>
    <row r="711" spans="1:44" x14ac:dyDescent="0.25">
      <c r="A711" s="8"/>
      <c r="B711" s="6" t="s">
        <v>117</v>
      </c>
      <c r="C711" s="9">
        <f t="shared" ref="C711:AL711" si="302">+C703</f>
        <v>210</v>
      </c>
      <c r="D711" s="9">
        <f t="shared" si="302"/>
        <v>210</v>
      </c>
      <c r="E711" s="9">
        <f t="shared" si="302"/>
        <v>210</v>
      </c>
      <c r="F711" s="9">
        <f t="shared" si="302"/>
        <v>230</v>
      </c>
      <c r="G711" s="9">
        <f t="shared" si="302"/>
        <v>230</v>
      </c>
      <c r="H711" s="9">
        <f t="shared" si="302"/>
        <v>227</v>
      </c>
      <c r="I711" s="9">
        <f t="shared" si="302"/>
        <v>227</v>
      </c>
      <c r="J711" s="9">
        <f t="shared" si="302"/>
        <v>222</v>
      </c>
      <c r="K711" s="9">
        <f t="shared" si="302"/>
        <v>222</v>
      </c>
      <c r="L711" s="9">
        <f t="shared" si="302"/>
        <v>222</v>
      </c>
      <c r="M711" s="9">
        <f t="shared" si="302"/>
        <v>222</v>
      </c>
      <c r="N711" s="9">
        <f t="shared" si="302"/>
        <v>224</v>
      </c>
      <c r="O711" s="9">
        <f t="shared" si="302"/>
        <v>244</v>
      </c>
      <c r="P711" s="9">
        <f t="shared" si="302"/>
        <v>244</v>
      </c>
      <c r="Q711" s="9">
        <f t="shared" si="302"/>
        <v>272</v>
      </c>
      <c r="R711" s="9">
        <f t="shared" si="302"/>
        <v>272</v>
      </c>
      <c r="S711" s="9">
        <f t="shared" si="302"/>
        <v>272</v>
      </c>
      <c r="T711" s="9">
        <f t="shared" si="302"/>
        <v>272</v>
      </c>
      <c r="U711" s="9">
        <f t="shared" si="302"/>
        <v>272</v>
      </c>
      <c r="V711" s="9">
        <f t="shared" si="302"/>
        <v>272</v>
      </c>
      <c r="W711" s="9">
        <f t="shared" si="302"/>
        <v>272</v>
      </c>
      <c r="X711" s="9">
        <f t="shared" si="302"/>
        <v>272</v>
      </c>
      <c r="Y711" s="9">
        <f t="shared" si="302"/>
        <v>272</v>
      </c>
      <c r="Z711" s="9">
        <f t="shared" si="302"/>
        <v>272</v>
      </c>
      <c r="AA711" s="9">
        <f t="shared" si="302"/>
        <v>226</v>
      </c>
      <c r="AB711" s="9">
        <f t="shared" si="302"/>
        <v>231</v>
      </c>
      <c r="AC711" s="9">
        <f t="shared" si="302"/>
        <v>255</v>
      </c>
      <c r="AD711" s="9">
        <f t="shared" si="302"/>
        <v>243</v>
      </c>
      <c r="AE711" s="9">
        <f t="shared" si="302"/>
        <v>254</v>
      </c>
      <c r="AF711" s="9">
        <f t="shared" si="302"/>
        <v>254</v>
      </c>
      <c r="AG711" s="9">
        <f t="shared" si="302"/>
        <v>254</v>
      </c>
      <c r="AH711" s="9">
        <f t="shared" si="302"/>
        <v>254</v>
      </c>
      <c r="AI711" s="9">
        <f t="shared" si="302"/>
        <v>273</v>
      </c>
      <c r="AJ711" s="9">
        <f t="shared" si="302"/>
        <v>262</v>
      </c>
      <c r="AK711" s="9">
        <f t="shared" si="302"/>
        <v>260</v>
      </c>
      <c r="AL711" s="9">
        <f t="shared" si="302"/>
        <v>260</v>
      </c>
      <c r="AM711" s="9">
        <f t="shared" si="299"/>
        <v>260</v>
      </c>
      <c r="AN711" s="9">
        <f t="shared" si="299"/>
        <v>274</v>
      </c>
      <c r="AO711" s="9">
        <f t="shared" si="300"/>
        <v>258</v>
      </c>
      <c r="AP711" s="9">
        <f t="shared" si="300"/>
        <v>258</v>
      </c>
      <c r="AQ711" s="9">
        <f t="shared" ref="AQ711:AR711" si="303">+AQ703</f>
        <v>271</v>
      </c>
      <c r="AR711" s="9">
        <f t="shared" si="303"/>
        <v>271</v>
      </c>
    </row>
    <row r="712" spans="1:44" x14ac:dyDescent="0.25">
      <c r="A712" s="8"/>
      <c r="B712" s="6" t="s">
        <v>118</v>
      </c>
      <c r="C712" s="9">
        <f t="shared" ref="C712:AL712" si="304">+C704</f>
        <v>11097</v>
      </c>
      <c r="D712" s="9">
        <f t="shared" si="304"/>
        <v>12301</v>
      </c>
      <c r="E712" s="9">
        <f t="shared" si="304"/>
        <v>13200</v>
      </c>
      <c r="F712" s="9">
        <f t="shared" si="304"/>
        <v>13248</v>
      </c>
      <c r="G712" s="9">
        <f t="shared" si="304"/>
        <v>13361</v>
      </c>
      <c r="H712" s="9">
        <f t="shared" si="304"/>
        <v>13451</v>
      </c>
      <c r="I712" s="9">
        <f t="shared" si="304"/>
        <v>13280</v>
      </c>
      <c r="J712" s="9">
        <f t="shared" si="304"/>
        <v>12673</v>
      </c>
      <c r="K712" s="9">
        <f t="shared" si="304"/>
        <v>12320</v>
      </c>
      <c r="L712" s="9">
        <f t="shared" si="304"/>
        <v>12203</v>
      </c>
      <c r="M712" s="9">
        <f t="shared" si="304"/>
        <v>12659</v>
      </c>
      <c r="N712" s="9">
        <f t="shared" si="304"/>
        <v>12297</v>
      </c>
      <c r="O712" s="9">
        <f t="shared" si="304"/>
        <v>12214</v>
      </c>
      <c r="P712" s="9">
        <f t="shared" si="304"/>
        <v>12936</v>
      </c>
      <c r="Q712" s="9">
        <f t="shared" si="304"/>
        <v>13138</v>
      </c>
      <c r="R712" s="9">
        <f t="shared" si="304"/>
        <v>13444</v>
      </c>
      <c r="S712" s="9">
        <f t="shared" si="304"/>
        <v>13534</v>
      </c>
      <c r="T712" s="9">
        <f t="shared" si="304"/>
        <v>12976</v>
      </c>
      <c r="U712" s="9">
        <f t="shared" si="304"/>
        <v>12150</v>
      </c>
      <c r="V712" s="9">
        <f t="shared" si="304"/>
        <v>12046</v>
      </c>
      <c r="W712" s="9">
        <f t="shared" si="304"/>
        <v>12168</v>
      </c>
      <c r="X712" s="9">
        <f t="shared" si="304"/>
        <v>11971</v>
      </c>
      <c r="Y712" s="9">
        <f t="shared" si="304"/>
        <v>11274</v>
      </c>
      <c r="Z712" s="9">
        <f t="shared" si="304"/>
        <v>11267</v>
      </c>
      <c r="AA712" s="9">
        <f t="shared" si="304"/>
        <v>12267</v>
      </c>
      <c r="AB712" s="9">
        <f t="shared" si="304"/>
        <v>13435</v>
      </c>
      <c r="AC712" s="9">
        <f t="shared" si="304"/>
        <v>13832</v>
      </c>
      <c r="AD712" s="9">
        <f t="shared" si="304"/>
        <v>14096</v>
      </c>
      <c r="AE712" s="9">
        <f t="shared" si="304"/>
        <v>15089</v>
      </c>
      <c r="AF712" s="9">
        <f t="shared" si="304"/>
        <v>16630</v>
      </c>
      <c r="AG712" s="9">
        <f t="shared" si="304"/>
        <v>17048</v>
      </c>
      <c r="AH712" s="9">
        <f t="shared" si="304"/>
        <v>17148</v>
      </c>
      <c r="AI712" s="9">
        <f t="shared" si="304"/>
        <v>16778</v>
      </c>
      <c r="AJ712" s="9">
        <f t="shared" si="304"/>
        <v>15376</v>
      </c>
      <c r="AK712" s="9">
        <f t="shared" si="304"/>
        <v>14936</v>
      </c>
      <c r="AL712" s="9">
        <f t="shared" si="304"/>
        <v>14133</v>
      </c>
      <c r="AM712" s="9">
        <f t="shared" si="299"/>
        <v>13466</v>
      </c>
      <c r="AN712" s="9">
        <f t="shared" si="299"/>
        <v>13760</v>
      </c>
      <c r="AO712" s="9">
        <f t="shared" si="300"/>
        <v>13285</v>
      </c>
      <c r="AP712" s="9">
        <f t="shared" si="300"/>
        <v>12892</v>
      </c>
      <c r="AQ712" s="9">
        <f t="shared" ref="AQ712:AR712" si="305">+AQ704</f>
        <v>12972</v>
      </c>
      <c r="AR712" s="9">
        <f t="shared" si="305"/>
        <v>13266</v>
      </c>
    </row>
    <row r="713" spans="1:44" x14ac:dyDescent="0.25">
      <c r="A713" s="8"/>
      <c r="B713" s="6" t="s">
        <v>119</v>
      </c>
      <c r="C713" s="9">
        <f t="shared" ref="C713:AL713" si="306">+C705</f>
        <v>50611</v>
      </c>
      <c r="D713" s="9">
        <f t="shared" si="306"/>
        <v>56398</v>
      </c>
      <c r="E713" s="9">
        <f t="shared" si="306"/>
        <v>59965</v>
      </c>
      <c r="F713" s="9">
        <f t="shared" si="306"/>
        <v>62354</v>
      </c>
      <c r="G713" s="9">
        <f t="shared" si="306"/>
        <v>64294</v>
      </c>
      <c r="H713" s="9">
        <f t="shared" si="306"/>
        <v>65669</v>
      </c>
      <c r="I713" s="9">
        <f t="shared" si="306"/>
        <v>66832</v>
      </c>
      <c r="J713" s="9">
        <f t="shared" si="306"/>
        <v>61897</v>
      </c>
      <c r="K713" s="9">
        <f t="shared" si="306"/>
        <v>54868</v>
      </c>
      <c r="L713" s="9">
        <f t="shared" si="306"/>
        <v>55146</v>
      </c>
      <c r="M713" s="9">
        <f t="shared" si="306"/>
        <v>58669</v>
      </c>
      <c r="N713" s="9">
        <f t="shared" si="306"/>
        <v>57158</v>
      </c>
      <c r="O713" s="9">
        <f t="shared" si="306"/>
        <v>59290</v>
      </c>
      <c r="P713" s="9">
        <f t="shared" si="306"/>
        <v>62057</v>
      </c>
      <c r="Q713" s="9">
        <f t="shared" si="306"/>
        <v>62875</v>
      </c>
      <c r="R713" s="9">
        <f t="shared" si="306"/>
        <v>63388</v>
      </c>
      <c r="S713" s="9">
        <f t="shared" si="306"/>
        <v>58908</v>
      </c>
      <c r="T713" s="9">
        <f t="shared" si="306"/>
        <v>53958</v>
      </c>
      <c r="U713" s="9">
        <f t="shared" si="306"/>
        <v>46369</v>
      </c>
      <c r="V713" s="9">
        <f t="shared" si="306"/>
        <v>47306</v>
      </c>
      <c r="W713" s="9">
        <f t="shared" si="306"/>
        <v>46222</v>
      </c>
      <c r="X713" s="9">
        <f t="shared" si="306"/>
        <v>43611</v>
      </c>
      <c r="Y713" s="9">
        <f t="shared" si="306"/>
        <v>40668</v>
      </c>
      <c r="Z713" s="9">
        <f t="shared" si="306"/>
        <v>41945</v>
      </c>
      <c r="AA713" s="9">
        <f t="shared" si="306"/>
        <v>46132</v>
      </c>
      <c r="AB713" s="9">
        <f t="shared" si="306"/>
        <v>51143</v>
      </c>
      <c r="AC713" s="9">
        <f t="shared" si="306"/>
        <v>52937</v>
      </c>
      <c r="AD713" s="9">
        <f t="shared" si="306"/>
        <v>55045</v>
      </c>
      <c r="AE713" s="9">
        <f t="shared" si="306"/>
        <v>57464</v>
      </c>
      <c r="AF713" s="9">
        <f t="shared" si="306"/>
        <v>61577</v>
      </c>
      <c r="AG713" s="9">
        <f t="shared" si="306"/>
        <v>62318</v>
      </c>
      <c r="AH713" s="9">
        <f t="shared" si="306"/>
        <v>66756</v>
      </c>
      <c r="AI713" s="9">
        <f t="shared" si="306"/>
        <v>64997</v>
      </c>
      <c r="AJ713" s="9">
        <f t="shared" si="306"/>
        <v>59815</v>
      </c>
      <c r="AK713" s="9">
        <f t="shared" si="306"/>
        <v>59339</v>
      </c>
      <c r="AL713" s="9">
        <f t="shared" si="306"/>
        <v>57077</v>
      </c>
      <c r="AM713" s="9">
        <f t="shared" si="299"/>
        <v>55645</v>
      </c>
      <c r="AN713" s="9">
        <f t="shared" si="299"/>
        <v>56173</v>
      </c>
      <c r="AO713" s="9">
        <f t="shared" si="300"/>
        <v>55669</v>
      </c>
      <c r="AP713" s="9">
        <f t="shared" si="300"/>
        <v>54633</v>
      </c>
      <c r="AQ713" s="9">
        <f t="shared" ref="AQ713:AR713" si="307">+AQ705</f>
        <v>55962</v>
      </c>
      <c r="AR713" s="9">
        <f t="shared" si="307"/>
        <v>59591</v>
      </c>
    </row>
    <row r="714" spans="1:44" x14ac:dyDescent="0.25">
      <c r="A714" s="8"/>
      <c r="B714" s="6" t="s">
        <v>120</v>
      </c>
      <c r="C714" s="10">
        <f t="shared" ref="C714:AL714" si="308">+C706</f>
        <v>4.5607821933855996</v>
      </c>
      <c r="D714" s="10">
        <f t="shared" si="308"/>
        <v>4.5848305015852366</v>
      </c>
      <c r="E714" s="10">
        <f t="shared" si="308"/>
        <v>4.5428030303030305</v>
      </c>
      <c r="F714" s="10">
        <f t="shared" si="308"/>
        <v>4.7066727053140101</v>
      </c>
      <c r="G714" s="10">
        <f t="shared" si="308"/>
        <v>4.8120649651972158</v>
      </c>
      <c r="H714" s="10">
        <f t="shared" si="308"/>
        <v>4.8820905508884094</v>
      </c>
      <c r="I714" s="10">
        <f t="shared" si="308"/>
        <v>5.0325301204819279</v>
      </c>
      <c r="J714" s="10">
        <f t="shared" si="308"/>
        <v>4.8841631815671116</v>
      </c>
      <c r="K714" s="10">
        <f t="shared" si="308"/>
        <v>4.4535714285714283</v>
      </c>
      <c r="L714" s="10">
        <f t="shared" si="308"/>
        <v>4.5190526919609928</v>
      </c>
      <c r="M714" s="10">
        <f t="shared" si="308"/>
        <v>4.6345682913342285</v>
      </c>
      <c r="N714" s="10">
        <f t="shared" si="308"/>
        <v>4.6481255590794506</v>
      </c>
      <c r="O714" s="10">
        <f t="shared" si="308"/>
        <v>4.8542655968560666</v>
      </c>
      <c r="P714" s="10">
        <f t="shared" si="308"/>
        <v>4.7972325293753864</v>
      </c>
      <c r="Q714" s="10">
        <f t="shared" si="308"/>
        <v>4.7857360328817169</v>
      </c>
      <c r="R714" s="10">
        <f t="shared" si="308"/>
        <v>4.7149657839928594</v>
      </c>
      <c r="S714" s="10">
        <f t="shared" si="308"/>
        <v>4.3525934683020537</v>
      </c>
      <c r="T714" s="10">
        <f t="shared" si="308"/>
        <v>4.1582922318125775</v>
      </c>
      <c r="U714" s="10">
        <f t="shared" si="308"/>
        <v>3.8163786008230454</v>
      </c>
      <c r="V714" s="10">
        <f t="shared" si="308"/>
        <v>3.9271127345176824</v>
      </c>
      <c r="W714" s="10">
        <f t="shared" si="308"/>
        <v>3.7986522024983564</v>
      </c>
      <c r="X714" s="10">
        <f t="shared" si="308"/>
        <v>3.6430540472809287</v>
      </c>
      <c r="Y714" s="10">
        <f t="shared" si="308"/>
        <v>3.6072378924960087</v>
      </c>
      <c r="Z714" s="10">
        <f t="shared" si="308"/>
        <v>3.722818851513269</v>
      </c>
      <c r="AA714" s="10">
        <f t="shared" si="308"/>
        <v>3.7606586777533217</v>
      </c>
      <c r="AB714" s="10">
        <f t="shared" si="308"/>
        <v>3.8066989207294379</v>
      </c>
      <c r="AC714" s="10">
        <f t="shared" si="308"/>
        <v>3.8271399652978602</v>
      </c>
      <c r="AD714" s="10">
        <f t="shared" si="308"/>
        <v>3.91</v>
      </c>
      <c r="AE714" s="10">
        <f t="shared" si="308"/>
        <v>3.81</v>
      </c>
      <c r="AF714" s="10">
        <f t="shared" si="308"/>
        <v>3.7</v>
      </c>
      <c r="AG714" s="10">
        <f t="shared" si="308"/>
        <v>3.66</v>
      </c>
      <c r="AH714" s="10">
        <f t="shared" si="308"/>
        <v>3.89</v>
      </c>
      <c r="AI714" s="10">
        <f t="shared" si="308"/>
        <v>3.87</v>
      </c>
      <c r="AJ714" s="10">
        <f t="shared" si="308"/>
        <v>3.89</v>
      </c>
      <c r="AK714" s="10">
        <f t="shared" si="308"/>
        <v>3.97</v>
      </c>
      <c r="AL714" s="10">
        <f t="shared" si="308"/>
        <v>4.04</v>
      </c>
      <c r="AM714" s="10">
        <f t="shared" si="299"/>
        <v>4.13</v>
      </c>
      <c r="AN714" s="10">
        <f t="shared" si="299"/>
        <v>4.08</v>
      </c>
      <c r="AO714" s="10">
        <f t="shared" si="300"/>
        <v>4.1900000000000004</v>
      </c>
      <c r="AP714" s="10">
        <f t="shared" si="300"/>
        <v>4.24</v>
      </c>
      <c r="AQ714" s="10">
        <f t="shared" ref="AQ714:AR714" si="309">+AQ706</f>
        <v>4.3099999999999996</v>
      </c>
      <c r="AR714" s="10">
        <f t="shared" si="309"/>
        <v>4.49</v>
      </c>
    </row>
    <row r="715" spans="1:44" x14ac:dyDescent="0.25">
      <c r="A715" s="8"/>
      <c r="B715" s="6" t="s">
        <v>115</v>
      </c>
      <c r="C715" s="11">
        <f t="shared" ref="C715:AL715" si="310">+C707</f>
        <v>0.66028701891715591</v>
      </c>
      <c r="D715" s="11">
        <f t="shared" si="310"/>
        <v>0.73578604044357465</v>
      </c>
      <c r="E715" s="11">
        <f t="shared" si="310"/>
        <v>0.78232224396607963</v>
      </c>
      <c r="F715" s="11">
        <f t="shared" si="310"/>
        <v>0.74275163787969034</v>
      </c>
      <c r="G715" s="11">
        <f t="shared" si="310"/>
        <v>0.7658606313281715</v>
      </c>
      <c r="H715" s="11">
        <f t="shared" si="310"/>
        <v>0.79257739424295459</v>
      </c>
      <c r="I715" s="11">
        <f t="shared" si="310"/>
        <v>0.80661396415424536</v>
      </c>
      <c r="J715" s="11">
        <f t="shared" si="310"/>
        <v>0.76387757620634333</v>
      </c>
      <c r="K715" s="11">
        <f t="shared" si="310"/>
        <v>0.67713192644699494</v>
      </c>
      <c r="L715" s="11">
        <f t="shared" si="310"/>
        <v>0.68056275453535731</v>
      </c>
      <c r="M715" s="11">
        <f t="shared" si="310"/>
        <v>0.72404047883499933</v>
      </c>
      <c r="N715" s="11">
        <f t="shared" si="310"/>
        <v>0.69909491193737772</v>
      </c>
      <c r="O715" s="11">
        <f t="shared" si="310"/>
        <v>0.66573096788681785</v>
      </c>
      <c r="P715" s="11">
        <f t="shared" si="310"/>
        <v>0.69679991017291709</v>
      </c>
      <c r="Q715" s="11">
        <f t="shared" si="310"/>
        <v>0.63330983078162773</v>
      </c>
      <c r="R715" s="11">
        <f t="shared" si="310"/>
        <v>0.63847703464947625</v>
      </c>
      <c r="S715" s="11">
        <f t="shared" si="310"/>
        <v>0.59335213537469778</v>
      </c>
      <c r="T715" s="11">
        <f t="shared" si="310"/>
        <v>0.54349315068493154</v>
      </c>
      <c r="U715" s="11">
        <f t="shared" si="310"/>
        <v>0.46705278001611605</v>
      </c>
      <c r="V715" s="11">
        <f t="shared" si="310"/>
        <v>0.47649073327961322</v>
      </c>
      <c r="W715" s="11">
        <f t="shared" si="310"/>
        <v>0.46557211925866238</v>
      </c>
      <c r="X715" s="11">
        <f t="shared" si="310"/>
        <v>0.43927276390008058</v>
      </c>
      <c r="Y715" s="11">
        <f t="shared" si="310"/>
        <v>0.4096293311845286</v>
      </c>
      <c r="Z715" s="11">
        <f t="shared" si="310"/>
        <v>0.42249194198227236</v>
      </c>
      <c r="AA715" s="11">
        <f t="shared" si="310"/>
        <v>0.55924354467208148</v>
      </c>
      <c r="AB715" s="11">
        <f t="shared" si="310"/>
        <v>0.60657059835142024</v>
      </c>
      <c r="AC715" s="11">
        <f t="shared" si="310"/>
        <v>0.56875637926403433</v>
      </c>
      <c r="AD715" s="11">
        <f t="shared" si="310"/>
        <v>0.62060000000000004</v>
      </c>
      <c r="AE715" s="11">
        <f t="shared" si="310"/>
        <v>0.61980000000000002</v>
      </c>
      <c r="AF715" s="11">
        <f t="shared" si="310"/>
        <v>0.66420000000000001</v>
      </c>
      <c r="AG715" s="11">
        <f t="shared" si="310"/>
        <v>0.67220000000000002</v>
      </c>
      <c r="AH715" s="11">
        <f t="shared" si="310"/>
        <v>0.72009999999999996</v>
      </c>
      <c r="AI715" s="11">
        <f t="shared" si="310"/>
        <v>0.65229999999999999</v>
      </c>
      <c r="AJ715" s="11">
        <f t="shared" si="310"/>
        <v>0.62549999999999994</v>
      </c>
      <c r="AK715" s="11">
        <f t="shared" si="310"/>
        <v>0.62529999999999997</v>
      </c>
      <c r="AL715" s="11">
        <f t="shared" si="310"/>
        <v>0.60140000000000005</v>
      </c>
      <c r="AM715" s="11">
        <f t="shared" si="299"/>
        <v>0.58640000000000003</v>
      </c>
      <c r="AN715" s="11">
        <f t="shared" si="299"/>
        <v>0.56169999999999998</v>
      </c>
      <c r="AO715" s="11">
        <f t="shared" si="300"/>
        <v>0.59119999999999995</v>
      </c>
      <c r="AP715" s="11">
        <f t="shared" si="300"/>
        <v>0.58020000000000005</v>
      </c>
      <c r="AQ715" s="11">
        <f t="shared" ref="AQ715:AR715" si="311">+AQ707</f>
        <v>0.56579999999999997</v>
      </c>
      <c r="AR715" s="11">
        <f t="shared" si="311"/>
        <v>0.60240000000000005</v>
      </c>
    </row>
    <row r="716" spans="1:44" x14ac:dyDescent="0.25">
      <c r="A716" s="8"/>
      <c r="B716" s="6" t="s">
        <v>121</v>
      </c>
      <c r="C716" s="9">
        <f t="shared" ref="C716:AL716" si="312">+C708</f>
        <v>1302</v>
      </c>
      <c r="D716" s="9">
        <f t="shared" si="312"/>
        <v>1382</v>
      </c>
      <c r="E716" s="9">
        <f t="shared" si="312"/>
        <v>1496</v>
      </c>
      <c r="F716" s="9">
        <f t="shared" si="312"/>
        <v>1519</v>
      </c>
      <c r="G716" s="9">
        <f t="shared" si="312"/>
        <v>1605</v>
      </c>
      <c r="H716" s="9">
        <f t="shared" si="312"/>
        <v>1666</v>
      </c>
      <c r="I716" s="9">
        <f t="shared" si="312"/>
        <v>1504</v>
      </c>
      <c r="J716" s="9">
        <f t="shared" si="312"/>
        <v>1536</v>
      </c>
      <c r="K716" s="9">
        <f t="shared" si="312"/>
        <v>1502</v>
      </c>
      <c r="L716" s="9">
        <f t="shared" si="312"/>
        <v>1558</v>
      </c>
      <c r="M716" s="9">
        <f t="shared" si="312"/>
        <v>1708</v>
      </c>
      <c r="N716" s="9">
        <f t="shared" si="312"/>
        <v>1806</v>
      </c>
      <c r="O716" s="9">
        <f t="shared" si="312"/>
        <v>1870</v>
      </c>
      <c r="P716" s="9">
        <f t="shared" si="312"/>
        <v>2040</v>
      </c>
      <c r="Q716" s="9">
        <f t="shared" si="312"/>
        <v>2195</v>
      </c>
      <c r="R716" s="9">
        <f t="shared" si="312"/>
        <v>2207</v>
      </c>
      <c r="S716" s="9">
        <f t="shared" si="312"/>
        <v>2166</v>
      </c>
      <c r="T716" s="9">
        <f t="shared" si="312"/>
        <v>1858</v>
      </c>
      <c r="U716" s="9">
        <f t="shared" si="312"/>
        <v>2042</v>
      </c>
      <c r="V716" s="9">
        <f t="shared" si="312"/>
        <v>1917</v>
      </c>
      <c r="W716" s="9">
        <f t="shared" si="312"/>
        <v>1785</v>
      </c>
      <c r="X716" s="9">
        <f t="shared" si="312"/>
        <v>1668</v>
      </c>
      <c r="Y716" s="9">
        <f t="shared" si="312"/>
        <v>1617</v>
      </c>
      <c r="Z716" s="9">
        <f t="shared" si="312"/>
        <v>1638</v>
      </c>
      <c r="AA716" s="9">
        <f t="shared" si="312"/>
        <v>1655</v>
      </c>
      <c r="AB716" s="9">
        <f t="shared" si="312"/>
        <v>1769</v>
      </c>
      <c r="AC716" s="9">
        <f t="shared" si="312"/>
        <v>1791</v>
      </c>
      <c r="AD716" s="9">
        <f t="shared" si="312"/>
        <v>1874</v>
      </c>
      <c r="AE716" s="9">
        <f t="shared" si="312"/>
        <v>1860</v>
      </c>
      <c r="AF716" s="9">
        <f t="shared" si="312"/>
        <v>1985</v>
      </c>
      <c r="AG716" s="9">
        <f t="shared" si="312"/>
        <v>2081</v>
      </c>
      <c r="AH716" s="9">
        <f t="shared" si="312"/>
        <v>2063</v>
      </c>
      <c r="AI716" s="9">
        <f t="shared" si="312"/>
        <v>2042</v>
      </c>
      <c r="AJ716" s="9">
        <f t="shared" si="312"/>
        <v>1889</v>
      </c>
      <c r="AK716" s="9">
        <f t="shared" si="312"/>
        <v>1925</v>
      </c>
      <c r="AL716" s="9">
        <f t="shared" si="312"/>
        <v>1946</v>
      </c>
      <c r="AM716" s="9">
        <f t="shared" si="299"/>
        <v>1882</v>
      </c>
      <c r="AN716" s="9">
        <f t="shared" si="299"/>
        <v>1765</v>
      </c>
      <c r="AO716" s="9">
        <f t="shared" si="300"/>
        <v>1825</v>
      </c>
      <c r="AP716" s="9">
        <f t="shared" si="300"/>
        <v>1909</v>
      </c>
      <c r="AQ716" s="9">
        <f t="shared" ref="AQ716:AR716" si="313">+AQ708</f>
        <v>2031</v>
      </c>
      <c r="AR716" s="9">
        <f t="shared" si="313"/>
        <v>1977</v>
      </c>
    </row>
    <row r="717" spans="1:44" x14ac:dyDescent="0.25">
      <c r="A717" s="15" t="s">
        <v>102</v>
      </c>
    </row>
    <row r="718" spans="1:44" x14ac:dyDescent="0.25">
      <c r="A718" s="6">
        <v>140</v>
      </c>
      <c r="B718" s="6" t="s">
        <v>238</v>
      </c>
      <c r="C718" s="15"/>
    </row>
    <row r="719" spans="1:44" x14ac:dyDescent="0.25">
      <c r="A719" s="8"/>
      <c r="B719" s="6" t="s">
        <v>116</v>
      </c>
      <c r="C719" s="9">
        <v>50</v>
      </c>
      <c r="D719" s="9">
        <v>50</v>
      </c>
      <c r="E719" s="9">
        <v>50</v>
      </c>
      <c r="F719" s="9">
        <v>50</v>
      </c>
      <c r="G719" s="9">
        <v>50</v>
      </c>
      <c r="H719" s="9">
        <v>50</v>
      </c>
      <c r="I719" s="9">
        <v>50</v>
      </c>
      <c r="J719" s="9">
        <v>50</v>
      </c>
      <c r="K719" s="9">
        <v>50</v>
      </c>
      <c r="L719" s="9">
        <v>50</v>
      </c>
      <c r="M719" s="9">
        <v>50</v>
      </c>
      <c r="N719" s="9">
        <v>50</v>
      </c>
      <c r="O719" s="9">
        <v>50</v>
      </c>
      <c r="P719" s="9">
        <v>50</v>
      </c>
      <c r="Q719" s="9">
        <v>50</v>
      </c>
      <c r="R719" s="9">
        <v>50</v>
      </c>
      <c r="S719" s="9">
        <v>50</v>
      </c>
      <c r="T719" s="9">
        <v>50</v>
      </c>
      <c r="U719" s="9">
        <v>50</v>
      </c>
      <c r="V719" s="9">
        <v>50</v>
      </c>
      <c r="W719" s="9">
        <v>50</v>
      </c>
      <c r="X719" s="9">
        <v>50</v>
      </c>
      <c r="Y719" s="9">
        <v>50</v>
      </c>
      <c r="Z719" s="9">
        <v>50</v>
      </c>
      <c r="AA719" s="9">
        <v>50</v>
      </c>
      <c r="AB719" s="9">
        <v>50</v>
      </c>
      <c r="AC719" s="9">
        <v>50</v>
      </c>
      <c r="AD719" s="9">
        <v>50</v>
      </c>
      <c r="AE719" s="9">
        <v>50</v>
      </c>
      <c r="AF719" s="9">
        <v>50</v>
      </c>
      <c r="AG719" s="9">
        <v>50</v>
      </c>
      <c r="AH719" s="9">
        <v>50</v>
      </c>
      <c r="AI719" s="9">
        <v>50</v>
      </c>
      <c r="AJ719" s="9">
        <v>50</v>
      </c>
      <c r="AK719" s="9">
        <v>50</v>
      </c>
      <c r="AL719" s="9">
        <v>50</v>
      </c>
      <c r="AM719" s="9">
        <v>50</v>
      </c>
      <c r="AN719" s="9">
        <v>50</v>
      </c>
      <c r="AO719" s="9">
        <v>50</v>
      </c>
      <c r="AP719" s="9">
        <v>25</v>
      </c>
      <c r="AQ719" s="9">
        <v>25</v>
      </c>
      <c r="AR719" s="9">
        <v>25</v>
      </c>
    </row>
    <row r="720" spans="1:44" x14ac:dyDescent="0.25">
      <c r="A720" s="8"/>
      <c r="B720" s="6" t="s">
        <v>117</v>
      </c>
      <c r="C720" s="9">
        <v>50</v>
      </c>
      <c r="D720" s="9">
        <v>50</v>
      </c>
      <c r="E720" s="9">
        <v>50</v>
      </c>
      <c r="F720" s="9">
        <v>50</v>
      </c>
      <c r="G720" s="9">
        <v>50</v>
      </c>
      <c r="H720" s="9">
        <v>50</v>
      </c>
      <c r="I720" s="9">
        <v>50</v>
      </c>
      <c r="J720" s="9">
        <v>50</v>
      </c>
      <c r="K720" s="9">
        <v>41</v>
      </c>
      <c r="L720" s="9">
        <v>41</v>
      </c>
      <c r="M720" s="9">
        <v>41</v>
      </c>
      <c r="N720" s="9">
        <v>41</v>
      </c>
      <c r="O720" s="9">
        <v>41</v>
      </c>
      <c r="P720" s="9">
        <v>41</v>
      </c>
      <c r="Q720" s="9">
        <v>41</v>
      </c>
      <c r="R720" s="9">
        <v>37</v>
      </c>
      <c r="S720" s="9">
        <v>37</v>
      </c>
      <c r="T720" s="9">
        <v>37</v>
      </c>
      <c r="U720" s="9">
        <v>37</v>
      </c>
      <c r="V720" s="9">
        <v>37</v>
      </c>
      <c r="W720" s="9">
        <v>37</v>
      </c>
      <c r="X720" s="9">
        <v>32</v>
      </c>
      <c r="Y720" s="9">
        <v>32</v>
      </c>
      <c r="Z720" s="9">
        <v>32</v>
      </c>
      <c r="AA720" s="9">
        <v>32</v>
      </c>
      <c r="AB720" s="9">
        <v>32</v>
      </c>
      <c r="AC720" s="9">
        <v>38</v>
      </c>
      <c r="AD720" s="9">
        <v>29</v>
      </c>
      <c r="AE720" s="9">
        <v>25</v>
      </c>
      <c r="AF720" s="9">
        <v>25</v>
      </c>
      <c r="AG720" s="9">
        <v>25</v>
      </c>
      <c r="AH720" s="9">
        <v>25</v>
      </c>
      <c r="AI720" s="9">
        <v>25</v>
      </c>
      <c r="AJ720" s="9">
        <v>25</v>
      </c>
      <c r="AK720" s="9">
        <v>25</v>
      </c>
      <c r="AL720" s="9">
        <v>25</v>
      </c>
      <c r="AM720" s="9">
        <v>25</v>
      </c>
      <c r="AN720" s="9">
        <v>25</v>
      </c>
      <c r="AO720" s="9">
        <v>25</v>
      </c>
      <c r="AP720" s="9">
        <v>25</v>
      </c>
      <c r="AQ720" s="9">
        <v>25</v>
      </c>
      <c r="AR720" s="9">
        <v>25</v>
      </c>
    </row>
    <row r="721" spans="1:44" x14ac:dyDescent="0.25">
      <c r="A721" s="8"/>
      <c r="B721" s="6" t="s">
        <v>118</v>
      </c>
      <c r="C721" s="9">
        <v>1653</v>
      </c>
      <c r="D721" s="9">
        <v>1673</v>
      </c>
      <c r="E721" s="9">
        <v>1704</v>
      </c>
      <c r="F721" s="9">
        <v>1738</v>
      </c>
      <c r="G721" s="9">
        <v>1732</v>
      </c>
      <c r="H721" s="9">
        <v>1649</v>
      </c>
      <c r="I721" s="9">
        <v>1581</v>
      </c>
      <c r="J721" s="9">
        <v>1557</v>
      </c>
      <c r="K721" s="9">
        <v>1320</v>
      </c>
      <c r="L721" s="9">
        <v>1408</v>
      </c>
      <c r="M721" s="9">
        <v>1422</v>
      </c>
      <c r="N721" s="9">
        <v>1493</v>
      </c>
      <c r="O721" s="9">
        <v>1344</v>
      </c>
      <c r="P721" s="9">
        <v>1497</v>
      </c>
      <c r="Q721" s="9">
        <v>1580</v>
      </c>
      <c r="R721" s="9">
        <v>1598</v>
      </c>
      <c r="S721" s="9">
        <v>1466</v>
      </c>
      <c r="T721" s="9">
        <v>1319</v>
      </c>
      <c r="U721" s="9">
        <v>1568</v>
      </c>
      <c r="V721" s="9">
        <v>1580</v>
      </c>
      <c r="W721" s="9">
        <v>1525</v>
      </c>
      <c r="X721" s="9">
        <v>1654</v>
      </c>
      <c r="Y721" s="9">
        <v>1612</v>
      </c>
      <c r="Z721" s="9">
        <v>1547</v>
      </c>
      <c r="AA721" s="9">
        <v>1515</v>
      </c>
      <c r="AB721" s="9">
        <v>1325</v>
      </c>
      <c r="AC721" s="9">
        <v>1265</v>
      </c>
      <c r="AD721" s="9">
        <v>1160</v>
      </c>
      <c r="AE721" s="9">
        <v>1130</v>
      </c>
      <c r="AF721" s="9">
        <v>1224</v>
      </c>
      <c r="AG721" s="9">
        <v>1284</v>
      </c>
      <c r="AH721" s="9">
        <v>1338</v>
      </c>
      <c r="AI721" s="9">
        <v>1540</v>
      </c>
      <c r="AJ721" s="9">
        <v>1657</v>
      </c>
      <c r="AK721" s="9">
        <v>1534</v>
      </c>
      <c r="AL721" s="9">
        <v>1519</v>
      </c>
      <c r="AM721" s="9">
        <v>1467</v>
      </c>
      <c r="AN721" s="9">
        <v>1653</v>
      </c>
      <c r="AO721" s="9">
        <v>1448</v>
      </c>
      <c r="AP721" s="9">
        <v>1200</v>
      </c>
      <c r="AQ721" s="9">
        <v>1005</v>
      </c>
      <c r="AR721" s="9">
        <v>956</v>
      </c>
    </row>
    <row r="722" spans="1:44" x14ac:dyDescent="0.25">
      <c r="A722" s="8"/>
      <c r="B722" s="6" t="s">
        <v>119</v>
      </c>
      <c r="C722" s="9">
        <v>6880</v>
      </c>
      <c r="D722" s="9">
        <v>7158</v>
      </c>
      <c r="E722" s="9">
        <v>6790</v>
      </c>
      <c r="F722" s="9">
        <v>6673</v>
      </c>
      <c r="G722" s="9">
        <v>7006</v>
      </c>
      <c r="H722" s="9">
        <v>6757</v>
      </c>
      <c r="I722" s="9">
        <v>6802</v>
      </c>
      <c r="J722" s="9">
        <v>5372</v>
      </c>
      <c r="K722" s="9">
        <v>4612</v>
      </c>
      <c r="L722" s="9">
        <v>5108</v>
      </c>
      <c r="M722" s="9">
        <v>5474</v>
      </c>
      <c r="N722" s="9">
        <v>5552</v>
      </c>
      <c r="O722" s="9">
        <v>4876</v>
      </c>
      <c r="P722" s="9">
        <v>5128</v>
      </c>
      <c r="Q722" s="9">
        <v>5567</v>
      </c>
      <c r="R722" s="9">
        <v>5583</v>
      </c>
      <c r="S722" s="9">
        <v>4876</v>
      </c>
      <c r="T722" s="9">
        <v>4647</v>
      </c>
      <c r="U722" s="9">
        <v>4818</v>
      </c>
      <c r="V722" s="9">
        <v>5008</v>
      </c>
      <c r="W722" s="9">
        <v>4451</v>
      </c>
      <c r="X722" s="9">
        <v>4810</v>
      </c>
      <c r="Y722" s="9">
        <v>4675</v>
      </c>
      <c r="Z722" s="9">
        <v>4175</v>
      </c>
      <c r="AA722" s="9">
        <v>4044</v>
      </c>
      <c r="AB722" s="9">
        <v>3779</v>
      </c>
      <c r="AC722" s="9">
        <v>3652</v>
      </c>
      <c r="AD722" s="9">
        <v>3223</v>
      </c>
      <c r="AE722" s="9">
        <v>3076</v>
      </c>
      <c r="AF722" s="9">
        <v>3400</v>
      </c>
      <c r="AG722" s="9">
        <v>3721</v>
      </c>
      <c r="AH722" s="9">
        <v>3870</v>
      </c>
      <c r="AI722" s="9">
        <v>4061</v>
      </c>
      <c r="AJ722" s="9">
        <v>4162</v>
      </c>
      <c r="AK722" s="9">
        <v>3804</v>
      </c>
      <c r="AL722" s="9">
        <v>3808</v>
      </c>
      <c r="AM722" s="9">
        <v>4009</v>
      </c>
      <c r="AN722" s="9">
        <v>4146</v>
      </c>
      <c r="AO722" s="9">
        <v>3381</v>
      </c>
      <c r="AP722" s="9">
        <v>2693</v>
      </c>
      <c r="AQ722" s="9">
        <v>2301</v>
      </c>
      <c r="AR722" s="9">
        <v>2293</v>
      </c>
    </row>
    <row r="723" spans="1:44" x14ac:dyDescent="0.25">
      <c r="A723" s="8"/>
      <c r="B723" s="6" t="s">
        <v>120</v>
      </c>
      <c r="C723" s="10">
        <v>4.1621294615849971</v>
      </c>
      <c r="D723" s="10">
        <v>4.2785415421398687</v>
      </c>
      <c r="E723" s="10">
        <v>3.9847417840375585</v>
      </c>
      <c r="F723" s="10">
        <v>3.8394706559263523</v>
      </c>
      <c r="G723" s="10">
        <v>4.0450346420323324</v>
      </c>
      <c r="H723" s="10">
        <v>4.0976349302607638</v>
      </c>
      <c r="I723" s="10">
        <v>4.3023402909550921</v>
      </c>
      <c r="J723" s="10">
        <v>3.4502247912652537</v>
      </c>
      <c r="K723" s="10">
        <v>3.4939393939393941</v>
      </c>
      <c r="L723" s="10">
        <v>3.6278409090909092</v>
      </c>
      <c r="M723" s="10">
        <v>3.8495077355836851</v>
      </c>
      <c r="N723" s="10">
        <v>3.7186872069658405</v>
      </c>
      <c r="O723" s="10">
        <v>3.6279761904761907</v>
      </c>
      <c r="P723" s="10">
        <v>3.4255177020708083</v>
      </c>
      <c r="Q723" s="10">
        <v>3.5234177215189875</v>
      </c>
      <c r="R723" s="10">
        <v>3.4937421777221527</v>
      </c>
      <c r="S723" s="10">
        <v>3.3260572987721693</v>
      </c>
      <c r="T723" s="10">
        <v>3.5231235784685366</v>
      </c>
      <c r="U723" s="10">
        <v>3.072704081632653</v>
      </c>
      <c r="V723" s="10">
        <v>3.169620253164557</v>
      </c>
      <c r="W723" s="10">
        <v>2.9186885245901641</v>
      </c>
      <c r="X723" s="10">
        <v>2.9081015719467955</v>
      </c>
      <c r="Y723" s="10">
        <v>2.9001240694789083</v>
      </c>
      <c r="Z723" s="10">
        <v>2.6987718164188754</v>
      </c>
      <c r="AA723" s="10">
        <v>2.6693069306930695</v>
      </c>
      <c r="AB723" s="10">
        <v>2.8520754716981132</v>
      </c>
      <c r="AC723" s="10">
        <v>2.8869565217391306</v>
      </c>
      <c r="AD723" s="10">
        <v>2.78</v>
      </c>
      <c r="AE723" s="10">
        <v>2.72</v>
      </c>
      <c r="AF723" s="10">
        <v>2.78</v>
      </c>
      <c r="AG723" s="10">
        <v>2.9</v>
      </c>
      <c r="AH723" s="10">
        <v>2.89</v>
      </c>
      <c r="AI723" s="10">
        <v>2.64</v>
      </c>
      <c r="AJ723" s="10">
        <v>2.5099999999999998</v>
      </c>
      <c r="AK723" s="10">
        <v>2.48</v>
      </c>
      <c r="AL723" s="10">
        <v>2.5099999999999998</v>
      </c>
      <c r="AM723" s="10">
        <v>2.73</v>
      </c>
      <c r="AN723" s="10">
        <v>2.5099999999999998</v>
      </c>
      <c r="AO723" s="10">
        <v>2.33</v>
      </c>
      <c r="AP723" s="10">
        <v>2.2400000000000002</v>
      </c>
      <c r="AQ723" s="10">
        <v>2.29</v>
      </c>
      <c r="AR723" s="10">
        <v>2.4</v>
      </c>
    </row>
    <row r="724" spans="1:44" x14ac:dyDescent="0.25">
      <c r="A724" s="8"/>
      <c r="B724" s="6" t="s">
        <v>115</v>
      </c>
      <c r="C724" s="11">
        <v>0.376986301369863</v>
      </c>
      <c r="D724" s="11">
        <v>0.39221917808219176</v>
      </c>
      <c r="E724" s="11">
        <v>0.37205479452054796</v>
      </c>
      <c r="F724" s="11">
        <v>0.36564383561643837</v>
      </c>
      <c r="G724" s="11">
        <v>0.38389041095890408</v>
      </c>
      <c r="H724" s="11">
        <v>0.37024657534246574</v>
      </c>
      <c r="I724" s="11">
        <v>0.37271232876712329</v>
      </c>
      <c r="J724" s="11">
        <v>0.29435616438356166</v>
      </c>
      <c r="K724" s="11">
        <v>0.30818576678917475</v>
      </c>
      <c r="L724" s="11">
        <v>0.34132976946207816</v>
      </c>
      <c r="M724" s="11">
        <v>0.36578683595055128</v>
      </c>
      <c r="N724" s="11">
        <v>0.37099899766120947</v>
      </c>
      <c r="O724" s="11">
        <v>0.32582692950217174</v>
      </c>
      <c r="P724" s="11">
        <v>0.3426662211827598</v>
      </c>
      <c r="Q724" s="11">
        <v>0.37200133645172068</v>
      </c>
      <c r="R724" s="11">
        <v>0.41340244353942984</v>
      </c>
      <c r="S724" s="11">
        <v>0.36105146242132541</v>
      </c>
      <c r="T724" s="11">
        <v>0.34409477971121805</v>
      </c>
      <c r="U724" s="11">
        <v>0.35675675675675678</v>
      </c>
      <c r="V724" s="11">
        <v>0.37082562014068865</v>
      </c>
      <c r="W724" s="11">
        <v>0.32958163643095151</v>
      </c>
      <c r="X724" s="11">
        <v>0.41181506849315069</v>
      </c>
      <c r="Y724" s="11">
        <v>0.4002568493150685</v>
      </c>
      <c r="Z724" s="11">
        <v>0.3574486301369863</v>
      </c>
      <c r="AA724" s="11">
        <v>0.34623287671232877</v>
      </c>
      <c r="AB724" s="11">
        <v>0.32354452054794519</v>
      </c>
      <c r="AC724" s="11">
        <v>0.26330209084354722</v>
      </c>
      <c r="AD724" s="11">
        <v>0.30449999999999999</v>
      </c>
      <c r="AE724" s="11">
        <v>0.33710000000000001</v>
      </c>
      <c r="AF724" s="11">
        <v>0.37259999999999999</v>
      </c>
      <c r="AG724" s="11">
        <v>0.4078</v>
      </c>
      <c r="AH724" s="11">
        <v>0.42409999999999998</v>
      </c>
      <c r="AI724" s="11">
        <v>0.44500000000000001</v>
      </c>
      <c r="AJ724" s="11">
        <v>0.45610000000000001</v>
      </c>
      <c r="AK724" s="11">
        <v>0.41689999999999999</v>
      </c>
      <c r="AL724" s="11">
        <v>0.4173</v>
      </c>
      <c r="AM724" s="11">
        <v>0.43930000000000002</v>
      </c>
      <c r="AN724" s="11">
        <v>0.45440000000000003</v>
      </c>
      <c r="AO724" s="11">
        <v>0.3705</v>
      </c>
      <c r="AP724" s="11">
        <v>0.29509999999999997</v>
      </c>
      <c r="AQ724" s="11">
        <v>0.25219999999999998</v>
      </c>
      <c r="AR724" s="11">
        <v>0.25130000000000002</v>
      </c>
    </row>
    <row r="725" spans="1:44" x14ac:dyDescent="0.25">
      <c r="A725" s="8"/>
      <c r="B725" s="6" t="s">
        <v>121</v>
      </c>
      <c r="C725" s="9">
        <v>280</v>
      </c>
      <c r="D725" s="9">
        <v>297</v>
      </c>
      <c r="E725" s="9">
        <v>268</v>
      </c>
      <c r="F725" s="9">
        <v>276</v>
      </c>
      <c r="G725" s="9">
        <v>278</v>
      </c>
      <c r="H725" s="9">
        <v>212</v>
      </c>
      <c r="I725" s="9">
        <v>246</v>
      </c>
      <c r="J725" s="9">
        <v>280</v>
      </c>
      <c r="K725" s="9">
        <v>259</v>
      </c>
      <c r="L725" s="9">
        <v>231</v>
      </c>
      <c r="M725" s="9">
        <v>253</v>
      </c>
      <c r="N725" s="9">
        <v>266</v>
      </c>
      <c r="O725" s="9">
        <v>265</v>
      </c>
      <c r="P725" s="9">
        <v>277</v>
      </c>
      <c r="Q725" s="9">
        <v>297</v>
      </c>
      <c r="R725" s="9">
        <v>254</v>
      </c>
      <c r="S725" s="9">
        <v>253</v>
      </c>
      <c r="T725" s="9">
        <v>237</v>
      </c>
      <c r="U725" s="9">
        <v>281</v>
      </c>
      <c r="V725" s="9">
        <v>289</v>
      </c>
      <c r="W725" s="9">
        <v>265</v>
      </c>
      <c r="X725" s="9">
        <v>330</v>
      </c>
      <c r="Y725" s="9">
        <v>314</v>
      </c>
      <c r="Z725" s="9">
        <v>302</v>
      </c>
      <c r="AA725" s="9">
        <v>330</v>
      </c>
      <c r="AB725" s="9">
        <v>300</v>
      </c>
      <c r="AC725" s="9">
        <v>321</v>
      </c>
      <c r="AD725" s="9">
        <v>296</v>
      </c>
      <c r="AE725" s="9">
        <v>290</v>
      </c>
      <c r="AF725" s="9">
        <v>336</v>
      </c>
      <c r="AG725" s="9">
        <v>331</v>
      </c>
      <c r="AH725" s="9">
        <v>336</v>
      </c>
      <c r="AI725" s="9">
        <v>375</v>
      </c>
      <c r="AJ725" s="9">
        <v>355</v>
      </c>
      <c r="AK725" s="9">
        <v>333</v>
      </c>
      <c r="AL725" s="9">
        <v>361</v>
      </c>
      <c r="AM725" s="9">
        <v>356</v>
      </c>
      <c r="AN725" s="9">
        <v>339</v>
      </c>
      <c r="AO725" s="9">
        <v>367</v>
      </c>
      <c r="AP725" s="9">
        <v>312</v>
      </c>
      <c r="AQ725" s="9">
        <v>322</v>
      </c>
      <c r="AR725" s="9">
        <v>320</v>
      </c>
    </row>
    <row r="726" spans="1:44" x14ac:dyDescent="0.25">
      <c r="A726" s="16" t="s">
        <v>138</v>
      </c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44" x14ac:dyDescent="0.25">
      <c r="A727" s="8"/>
      <c r="B727" s="6" t="s">
        <v>116</v>
      </c>
      <c r="C727" s="9">
        <f t="shared" ref="C727:AL727" si="314">+C719</f>
        <v>50</v>
      </c>
      <c r="D727" s="9">
        <f t="shared" si="314"/>
        <v>50</v>
      </c>
      <c r="E727" s="9">
        <f t="shared" si="314"/>
        <v>50</v>
      </c>
      <c r="F727" s="9">
        <f t="shared" si="314"/>
        <v>50</v>
      </c>
      <c r="G727" s="9">
        <f t="shared" si="314"/>
        <v>50</v>
      </c>
      <c r="H727" s="9">
        <f t="shared" si="314"/>
        <v>50</v>
      </c>
      <c r="I727" s="9">
        <f t="shared" si="314"/>
        <v>50</v>
      </c>
      <c r="J727" s="9">
        <f t="shared" si="314"/>
        <v>50</v>
      </c>
      <c r="K727" s="9">
        <f t="shared" si="314"/>
        <v>50</v>
      </c>
      <c r="L727" s="9">
        <f t="shared" si="314"/>
        <v>50</v>
      </c>
      <c r="M727" s="9">
        <f t="shared" si="314"/>
        <v>50</v>
      </c>
      <c r="N727" s="9">
        <f t="shared" si="314"/>
        <v>50</v>
      </c>
      <c r="O727" s="9">
        <f t="shared" si="314"/>
        <v>50</v>
      </c>
      <c r="P727" s="9">
        <f t="shared" si="314"/>
        <v>50</v>
      </c>
      <c r="Q727" s="9">
        <f t="shared" si="314"/>
        <v>50</v>
      </c>
      <c r="R727" s="9">
        <f t="shared" si="314"/>
        <v>50</v>
      </c>
      <c r="S727" s="9">
        <f t="shared" si="314"/>
        <v>50</v>
      </c>
      <c r="T727" s="9">
        <f t="shared" si="314"/>
        <v>50</v>
      </c>
      <c r="U727" s="9">
        <f t="shared" si="314"/>
        <v>50</v>
      </c>
      <c r="V727" s="9">
        <f t="shared" si="314"/>
        <v>50</v>
      </c>
      <c r="W727" s="9">
        <f t="shared" si="314"/>
        <v>50</v>
      </c>
      <c r="X727" s="9">
        <f t="shared" si="314"/>
        <v>50</v>
      </c>
      <c r="Y727" s="9">
        <f t="shared" si="314"/>
        <v>50</v>
      </c>
      <c r="Z727" s="9">
        <f t="shared" si="314"/>
        <v>50</v>
      </c>
      <c r="AA727" s="9">
        <f t="shared" si="314"/>
        <v>50</v>
      </c>
      <c r="AB727" s="9">
        <f t="shared" si="314"/>
        <v>50</v>
      </c>
      <c r="AC727" s="9">
        <f t="shared" si="314"/>
        <v>50</v>
      </c>
      <c r="AD727" s="9">
        <f t="shared" si="314"/>
        <v>50</v>
      </c>
      <c r="AE727" s="9">
        <f t="shared" si="314"/>
        <v>50</v>
      </c>
      <c r="AF727" s="9">
        <f t="shared" si="314"/>
        <v>50</v>
      </c>
      <c r="AG727" s="9">
        <f t="shared" si="314"/>
        <v>50</v>
      </c>
      <c r="AH727" s="9">
        <f t="shared" si="314"/>
        <v>50</v>
      </c>
      <c r="AI727" s="9">
        <f t="shared" si="314"/>
        <v>50</v>
      </c>
      <c r="AJ727" s="9">
        <f t="shared" si="314"/>
        <v>50</v>
      </c>
      <c r="AK727" s="9">
        <f t="shared" si="314"/>
        <v>50</v>
      </c>
      <c r="AL727" s="9">
        <f t="shared" si="314"/>
        <v>50</v>
      </c>
      <c r="AM727" s="9">
        <f t="shared" ref="AM727:AM733" si="315">+AM719</f>
        <v>50</v>
      </c>
      <c r="AN727" s="9">
        <f t="shared" ref="AN727:AO733" si="316">+AN719</f>
        <v>50</v>
      </c>
      <c r="AO727" s="9">
        <f t="shared" si="316"/>
        <v>50</v>
      </c>
      <c r="AP727" s="9">
        <f t="shared" ref="AP727:AQ727" si="317">+AP719</f>
        <v>25</v>
      </c>
      <c r="AQ727" s="9">
        <f t="shared" si="317"/>
        <v>25</v>
      </c>
      <c r="AR727" s="9">
        <f t="shared" ref="AR727" si="318">+AR719</f>
        <v>25</v>
      </c>
    </row>
    <row r="728" spans="1:44" x14ac:dyDescent="0.25">
      <c r="A728" s="8"/>
      <c r="B728" s="6" t="s">
        <v>117</v>
      </c>
      <c r="C728" s="9">
        <f t="shared" ref="C728:AL728" si="319">+C720</f>
        <v>50</v>
      </c>
      <c r="D728" s="9">
        <f t="shared" si="319"/>
        <v>50</v>
      </c>
      <c r="E728" s="9">
        <f t="shared" si="319"/>
        <v>50</v>
      </c>
      <c r="F728" s="9">
        <f t="shared" si="319"/>
        <v>50</v>
      </c>
      <c r="G728" s="9">
        <f t="shared" si="319"/>
        <v>50</v>
      </c>
      <c r="H728" s="9">
        <f t="shared" si="319"/>
        <v>50</v>
      </c>
      <c r="I728" s="9">
        <f t="shared" si="319"/>
        <v>50</v>
      </c>
      <c r="J728" s="9">
        <f t="shared" si="319"/>
        <v>50</v>
      </c>
      <c r="K728" s="9">
        <f t="shared" si="319"/>
        <v>41</v>
      </c>
      <c r="L728" s="9">
        <f t="shared" si="319"/>
        <v>41</v>
      </c>
      <c r="M728" s="9">
        <f t="shared" si="319"/>
        <v>41</v>
      </c>
      <c r="N728" s="9">
        <f t="shared" si="319"/>
        <v>41</v>
      </c>
      <c r="O728" s="9">
        <f t="shared" si="319"/>
        <v>41</v>
      </c>
      <c r="P728" s="9">
        <f t="shared" si="319"/>
        <v>41</v>
      </c>
      <c r="Q728" s="9">
        <f t="shared" si="319"/>
        <v>41</v>
      </c>
      <c r="R728" s="9">
        <f t="shared" si="319"/>
        <v>37</v>
      </c>
      <c r="S728" s="9">
        <f t="shared" si="319"/>
        <v>37</v>
      </c>
      <c r="T728" s="9">
        <f t="shared" si="319"/>
        <v>37</v>
      </c>
      <c r="U728" s="9">
        <f t="shared" si="319"/>
        <v>37</v>
      </c>
      <c r="V728" s="9">
        <f t="shared" si="319"/>
        <v>37</v>
      </c>
      <c r="W728" s="9">
        <f t="shared" si="319"/>
        <v>37</v>
      </c>
      <c r="X728" s="9">
        <f t="shared" si="319"/>
        <v>32</v>
      </c>
      <c r="Y728" s="9">
        <f t="shared" si="319"/>
        <v>32</v>
      </c>
      <c r="Z728" s="9">
        <f t="shared" si="319"/>
        <v>32</v>
      </c>
      <c r="AA728" s="9">
        <f t="shared" si="319"/>
        <v>32</v>
      </c>
      <c r="AB728" s="9">
        <f t="shared" si="319"/>
        <v>32</v>
      </c>
      <c r="AC728" s="9">
        <f t="shared" si="319"/>
        <v>38</v>
      </c>
      <c r="AD728" s="9">
        <f t="shared" si="319"/>
        <v>29</v>
      </c>
      <c r="AE728" s="9">
        <f t="shared" si="319"/>
        <v>25</v>
      </c>
      <c r="AF728" s="9">
        <f t="shared" si="319"/>
        <v>25</v>
      </c>
      <c r="AG728" s="9">
        <f t="shared" si="319"/>
        <v>25</v>
      </c>
      <c r="AH728" s="9">
        <f t="shared" si="319"/>
        <v>25</v>
      </c>
      <c r="AI728" s="9">
        <f t="shared" si="319"/>
        <v>25</v>
      </c>
      <c r="AJ728" s="9">
        <f t="shared" si="319"/>
        <v>25</v>
      </c>
      <c r="AK728" s="9">
        <f t="shared" si="319"/>
        <v>25</v>
      </c>
      <c r="AL728" s="9">
        <f t="shared" si="319"/>
        <v>25</v>
      </c>
      <c r="AM728" s="9">
        <f t="shared" si="315"/>
        <v>25</v>
      </c>
      <c r="AN728" s="9">
        <f t="shared" si="316"/>
        <v>25</v>
      </c>
      <c r="AO728" s="9">
        <f t="shared" si="316"/>
        <v>25</v>
      </c>
      <c r="AP728" s="9">
        <f t="shared" ref="AP728:AQ728" si="320">+AP720</f>
        <v>25</v>
      </c>
      <c r="AQ728" s="9">
        <f t="shared" si="320"/>
        <v>25</v>
      </c>
      <c r="AR728" s="9">
        <f t="shared" ref="AR728" si="321">+AR720</f>
        <v>25</v>
      </c>
    </row>
    <row r="729" spans="1:44" x14ac:dyDescent="0.25">
      <c r="A729" s="8"/>
      <c r="B729" s="6" t="s">
        <v>118</v>
      </c>
      <c r="C729" s="9">
        <f t="shared" ref="C729:AL729" si="322">+C721</f>
        <v>1653</v>
      </c>
      <c r="D729" s="9">
        <f t="shared" si="322"/>
        <v>1673</v>
      </c>
      <c r="E729" s="9">
        <f t="shared" si="322"/>
        <v>1704</v>
      </c>
      <c r="F729" s="9">
        <f t="shared" si="322"/>
        <v>1738</v>
      </c>
      <c r="G729" s="9">
        <f t="shared" si="322"/>
        <v>1732</v>
      </c>
      <c r="H729" s="9">
        <f t="shared" si="322"/>
        <v>1649</v>
      </c>
      <c r="I729" s="9">
        <f t="shared" si="322"/>
        <v>1581</v>
      </c>
      <c r="J729" s="9">
        <f t="shared" si="322"/>
        <v>1557</v>
      </c>
      <c r="K729" s="9">
        <f t="shared" si="322"/>
        <v>1320</v>
      </c>
      <c r="L729" s="9">
        <f t="shared" si="322"/>
        <v>1408</v>
      </c>
      <c r="M729" s="9">
        <f t="shared" si="322"/>
        <v>1422</v>
      </c>
      <c r="N729" s="9">
        <f t="shared" si="322"/>
        <v>1493</v>
      </c>
      <c r="O729" s="9">
        <f t="shared" si="322"/>
        <v>1344</v>
      </c>
      <c r="P729" s="9">
        <f t="shared" si="322"/>
        <v>1497</v>
      </c>
      <c r="Q729" s="9">
        <f t="shared" si="322"/>
        <v>1580</v>
      </c>
      <c r="R729" s="9">
        <f t="shared" si="322"/>
        <v>1598</v>
      </c>
      <c r="S729" s="9">
        <f t="shared" si="322"/>
        <v>1466</v>
      </c>
      <c r="T729" s="9">
        <f t="shared" si="322"/>
        <v>1319</v>
      </c>
      <c r="U729" s="9">
        <f t="shared" si="322"/>
        <v>1568</v>
      </c>
      <c r="V729" s="9">
        <f t="shared" si="322"/>
        <v>1580</v>
      </c>
      <c r="W729" s="9">
        <f t="shared" si="322"/>
        <v>1525</v>
      </c>
      <c r="X729" s="9">
        <f t="shared" si="322"/>
        <v>1654</v>
      </c>
      <c r="Y729" s="9">
        <f t="shared" si="322"/>
        <v>1612</v>
      </c>
      <c r="Z729" s="9">
        <f t="shared" si="322"/>
        <v>1547</v>
      </c>
      <c r="AA729" s="9">
        <f t="shared" si="322"/>
        <v>1515</v>
      </c>
      <c r="AB729" s="9">
        <f t="shared" si="322"/>
        <v>1325</v>
      </c>
      <c r="AC729" s="9">
        <f t="shared" si="322"/>
        <v>1265</v>
      </c>
      <c r="AD729" s="9">
        <f t="shared" si="322"/>
        <v>1160</v>
      </c>
      <c r="AE729" s="9">
        <f t="shared" si="322"/>
        <v>1130</v>
      </c>
      <c r="AF729" s="9">
        <f t="shared" si="322"/>
        <v>1224</v>
      </c>
      <c r="AG729" s="9">
        <f t="shared" si="322"/>
        <v>1284</v>
      </c>
      <c r="AH729" s="9">
        <f t="shared" si="322"/>
        <v>1338</v>
      </c>
      <c r="AI729" s="9">
        <f t="shared" si="322"/>
        <v>1540</v>
      </c>
      <c r="AJ729" s="9">
        <f t="shared" si="322"/>
        <v>1657</v>
      </c>
      <c r="AK729" s="9">
        <f t="shared" si="322"/>
        <v>1534</v>
      </c>
      <c r="AL729" s="9">
        <f t="shared" si="322"/>
        <v>1519</v>
      </c>
      <c r="AM729" s="9">
        <f t="shared" si="315"/>
        <v>1467</v>
      </c>
      <c r="AN729" s="9">
        <f t="shared" si="316"/>
        <v>1653</v>
      </c>
      <c r="AO729" s="9">
        <f t="shared" si="316"/>
        <v>1448</v>
      </c>
      <c r="AP729" s="9">
        <f t="shared" ref="AP729:AQ729" si="323">+AP721</f>
        <v>1200</v>
      </c>
      <c r="AQ729" s="9">
        <f t="shared" si="323"/>
        <v>1005</v>
      </c>
      <c r="AR729" s="9">
        <f t="shared" ref="AR729" si="324">+AR721</f>
        <v>956</v>
      </c>
    </row>
    <row r="730" spans="1:44" x14ac:dyDescent="0.25">
      <c r="A730" s="8"/>
      <c r="B730" s="6" t="s">
        <v>119</v>
      </c>
      <c r="C730" s="9">
        <f t="shared" ref="C730:AL730" si="325">+C722</f>
        <v>6880</v>
      </c>
      <c r="D730" s="9">
        <f t="shared" si="325"/>
        <v>7158</v>
      </c>
      <c r="E730" s="9">
        <f t="shared" si="325"/>
        <v>6790</v>
      </c>
      <c r="F730" s="9">
        <f t="shared" si="325"/>
        <v>6673</v>
      </c>
      <c r="G730" s="9">
        <f t="shared" si="325"/>
        <v>7006</v>
      </c>
      <c r="H730" s="9">
        <f t="shared" si="325"/>
        <v>6757</v>
      </c>
      <c r="I730" s="9">
        <f t="shared" si="325"/>
        <v>6802</v>
      </c>
      <c r="J730" s="9">
        <f t="shared" si="325"/>
        <v>5372</v>
      </c>
      <c r="K730" s="9">
        <f t="shared" si="325"/>
        <v>4612</v>
      </c>
      <c r="L730" s="9">
        <f t="shared" si="325"/>
        <v>5108</v>
      </c>
      <c r="M730" s="9">
        <f t="shared" si="325"/>
        <v>5474</v>
      </c>
      <c r="N730" s="9">
        <f t="shared" si="325"/>
        <v>5552</v>
      </c>
      <c r="O730" s="9">
        <f t="shared" si="325"/>
        <v>4876</v>
      </c>
      <c r="P730" s="9">
        <f t="shared" si="325"/>
        <v>5128</v>
      </c>
      <c r="Q730" s="9">
        <f t="shared" si="325"/>
        <v>5567</v>
      </c>
      <c r="R730" s="9">
        <f t="shared" si="325"/>
        <v>5583</v>
      </c>
      <c r="S730" s="9">
        <f t="shared" si="325"/>
        <v>4876</v>
      </c>
      <c r="T730" s="9">
        <f t="shared" si="325"/>
        <v>4647</v>
      </c>
      <c r="U730" s="9">
        <f t="shared" si="325"/>
        <v>4818</v>
      </c>
      <c r="V730" s="9">
        <f t="shared" si="325"/>
        <v>5008</v>
      </c>
      <c r="W730" s="9">
        <f t="shared" si="325"/>
        <v>4451</v>
      </c>
      <c r="X730" s="9">
        <f t="shared" si="325"/>
        <v>4810</v>
      </c>
      <c r="Y730" s="9">
        <f t="shared" si="325"/>
        <v>4675</v>
      </c>
      <c r="Z730" s="9">
        <f t="shared" si="325"/>
        <v>4175</v>
      </c>
      <c r="AA730" s="9">
        <f t="shared" si="325"/>
        <v>4044</v>
      </c>
      <c r="AB730" s="9">
        <f t="shared" si="325"/>
        <v>3779</v>
      </c>
      <c r="AC730" s="9">
        <f t="shared" si="325"/>
        <v>3652</v>
      </c>
      <c r="AD730" s="9">
        <f t="shared" si="325"/>
        <v>3223</v>
      </c>
      <c r="AE730" s="9">
        <f t="shared" si="325"/>
        <v>3076</v>
      </c>
      <c r="AF730" s="9">
        <f t="shared" si="325"/>
        <v>3400</v>
      </c>
      <c r="AG730" s="9">
        <f t="shared" si="325"/>
        <v>3721</v>
      </c>
      <c r="AH730" s="9">
        <f t="shared" si="325"/>
        <v>3870</v>
      </c>
      <c r="AI730" s="9">
        <f t="shared" si="325"/>
        <v>4061</v>
      </c>
      <c r="AJ730" s="9">
        <f t="shared" si="325"/>
        <v>4162</v>
      </c>
      <c r="AK730" s="9">
        <f t="shared" si="325"/>
        <v>3804</v>
      </c>
      <c r="AL730" s="9">
        <f t="shared" si="325"/>
        <v>3808</v>
      </c>
      <c r="AM730" s="9">
        <f t="shared" si="315"/>
        <v>4009</v>
      </c>
      <c r="AN730" s="9">
        <f t="shared" si="316"/>
        <v>4146</v>
      </c>
      <c r="AO730" s="9">
        <f t="shared" si="316"/>
        <v>3381</v>
      </c>
      <c r="AP730" s="9">
        <f t="shared" ref="AP730:AQ730" si="326">+AP722</f>
        <v>2693</v>
      </c>
      <c r="AQ730" s="9">
        <f t="shared" si="326"/>
        <v>2301</v>
      </c>
      <c r="AR730" s="9">
        <f t="shared" ref="AR730" si="327">+AR722</f>
        <v>2293</v>
      </c>
    </row>
    <row r="731" spans="1:44" x14ac:dyDescent="0.25">
      <c r="A731" s="8"/>
      <c r="B731" s="6" t="s">
        <v>120</v>
      </c>
      <c r="C731" s="10">
        <f t="shared" ref="C731:AL731" si="328">+C723</f>
        <v>4.1621294615849971</v>
      </c>
      <c r="D731" s="10">
        <f t="shared" si="328"/>
        <v>4.2785415421398687</v>
      </c>
      <c r="E731" s="10">
        <f t="shared" si="328"/>
        <v>3.9847417840375585</v>
      </c>
      <c r="F731" s="10">
        <f t="shared" si="328"/>
        <v>3.8394706559263523</v>
      </c>
      <c r="G731" s="10">
        <f t="shared" si="328"/>
        <v>4.0450346420323324</v>
      </c>
      <c r="H731" s="10">
        <f t="shared" si="328"/>
        <v>4.0976349302607638</v>
      </c>
      <c r="I731" s="10">
        <f t="shared" si="328"/>
        <v>4.3023402909550921</v>
      </c>
      <c r="J731" s="10">
        <f t="shared" si="328"/>
        <v>3.4502247912652537</v>
      </c>
      <c r="K731" s="10">
        <f t="shared" si="328"/>
        <v>3.4939393939393941</v>
      </c>
      <c r="L731" s="10">
        <f t="shared" si="328"/>
        <v>3.6278409090909092</v>
      </c>
      <c r="M731" s="10">
        <f t="shared" si="328"/>
        <v>3.8495077355836851</v>
      </c>
      <c r="N731" s="10">
        <f t="shared" si="328"/>
        <v>3.7186872069658405</v>
      </c>
      <c r="O731" s="10">
        <f t="shared" si="328"/>
        <v>3.6279761904761907</v>
      </c>
      <c r="P731" s="10">
        <f t="shared" si="328"/>
        <v>3.4255177020708083</v>
      </c>
      <c r="Q731" s="10">
        <f t="shared" si="328"/>
        <v>3.5234177215189875</v>
      </c>
      <c r="R731" s="10">
        <f t="shared" si="328"/>
        <v>3.4937421777221527</v>
      </c>
      <c r="S731" s="10">
        <f t="shared" si="328"/>
        <v>3.3260572987721693</v>
      </c>
      <c r="T731" s="10">
        <f t="shared" si="328"/>
        <v>3.5231235784685366</v>
      </c>
      <c r="U731" s="10">
        <f t="shared" si="328"/>
        <v>3.072704081632653</v>
      </c>
      <c r="V731" s="10">
        <f t="shared" si="328"/>
        <v>3.169620253164557</v>
      </c>
      <c r="W731" s="10">
        <f t="shared" si="328"/>
        <v>2.9186885245901641</v>
      </c>
      <c r="X731" s="10">
        <f t="shared" si="328"/>
        <v>2.9081015719467955</v>
      </c>
      <c r="Y731" s="10">
        <f t="shared" si="328"/>
        <v>2.9001240694789083</v>
      </c>
      <c r="Z731" s="10">
        <f t="shared" si="328"/>
        <v>2.6987718164188754</v>
      </c>
      <c r="AA731" s="10">
        <f t="shared" si="328"/>
        <v>2.6693069306930695</v>
      </c>
      <c r="AB731" s="10">
        <f t="shared" si="328"/>
        <v>2.8520754716981132</v>
      </c>
      <c r="AC731" s="10">
        <f t="shared" si="328"/>
        <v>2.8869565217391306</v>
      </c>
      <c r="AD731" s="10">
        <f t="shared" si="328"/>
        <v>2.78</v>
      </c>
      <c r="AE731" s="10">
        <f t="shared" si="328"/>
        <v>2.72</v>
      </c>
      <c r="AF731" s="10">
        <f t="shared" si="328"/>
        <v>2.78</v>
      </c>
      <c r="AG731" s="10">
        <f t="shared" si="328"/>
        <v>2.9</v>
      </c>
      <c r="AH731" s="10">
        <f t="shared" si="328"/>
        <v>2.89</v>
      </c>
      <c r="AI731" s="10">
        <f t="shared" si="328"/>
        <v>2.64</v>
      </c>
      <c r="AJ731" s="10">
        <f t="shared" si="328"/>
        <v>2.5099999999999998</v>
      </c>
      <c r="AK731" s="10">
        <f t="shared" si="328"/>
        <v>2.48</v>
      </c>
      <c r="AL731" s="10">
        <f t="shared" si="328"/>
        <v>2.5099999999999998</v>
      </c>
      <c r="AM731" s="10">
        <f t="shared" si="315"/>
        <v>2.73</v>
      </c>
      <c r="AN731" s="10">
        <f t="shared" si="316"/>
        <v>2.5099999999999998</v>
      </c>
      <c r="AO731" s="10">
        <f t="shared" si="316"/>
        <v>2.33</v>
      </c>
      <c r="AP731" s="10">
        <f t="shared" ref="AP731:AQ731" si="329">+AP723</f>
        <v>2.2400000000000002</v>
      </c>
      <c r="AQ731" s="10">
        <f t="shared" si="329"/>
        <v>2.29</v>
      </c>
      <c r="AR731" s="10">
        <f t="shared" ref="AR731" si="330">+AR723</f>
        <v>2.4</v>
      </c>
    </row>
    <row r="732" spans="1:44" x14ac:dyDescent="0.25">
      <c r="A732" s="8"/>
      <c r="B732" s="6" t="s">
        <v>115</v>
      </c>
      <c r="C732" s="11">
        <f t="shared" ref="C732:AL732" si="331">+C724</f>
        <v>0.376986301369863</v>
      </c>
      <c r="D732" s="11">
        <f t="shared" si="331"/>
        <v>0.39221917808219176</v>
      </c>
      <c r="E732" s="11">
        <f t="shared" si="331"/>
        <v>0.37205479452054796</v>
      </c>
      <c r="F732" s="11">
        <f t="shared" si="331"/>
        <v>0.36564383561643837</v>
      </c>
      <c r="G732" s="11">
        <f t="shared" si="331"/>
        <v>0.38389041095890408</v>
      </c>
      <c r="H732" s="11">
        <f t="shared" si="331"/>
        <v>0.37024657534246574</v>
      </c>
      <c r="I732" s="11">
        <f t="shared" si="331"/>
        <v>0.37271232876712329</v>
      </c>
      <c r="J732" s="11">
        <f t="shared" si="331"/>
        <v>0.29435616438356166</v>
      </c>
      <c r="K732" s="11">
        <f t="shared" si="331"/>
        <v>0.30818576678917475</v>
      </c>
      <c r="L732" s="11">
        <f t="shared" si="331"/>
        <v>0.34132976946207816</v>
      </c>
      <c r="M732" s="11">
        <f t="shared" si="331"/>
        <v>0.36578683595055128</v>
      </c>
      <c r="N732" s="11">
        <f t="shared" si="331"/>
        <v>0.37099899766120947</v>
      </c>
      <c r="O732" s="11">
        <f t="shared" si="331"/>
        <v>0.32582692950217174</v>
      </c>
      <c r="P732" s="11">
        <f t="shared" si="331"/>
        <v>0.3426662211827598</v>
      </c>
      <c r="Q732" s="11">
        <f t="shared" si="331"/>
        <v>0.37200133645172068</v>
      </c>
      <c r="R732" s="11">
        <f t="shared" si="331"/>
        <v>0.41340244353942984</v>
      </c>
      <c r="S732" s="11">
        <f t="shared" si="331"/>
        <v>0.36105146242132541</v>
      </c>
      <c r="T732" s="11">
        <f t="shared" si="331"/>
        <v>0.34409477971121805</v>
      </c>
      <c r="U732" s="11">
        <f t="shared" si="331"/>
        <v>0.35675675675675678</v>
      </c>
      <c r="V732" s="11">
        <f t="shared" si="331"/>
        <v>0.37082562014068865</v>
      </c>
      <c r="W732" s="11">
        <f t="shared" si="331"/>
        <v>0.32958163643095151</v>
      </c>
      <c r="X732" s="11">
        <f t="shared" si="331"/>
        <v>0.41181506849315069</v>
      </c>
      <c r="Y732" s="11">
        <f t="shared" si="331"/>
        <v>0.4002568493150685</v>
      </c>
      <c r="Z732" s="11">
        <f t="shared" si="331"/>
        <v>0.3574486301369863</v>
      </c>
      <c r="AA732" s="11">
        <f t="shared" si="331"/>
        <v>0.34623287671232877</v>
      </c>
      <c r="AB732" s="11">
        <f t="shared" si="331"/>
        <v>0.32354452054794519</v>
      </c>
      <c r="AC732" s="11">
        <f t="shared" si="331"/>
        <v>0.26330209084354722</v>
      </c>
      <c r="AD732" s="11">
        <f t="shared" si="331"/>
        <v>0.30449999999999999</v>
      </c>
      <c r="AE732" s="11">
        <f t="shared" si="331"/>
        <v>0.33710000000000001</v>
      </c>
      <c r="AF732" s="11">
        <f t="shared" si="331"/>
        <v>0.37259999999999999</v>
      </c>
      <c r="AG732" s="11">
        <f t="shared" si="331"/>
        <v>0.4078</v>
      </c>
      <c r="AH732" s="11">
        <f t="shared" si="331"/>
        <v>0.42409999999999998</v>
      </c>
      <c r="AI732" s="11">
        <f t="shared" si="331"/>
        <v>0.44500000000000001</v>
      </c>
      <c r="AJ732" s="11">
        <f t="shared" si="331"/>
        <v>0.45610000000000001</v>
      </c>
      <c r="AK732" s="11">
        <f t="shared" si="331"/>
        <v>0.41689999999999999</v>
      </c>
      <c r="AL732" s="11">
        <f t="shared" si="331"/>
        <v>0.4173</v>
      </c>
      <c r="AM732" s="11">
        <f t="shared" si="315"/>
        <v>0.43930000000000002</v>
      </c>
      <c r="AN732" s="11">
        <f t="shared" si="316"/>
        <v>0.45440000000000003</v>
      </c>
      <c r="AO732" s="11">
        <f t="shared" si="316"/>
        <v>0.3705</v>
      </c>
      <c r="AP732" s="11">
        <f t="shared" ref="AP732:AQ732" si="332">+AP724</f>
        <v>0.29509999999999997</v>
      </c>
      <c r="AQ732" s="11">
        <f t="shared" si="332"/>
        <v>0.25219999999999998</v>
      </c>
      <c r="AR732" s="11">
        <f t="shared" ref="AR732" si="333">+AR724</f>
        <v>0.25130000000000002</v>
      </c>
    </row>
    <row r="733" spans="1:44" x14ac:dyDescent="0.25">
      <c r="A733" s="8"/>
      <c r="B733" s="6" t="s">
        <v>121</v>
      </c>
      <c r="C733" s="9">
        <f t="shared" ref="C733:AL733" si="334">+C725</f>
        <v>280</v>
      </c>
      <c r="D733" s="9">
        <f t="shared" si="334"/>
        <v>297</v>
      </c>
      <c r="E733" s="9">
        <f t="shared" si="334"/>
        <v>268</v>
      </c>
      <c r="F733" s="9">
        <f t="shared" si="334"/>
        <v>276</v>
      </c>
      <c r="G733" s="9">
        <f t="shared" si="334"/>
        <v>278</v>
      </c>
      <c r="H733" s="9">
        <f t="shared" si="334"/>
        <v>212</v>
      </c>
      <c r="I733" s="9">
        <f t="shared" si="334"/>
        <v>246</v>
      </c>
      <c r="J733" s="9">
        <f t="shared" si="334"/>
        <v>280</v>
      </c>
      <c r="K733" s="9">
        <f t="shared" si="334"/>
        <v>259</v>
      </c>
      <c r="L733" s="9">
        <f t="shared" si="334"/>
        <v>231</v>
      </c>
      <c r="M733" s="9">
        <f t="shared" si="334"/>
        <v>253</v>
      </c>
      <c r="N733" s="9">
        <f t="shared" si="334"/>
        <v>266</v>
      </c>
      <c r="O733" s="9">
        <f t="shared" si="334"/>
        <v>265</v>
      </c>
      <c r="P733" s="9">
        <f t="shared" si="334"/>
        <v>277</v>
      </c>
      <c r="Q733" s="9">
        <f t="shared" si="334"/>
        <v>297</v>
      </c>
      <c r="R733" s="9">
        <f t="shared" si="334"/>
        <v>254</v>
      </c>
      <c r="S733" s="9">
        <f t="shared" si="334"/>
        <v>253</v>
      </c>
      <c r="T733" s="9">
        <f t="shared" si="334"/>
        <v>237</v>
      </c>
      <c r="U733" s="9">
        <f t="shared" si="334"/>
        <v>281</v>
      </c>
      <c r="V733" s="9">
        <f t="shared" si="334"/>
        <v>289</v>
      </c>
      <c r="W733" s="9">
        <f t="shared" si="334"/>
        <v>265</v>
      </c>
      <c r="X733" s="9">
        <f t="shared" si="334"/>
        <v>330</v>
      </c>
      <c r="Y733" s="9">
        <f t="shared" si="334"/>
        <v>314</v>
      </c>
      <c r="Z733" s="9">
        <f t="shared" si="334"/>
        <v>302</v>
      </c>
      <c r="AA733" s="9">
        <f t="shared" si="334"/>
        <v>330</v>
      </c>
      <c r="AB733" s="9">
        <f t="shared" si="334"/>
        <v>300</v>
      </c>
      <c r="AC733" s="9">
        <f t="shared" si="334"/>
        <v>321</v>
      </c>
      <c r="AD733" s="9">
        <f t="shared" si="334"/>
        <v>296</v>
      </c>
      <c r="AE733" s="9">
        <f t="shared" si="334"/>
        <v>290</v>
      </c>
      <c r="AF733" s="9">
        <f t="shared" si="334"/>
        <v>336</v>
      </c>
      <c r="AG733" s="9">
        <f t="shared" si="334"/>
        <v>331</v>
      </c>
      <c r="AH733" s="9">
        <f t="shared" si="334"/>
        <v>336</v>
      </c>
      <c r="AI733" s="9">
        <f t="shared" si="334"/>
        <v>375</v>
      </c>
      <c r="AJ733" s="9">
        <f t="shared" si="334"/>
        <v>355</v>
      </c>
      <c r="AK733" s="9">
        <f t="shared" si="334"/>
        <v>333</v>
      </c>
      <c r="AL733" s="9">
        <f t="shared" si="334"/>
        <v>361</v>
      </c>
      <c r="AM733" s="9">
        <f t="shared" si="315"/>
        <v>356</v>
      </c>
      <c r="AN733" s="9">
        <f t="shared" si="316"/>
        <v>339</v>
      </c>
      <c r="AO733" s="9">
        <f t="shared" si="316"/>
        <v>367</v>
      </c>
      <c r="AP733" s="9">
        <f t="shared" ref="AP733:AQ733" si="335">+AP725</f>
        <v>312</v>
      </c>
      <c r="AQ733" s="9">
        <f t="shared" si="335"/>
        <v>322</v>
      </c>
      <c r="AR733" s="9">
        <f t="shared" ref="AR733" si="336">+AR725</f>
        <v>320</v>
      </c>
    </row>
    <row r="734" spans="1:44" x14ac:dyDescent="0.25">
      <c r="A734" s="15" t="s">
        <v>81</v>
      </c>
    </row>
    <row r="735" spans="1:44" x14ac:dyDescent="0.25">
      <c r="A735" s="6">
        <v>8</v>
      </c>
      <c r="B735" s="6" t="s">
        <v>239</v>
      </c>
      <c r="C735" s="15"/>
    </row>
    <row r="736" spans="1:44" x14ac:dyDescent="0.25">
      <c r="A736" s="8"/>
      <c r="B736" s="6" t="s">
        <v>116</v>
      </c>
      <c r="C736" s="9">
        <v>38</v>
      </c>
      <c r="D736" s="9">
        <v>38</v>
      </c>
      <c r="E736" s="9">
        <v>38</v>
      </c>
      <c r="F736" s="9">
        <v>38</v>
      </c>
      <c r="G736" s="9">
        <v>38</v>
      </c>
      <c r="H736" s="9">
        <v>38</v>
      </c>
      <c r="I736" s="9">
        <v>38</v>
      </c>
      <c r="J736" s="9">
        <v>38</v>
      </c>
      <c r="K736" s="9">
        <v>38</v>
      </c>
      <c r="L736" s="9">
        <v>31</v>
      </c>
      <c r="M736" s="9">
        <v>31</v>
      </c>
      <c r="N736" s="9">
        <v>31</v>
      </c>
      <c r="O736" s="9">
        <v>31</v>
      </c>
      <c r="P736" s="9">
        <v>31</v>
      </c>
      <c r="Q736" s="9">
        <v>31</v>
      </c>
      <c r="R736" s="9">
        <v>31</v>
      </c>
      <c r="S736" s="9">
        <v>31</v>
      </c>
      <c r="T736" s="9">
        <v>31</v>
      </c>
      <c r="U736" s="9">
        <v>31</v>
      </c>
      <c r="V736" s="9">
        <v>31</v>
      </c>
      <c r="W736" s="9">
        <v>31</v>
      </c>
      <c r="X736" s="9">
        <v>31</v>
      </c>
      <c r="Y736" s="9">
        <v>31</v>
      </c>
      <c r="Z736" s="9">
        <v>31</v>
      </c>
      <c r="AA736" s="9">
        <v>31</v>
      </c>
      <c r="AB736" s="9">
        <v>31</v>
      </c>
      <c r="AC736" s="9">
        <v>31</v>
      </c>
      <c r="AD736" s="9">
        <v>25</v>
      </c>
      <c r="AE736" s="9">
        <v>25</v>
      </c>
      <c r="AF736" s="9">
        <v>25</v>
      </c>
      <c r="AG736" s="9">
        <v>25</v>
      </c>
      <c r="AH736" s="9">
        <v>25</v>
      </c>
      <c r="AI736" s="9">
        <v>25</v>
      </c>
      <c r="AJ736" s="9">
        <v>25</v>
      </c>
      <c r="AK736" s="9">
        <v>25</v>
      </c>
      <c r="AL736" s="9">
        <v>25</v>
      </c>
      <c r="AM736" s="9">
        <v>25</v>
      </c>
      <c r="AN736" s="9">
        <v>25</v>
      </c>
      <c r="AO736" s="9">
        <v>25</v>
      </c>
      <c r="AP736" s="9">
        <v>25</v>
      </c>
      <c r="AQ736" s="9">
        <v>25</v>
      </c>
      <c r="AR736" s="9">
        <v>25</v>
      </c>
    </row>
    <row r="737" spans="1:44" x14ac:dyDescent="0.25">
      <c r="A737" s="8"/>
      <c r="B737" s="6" t="s">
        <v>117</v>
      </c>
      <c r="C737" s="9">
        <v>38</v>
      </c>
      <c r="D737" s="9">
        <v>38</v>
      </c>
      <c r="E737" s="9">
        <v>38</v>
      </c>
      <c r="F737" s="9">
        <v>38</v>
      </c>
      <c r="G737" s="9">
        <v>38</v>
      </c>
      <c r="H737" s="9">
        <v>38</v>
      </c>
      <c r="I737" s="9">
        <v>38</v>
      </c>
      <c r="J737" s="9">
        <v>38</v>
      </c>
      <c r="K737" s="9">
        <v>38</v>
      </c>
      <c r="L737" s="9">
        <v>31</v>
      </c>
      <c r="M737" s="9">
        <v>31</v>
      </c>
      <c r="N737" s="9">
        <v>31</v>
      </c>
      <c r="O737" s="9">
        <v>31</v>
      </c>
      <c r="P737" s="9">
        <v>31</v>
      </c>
      <c r="Q737" s="9">
        <v>31</v>
      </c>
      <c r="R737" s="9">
        <v>29</v>
      </c>
      <c r="S737" s="9">
        <v>31</v>
      </c>
      <c r="T737" s="9">
        <v>31</v>
      </c>
      <c r="U737" s="9">
        <v>25</v>
      </c>
      <c r="V737" s="9">
        <v>31</v>
      </c>
      <c r="W737" s="9">
        <v>15</v>
      </c>
      <c r="X737" s="9">
        <v>15</v>
      </c>
      <c r="Y737" s="9">
        <v>25</v>
      </c>
      <c r="Z737" s="9">
        <v>15</v>
      </c>
      <c r="AA737" s="9">
        <v>15</v>
      </c>
      <c r="AB737" s="9">
        <v>15</v>
      </c>
      <c r="AC737" s="9">
        <v>15</v>
      </c>
      <c r="AD737" s="9">
        <v>19</v>
      </c>
      <c r="AE737" s="9">
        <v>19</v>
      </c>
      <c r="AF737" s="9">
        <v>18</v>
      </c>
      <c r="AG737" s="9">
        <v>20</v>
      </c>
      <c r="AH737" s="9">
        <v>15</v>
      </c>
      <c r="AI737" s="9">
        <v>17</v>
      </c>
      <c r="AJ737" s="9">
        <v>17</v>
      </c>
      <c r="AK737" s="9">
        <v>17</v>
      </c>
      <c r="AL737" s="9">
        <v>17</v>
      </c>
      <c r="AM737" s="9">
        <v>17</v>
      </c>
      <c r="AN737" s="9">
        <v>17</v>
      </c>
      <c r="AO737" s="9">
        <v>17</v>
      </c>
      <c r="AP737" s="9">
        <v>17</v>
      </c>
      <c r="AQ737" s="9">
        <v>17</v>
      </c>
      <c r="AR737" s="9">
        <v>17</v>
      </c>
    </row>
    <row r="738" spans="1:44" x14ac:dyDescent="0.25">
      <c r="A738" s="8"/>
      <c r="B738" s="6" t="s">
        <v>118</v>
      </c>
      <c r="C738" s="9">
        <v>1147</v>
      </c>
      <c r="D738" s="9">
        <v>1107</v>
      </c>
      <c r="E738" s="9">
        <v>1003</v>
      </c>
      <c r="F738" s="9">
        <v>1165</v>
      </c>
      <c r="G738" s="9">
        <v>1108</v>
      </c>
      <c r="H738" s="9">
        <v>1018</v>
      </c>
      <c r="I738" s="9">
        <v>942</v>
      </c>
      <c r="J738" s="9">
        <v>877</v>
      </c>
      <c r="K738" s="9">
        <v>758</v>
      </c>
      <c r="L738" s="9">
        <v>622</v>
      </c>
      <c r="M738" s="9">
        <v>662</v>
      </c>
      <c r="N738" s="9">
        <v>691</v>
      </c>
      <c r="O738" s="9">
        <v>655</v>
      </c>
      <c r="P738" s="9">
        <v>627</v>
      </c>
      <c r="Q738" s="9">
        <v>591</v>
      </c>
      <c r="R738" s="9">
        <v>560</v>
      </c>
      <c r="S738" s="9">
        <v>487</v>
      </c>
      <c r="T738" s="9">
        <v>496</v>
      </c>
      <c r="U738" s="9">
        <v>457</v>
      </c>
      <c r="V738" s="9">
        <v>440</v>
      </c>
      <c r="W738" s="9">
        <v>520</v>
      </c>
      <c r="X738" s="9">
        <v>450</v>
      </c>
      <c r="Y738" s="9">
        <v>474</v>
      </c>
      <c r="Z738" s="9">
        <v>521</v>
      </c>
      <c r="AA738" s="9">
        <v>483</v>
      </c>
      <c r="AB738" s="9">
        <v>439</v>
      </c>
      <c r="AC738" s="9">
        <v>550</v>
      </c>
      <c r="AD738" s="9">
        <v>527</v>
      </c>
      <c r="AE738" s="9">
        <v>502</v>
      </c>
      <c r="AF738" s="9">
        <v>510</v>
      </c>
      <c r="AG738" s="9">
        <v>308</v>
      </c>
      <c r="AH738" s="9">
        <v>310</v>
      </c>
      <c r="AI738" s="9">
        <v>355</v>
      </c>
      <c r="AJ738" s="9">
        <v>238</v>
      </c>
      <c r="AK738" s="9">
        <v>176</v>
      </c>
      <c r="AL738" s="9">
        <v>156</v>
      </c>
      <c r="AM738" s="9">
        <v>198</v>
      </c>
      <c r="AN738" s="9">
        <v>199</v>
      </c>
      <c r="AO738" s="9">
        <v>224</v>
      </c>
      <c r="AP738" s="9">
        <v>244</v>
      </c>
      <c r="AQ738" s="9">
        <v>192</v>
      </c>
      <c r="AR738" s="9">
        <v>141</v>
      </c>
    </row>
    <row r="739" spans="1:44" x14ac:dyDescent="0.25">
      <c r="A739" s="8"/>
      <c r="B739" s="6" t="s">
        <v>119</v>
      </c>
      <c r="C739" s="9">
        <v>4302</v>
      </c>
      <c r="D739" s="9">
        <v>4058</v>
      </c>
      <c r="E739" s="9">
        <v>4012</v>
      </c>
      <c r="F739" s="9">
        <v>4106</v>
      </c>
      <c r="G739" s="9">
        <v>4169</v>
      </c>
      <c r="H739" s="9">
        <v>3815</v>
      </c>
      <c r="I739" s="9">
        <v>3272</v>
      </c>
      <c r="J739" s="9">
        <v>3238</v>
      </c>
      <c r="K739" s="9">
        <v>2501</v>
      </c>
      <c r="L739" s="9">
        <v>2000</v>
      </c>
      <c r="M739" s="9">
        <v>2234</v>
      </c>
      <c r="N739" s="9">
        <v>2223</v>
      </c>
      <c r="O739" s="9">
        <v>2110</v>
      </c>
      <c r="P739" s="9">
        <v>2052</v>
      </c>
      <c r="Q739" s="9">
        <v>1796</v>
      </c>
      <c r="R739" s="9">
        <v>1646</v>
      </c>
      <c r="S739" s="9">
        <v>1387</v>
      </c>
      <c r="T739" s="9">
        <v>1290</v>
      </c>
      <c r="U739" s="9">
        <v>1133</v>
      </c>
      <c r="V739" s="9">
        <v>1024</v>
      </c>
      <c r="W739" s="9">
        <v>1155</v>
      </c>
      <c r="X739" s="9">
        <v>1007</v>
      </c>
      <c r="Y739" s="9">
        <v>1117</v>
      </c>
      <c r="Z739" s="9">
        <v>1230</v>
      </c>
      <c r="AA739" s="9">
        <v>1091</v>
      </c>
      <c r="AB739" s="9">
        <v>1123</v>
      </c>
      <c r="AC739" s="9">
        <v>1456</v>
      </c>
      <c r="AD739" s="9">
        <v>1280</v>
      </c>
      <c r="AE739" s="9">
        <v>1315</v>
      </c>
      <c r="AF739" s="9">
        <v>1355</v>
      </c>
      <c r="AG739" s="9">
        <v>895</v>
      </c>
      <c r="AH739" s="9">
        <v>958</v>
      </c>
      <c r="AI739" s="9">
        <v>1105</v>
      </c>
      <c r="AJ739" s="9">
        <v>716</v>
      </c>
      <c r="AK739" s="9">
        <v>505</v>
      </c>
      <c r="AL739" s="9">
        <v>462</v>
      </c>
      <c r="AM739" s="9">
        <v>521</v>
      </c>
      <c r="AN739" s="9">
        <v>616</v>
      </c>
      <c r="AO739" s="9">
        <v>724</v>
      </c>
      <c r="AP739" s="9">
        <v>718</v>
      </c>
      <c r="AQ739" s="9">
        <v>698</v>
      </c>
      <c r="AR739" s="9">
        <v>397</v>
      </c>
    </row>
    <row r="740" spans="1:44" x14ac:dyDescent="0.25">
      <c r="A740" s="8"/>
      <c r="B740" s="6" t="s">
        <v>120</v>
      </c>
      <c r="C740" s="10">
        <v>3.7506538796861379</v>
      </c>
      <c r="D740" s="10">
        <v>3.6657633242999097</v>
      </c>
      <c r="E740" s="10">
        <v>4</v>
      </c>
      <c r="F740" s="10">
        <v>3.5244635193133047</v>
      </c>
      <c r="G740" s="10">
        <v>3.762635379061372</v>
      </c>
      <c r="H740" s="10">
        <v>3.7475442043222005</v>
      </c>
      <c r="I740" s="10">
        <v>3.4734607218683653</v>
      </c>
      <c r="J740" s="10">
        <v>3.692132269099202</v>
      </c>
      <c r="K740" s="10">
        <v>3.2994722955145117</v>
      </c>
      <c r="L740" s="10">
        <v>3.215434083601286</v>
      </c>
      <c r="M740" s="10">
        <v>3.3746223564954683</v>
      </c>
      <c r="N740" s="10">
        <v>3.2170767004341534</v>
      </c>
      <c r="O740" s="10">
        <v>3.2213740458015265</v>
      </c>
      <c r="P740" s="10">
        <v>3.2727272727272729</v>
      </c>
      <c r="Q740" s="10">
        <v>3.0389170896785109</v>
      </c>
      <c r="R740" s="10">
        <v>2.9392857142857145</v>
      </c>
      <c r="S740" s="10">
        <v>2.8480492813141685</v>
      </c>
      <c r="T740" s="10">
        <v>2.600806451612903</v>
      </c>
      <c r="U740" s="10">
        <v>2.4792122538293215</v>
      </c>
      <c r="V740" s="10">
        <v>2.3272727272727272</v>
      </c>
      <c r="W740" s="10">
        <v>2.2211538461538463</v>
      </c>
      <c r="X740" s="10">
        <v>2.2377777777777776</v>
      </c>
      <c r="Y740" s="10">
        <v>2.3565400843881856</v>
      </c>
      <c r="Z740" s="10">
        <v>2.3608445297504796</v>
      </c>
      <c r="AA740" s="10">
        <v>2.2587991718426501</v>
      </c>
      <c r="AB740" s="10">
        <v>2.5580865603644649</v>
      </c>
      <c r="AC740" s="10">
        <f>+AC739/AC738</f>
        <v>2.6472727272727274</v>
      </c>
      <c r="AD740" s="10">
        <f>+AD739/AD738</f>
        <v>2.4288425047438329</v>
      </c>
      <c r="AE740" s="10">
        <f>+AE739/AE738</f>
        <v>2.6195219123505975</v>
      </c>
      <c r="AF740" s="10">
        <v>2.66</v>
      </c>
      <c r="AG740" s="10">
        <v>2.91</v>
      </c>
      <c r="AH740" s="10">
        <v>3.09</v>
      </c>
      <c r="AI740" s="10">
        <v>3.11</v>
      </c>
      <c r="AJ740" s="10">
        <v>3.01</v>
      </c>
      <c r="AK740" s="10">
        <v>2.87</v>
      </c>
      <c r="AL740" s="10">
        <v>2.96</v>
      </c>
      <c r="AM740" s="10">
        <v>2.63</v>
      </c>
      <c r="AN740" s="10">
        <v>3.1</v>
      </c>
      <c r="AO740" s="10">
        <v>3.23</v>
      </c>
      <c r="AP740" s="10">
        <v>2.94</v>
      </c>
      <c r="AQ740" s="10">
        <v>3.64</v>
      </c>
      <c r="AR740" s="10">
        <v>2.82</v>
      </c>
    </row>
    <row r="741" spans="1:44" x14ac:dyDescent="0.25">
      <c r="A741" s="8"/>
      <c r="B741" s="6" t="s">
        <v>115</v>
      </c>
      <c r="C741" s="11">
        <v>0.31016582552271088</v>
      </c>
      <c r="D741" s="11">
        <v>0.29257390050468635</v>
      </c>
      <c r="E741" s="11">
        <v>0.28925739005046863</v>
      </c>
      <c r="F741" s="11">
        <v>0.29603460706560925</v>
      </c>
      <c r="G741" s="11">
        <v>0.30057678442682045</v>
      </c>
      <c r="H741" s="11">
        <v>0.27505407354001443</v>
      </c>
      <c r="I741" s="11">
        <v>0.23590483056957462</v>
      </c>
      <c r="J741" s="11">
        <v>0.2334534967555876</v>
      </c>
      <c r="K741" s="11">
        <v>0.18031723143475126</v>
      </c>
      <c r="L741" s="11">
        <v>0.17675651789659744</v>
      </c>
      <c r="M741" s="11">
        <v>0.19743703049049935</v>
      </c>
      <c r="N741" s="11">
        <v>0.19646486964206805</v>
      </c>
      <c r="O741" s="11">
        <v>0.1864781263809103</v>
      </c>
      <c r="P741" s="11">
        <v>0.18135218736190897</v>
      </c>
      <c r="Q741" s="11">
        <v>0.15872735307114449</v>
      </c>
      <c r="R741" s="11">
        <v>0.1555030703826169</v>
      </c>
      <c r="S741" s="11">
        <v>0.12258064516129032</v>
      </c>
      <c r="T741" s="11">
        <v>0.11400795404330534</v>
      </c>
      <c r="U741" s="11">
        <v>0.12416438356164383</v>
      </c>
      <c r="V741" s="11">
        <v>9.0499337163057886E-2</v>
      </c>
      <c r="W741" s="11">
        <v>0.21095890410958903</v>
      </c>
      <c r="X741" s="11">
        <v>0.1839269406392694</v>
      </c>
      <c r="Y741" s="11">
        <v>0.12241095890410959</v>
      </c>
      <c r="Z741" s="11">
        <v>0.22465753424657534</v>
      </c>
      <c r="AA741" s="11">
        <v>0.19926940639269405</v>
      </c>
      <c r="AB741" s="11">
        <v>0.20511415525114154</v>
      </c>
      <c r="AC741" s="11">
        <f>+AC739/(AC737*365)</f>
        <v>0.26593607305936073</v>
      </c>
      <c r="AD741" s="11">
        <f>+AD739/(AD737*365)</f>
        <v>0.18457101658255226</v>
      </c>
      <c r="AE741" s="11">
        <f>+AE739/(AE737*365)</f>
        <v>0.18961788031723142</v>
      </c>
      <c r="AF741" s="11">
        <v>0.20619999999999999</v>
      </c>
      <c r="AG741" s="11">
        <v>0.1226</v>
      </c>
      <c r="AH741" s="11">
        <v>0.17499999999999999</v>
      </c>
      <c r="AI741" s="11">
        <v>0.17810000000000001</v>
      </c>
      <c r="AJ741" s="11">
        <v>0.1154</v>
      </c>
      <c r="AK741" s="11">
        <v>8.14E-2</v>
      </c>
      <c r="AL741" s="11">
        <v>7.4499999999999997E-2</v>
      </c>
      <c r="AM741" s="11">
        <v>8.4000000000000005E-2</v>
      </c>
      <c r="AN741" s="11">
        <v>9.9299999999999999E-2</v>
      </c>
      <c r="AO741" s="11">
        <v>0.1167</v>
      </c>
      <c r="AP741" s="11">
        <v>0.1157</v>
      </c>
      <c r="AQ741" s="11">
        <v>0.1125</v>
      </c>
      <c r="AR741" s="11">
        <v>6.4000000000000001E-2</v>
      </c>
    </row>
    <row r="742" spans="1:44" x14ac:dyDescent="0.25">
      <c r="A742" s="8"/>
      <c r="B742" s="6" t="s">
        <v>121</v>
      </c>
      <c r="C742" s="9">
        <v>110</v>
      </c>
      <c r="D742" s="9">
        <v>121</v>
      </c>
      <c r="E742" s="9">
        <v>100</v>
      </c>
      <c r="F742" s="9">
        <v>109</v>
      </c>
      <c r="G742" s="9">
        <v>126</v>
      </c>
      <c r="H742" s="9">
        <v>102</v>
      </c>
      <c r="I742" s="9">
        <v>99</v>
      </c>
      <c r="J742" s="9">
        <v>82</v>
      </c>
      <c r="K742" s="9">
        <v>79</v>
      </c>
      <c r="L742" s="9">
        <v>85</v>
      </c>
      <c r="M742" s="9">
        <v>86</v>
      </c>
      <c r="N742" s="9">
        <v>79</v>
      </c>
      <c r="O742" s="9">
        <v>90</v>
      </c>
      <c r="P742" s="9">
        <v>80</v>
      </c>
      <c r="Q742" s="9">
        <v>80</v>
      </c>
      <c r="R742" s="9">
        <v>97</v>
      </c>
      <c r="S742" s="9">
        <v>90</v>
      </c>
      <c r="T742" s="9">
        <v>68</v>
      </c>
      <c r="U742" s="9">
        <v>61</v>
      </c>
      <c r="V742" s="9">
        <v>55</v>
      </c>
      <c r="W742" s="9">
        <v>59</v>
      </c>
      <c r="X742" s="9">
        <v>66</v>
      </c>
      <c r="Y742" s="9">
        <v>51</v>
      </c>
      <c r="Z742" s="9">
        <v>68</v>
      </c>
      <c r="AA742" s="9">
        <v>48</v>
      </c>
      <c r="AB742" s="9">
        <v>44</v>
      </c>
      <c r="AC742" s="9">
        <v>62</v>
      </c>
      <c r="AD742" s="9">
        <v>61</v>
      </c>
      <c r="AE742" s="9">
        <v>52</v>
      </c>
      <c r="AF742" s="9">
        <v>37</v>
      </c>
      <c r="AG742" s="9">
        <v>27</v>
      </c>
      <c r="AH742" s="9">
        <v>1</v>
      </c>
      <c r="AI742" s="9">
        <v>1</v>
      </c>
      <c r="AJ742" s="9">
        <v>1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0</v>
      </c>
      <c r="AQ742" s="9">
        <v>0</v>
      </c>
      <c r="AR742" s="9">
        <v>0</v>
      </c>
    </row>
    <row r="743" spans="1:44" x14ac:dyDescent="0.25">
      <c r="A743" s="6">
        <v>96</v>
      </c>
      <c r="B743" s="6" t="s">
        <v>15</v>
      </c>
      <c r="C743" s="15"/>
    </row>
    <row r="744" spans="1:44" x14ac:dyDescent="0.25">
      <c r="A744" s="8"/>
      <c r="B744" s="6" t="s">
        <v>116</v>
      </c>
      <c r="C744" s="9">
        <v>40</v>
      </c>
      <c r="D744" s="9">
        <v>40</v>
      </c>
      <c r="E744" s="9">
        <v>40</v>
      </c>
      <c r="F744" s="9">
        <v>40</v>
      </c>
      <c r="G744" s="9">
        <v>40</v>
      </c>
      <c r="H744" s="9">
        <v>32</v>
      </c>
      <c r="I744" s="9">
        <v>32</v>
      </c>
      <c r="J744" s="9">
        <v>32</v>
      </c>
      <c r="K744" s="9">
        <v>32</v>
      </c>
      <c r="L744" s="9">
        <v>32</v>
      </c>
      <c r="M744" s="9">
        <v>32</v>
      </c>
      <c r="N744" s="9">
        <v>27</v>
      </c>
      <c r="O744" s="9">
        <v>27</v>
      </c>
      <c r="P744" s="9">
        <v>32</v>
      </c>
      <c r="Q744" s="9">
        <v>32</v>
      </c>
      <c r="R744" s="9">
        <v>32</v>
      </c>
      <c r="S744" s="9">
        <v>32</v>
      </c>
      <c r="T744" s="9">
        <v>32</v>
      </c>
      <c r="U744" s="9">
        <v>32</v>
      </c>
      <c r="V744" s="9">
        <v>32</v>
      </c>
      <c r="W744" s="9">
        <v>32</v>
      </c>
      <c r="X744" s="9">
        <v>32</v>
      </c>
      <c r="Y744" s="9">
        <v>32</v>
      </c>
      <c r="Z744" s="9">
        <v>32</v>
      </c>
      <c r="AA744" s="9">
        <v>32</v>
      </c>
      <c r="AB744" s="9">
        <v>32</v>
      </c>
      <c r="AC744" s="9">
        <v>32</v>
      </c>
      <c r="AD744" s="9">
        <v>32</v>
      </c>
      <c r="AE744" s="9">
        <v>25</v>
      </c>
      <c r="AF744" s="9">
        <v>25</v>
      </c>
      <c r="AG744" s="9">
        <v>32</v>
      </c>
      <c r="AH744" s="9">
        <v>32</v>
      </c>
      <c r="AI744" s="9">
        <v>32</v>
      </c>
      <c r="AJ744" s="9">
        <v>32</v>
      </c>
      <c r="AK744" s="9">
        <v>32</v>
      </c>
      <c r="AL744" s="9">
        <v>32</v>
      </c>
      <c r="AM744" s="9">
        <v>32</v>
      </c>
      <c r="AN744" s="9">
        <v>32</v>
      </c>
      <c r="AO744" s="9">
        <v>32</v>
      </c>
      <c r="AP744" s="9">
        <v>32</v>
      </c>
      <c r="AQ744" s="9">
        <v>32</v>
      </c>
      <c r="AR744" s="9">
        <v>25</v>
      </c>
    </row>
    <row r="745" spans="1:44" x14ac:dyDescent="0.25">
      <c r="A745" s="8"/>
      <c r="B745" s="6" t="s">
        <v>117</v>
      </c>
      <c r="C745" s="9">
        <v>27</v>
      </c>
      <c r="D745" s="9">
        <v>27</v>
      </c>
      <c r="E745" s="9">
        <v>27</v>
      </c>
      <c r="F745" s="9">
        <v>27</v>
      </c>
      <c r="G745" s="9">
        <v>27</v>
      </c>
      <c r="H745" s="9">
        <v>27</v>
      </c>
      <c r="I745" s="9">
        <v>27</v>
      </c>
      <c r="J745" s="9">
        <v>27</v>
      </c>
      <c r="K745" s="9">
        <v>27</v>
      </c>
      <c r="L745" s="9">
        <v>27</v>
      </c>
      <c r="M745" s="9">
        <v>27</v>
      </c>
      <c r="N745" s="9">
        <v>27</v>
      </c>
      <c r="O745" s="9">
        <v>27</v>
      </c>
      <c r="P745" s="9">
        <v>29</v>
      </c>
      <c r="Q745" s="9">
        <v>29</v>
      </c>
      <c r="R745" s="9">
        <v>29</v>
      </c>
      <c r="S745" s="9">
        <v>29</v>
      </c>
      <c r="T745" s="9">
        <v>29</v>
      </c>
      <c r="U745" s="9">
        <v>27</v>
      </c>
      <c r="V745" s="9">
        <v>27</v>
      </c>
      <c r="W745" s="9">
        <v>27</v>
      </c>
      <c r="X745" s="9">
        <v>27</v>
      </c>
      <c r="Y745" s="9">
        <v>27</v>
      </c>
      <c r="Z745" s="9">
        <v>27</v>
      </c>
      <c r="AA745" s="9">
        <v>24</v>
      </c>
      <c r="AB745" s="9">
        <v>24</v>
      </c>
      <c r="AC745" s="9">
        <v>24</v>
      </c>
      <c r="AD745" s="9">
        <v>24</v>
      </c>
      <c r="AE745" s="9">
        <v>25</v>
      </c>
      <c r="AF745" s="9">
        <v>25</v>
      </c>
      <c r="AG745" s="9">
        <v>25</v>
      </c>
      <c r="AH745" s="9">
        <v>25</v>
      </c>
      <c r="AI745" s="9">
        <v>25</v>
      </c>
      <c r="AJ745" s="9">
        <v>25</v>
      </c>
      <c r="AK745" s="9">
        <v>25</v>
      </c>
      <c r="AL745" s="9">
        <v>25</v>
      </c>
      <c r="AM745" s="9">
        <v>25</v>
      </c>
      <c r="AN745" s="9">
        <v>25</v>
      </c>
      <c r="AO745" s="9">
        <v>25</v>
      </c>
      <c r="AP745" s="9">
        <v>25</v>
      </c>
      <c r="AQ745" s="9">
        <v>25</v>
      </c>
      <c r="AR745" s="9">
        <v>25</v>
      </c>
    </row>
    <row r="746" spans="1:44" x14ac:dyDescent="0.25">
      <c r="A746" s="8"/>
      <c r="B746" s="6" t="s">
        <v>118</v>
      </c>
      <c r="C746" s="9">
        <v>907</v>
      </c>
      <c r="D746" s="9">
        <v>914</v>
      </c>
      <c r="E746" s="9">
        <v>1004</v>
      </c>
      <c r="F746" s="9">
        <v>873</v>
      </c>
      <c r="G746" s="9">
        <v>965</v>
      </c>
      <c r="H746" s="9">
        <v>910</v>
      </c>
      <c r="I746" s="9">
        <v>873</v>
      </c>
      <c r="J746" s="9">
        <v>874</v>
      </c>
      <c r="K746" s="9">
        <v>818</v>
      </c>
      <c r="L746" s="9">
        <v>768</v>
      </c>
      <c r="M746" s="9">
        <v>739</v>
      </c>
      <c r="N746" s="9">
        <v>772</v>
      </c>
      <c r="O746" s="9">
        <v>787</v>
      </c>
      <c r="P746" s="9">
        <v>721</v>
      </c>
      <c r="Q746" s="9">
        <v>692</v>
      </c>
      <c r="R746" s="9">
        <v>726</v>
      </c>
      <c r="S746" s="9">
        <v>760</v>
      </c>
      <c r="T746" s="9">
        <v>731</v>
      </c>
      <c r="U746" s="9">
        <v>695</v>
      </c>
      <c r="V746" s="9">
        <v>616</v>
      </c>
      <c r="W746" s="9">
        <v>621</v>
      </c>
      <c r="X746" s="9">
        <v>712</v>
      </c>
      <c r="Y746" s="9">
        <v>688</v>
      </c>
      <c r="Z746" s="9">
        <v>737</v>
      </c>
      <c r="AA746" s="9">
        <v>623</v>
      </c>
      <c r="AB746" s="9">
        <v>674</v>
      </c>
      <c r="AC746" s="9">
        <v>725</v>
      </c>
      <c r="AD746" s="9">
        <v>618</v>
      </c>
      <c r="AE746" s="9">
        <v>704</v>
      </c>
      <c r="AF746" s="9">
        <v>1349</v>
      </c>
      <c r="AG746" s="9">
        <v>687</v>
      </c>
      <c r="AH746" s="9">
        <v>578</v>
      </c>
      <c r="AI746" s="9">
        <v>580</v>
      </c>
      <c r="AJ746" s="9">
        <v>560</v>
      </c>
      <c r="AK746" s="9">
        <v>513</v>
      </c>
      <c r="AL746" s="9">
        <v>302</v>
      </c>
      <c r="AM746" s="9">
        <v>306</v>
      </c>
      <c r="AN746" s="9">
        <v>295</v>
      </c>
      <c r="AO746" s="9">
        <v>272</v>
      </c>
      <c r="AP746" s="9">
        <v>239</v>
      </c>
      <c r="AQ746" s="9">
        <v>208</v>
      </c>
      <c r="AR746" s="9">
        <v>218</v>
      </c>
    </row>
    <row r="747" spans="1:44" x14ac:dyDescent="0.25">
      <c r="A747" s="8"/>
      <c r="B747" s="6" t="s">
        <v>119</v>
      </c>
      <c r="C747" s="9">
        <v>3087</v>
      </c>
      <c r="D747" s="9">
        <v>3010</v>
      </c>
      <c r="E747" s="9">
        <v>3528</v>
      </c>
      <c r="F747" s="9">
        <v>2997</v>
      </c>
      <c r="G747" s="9">
        <v>3465</v>
      </c>
      <c r="H747" s="9">
        <v>3613</v>
      </c>
      <c r="I747" s="9">
        <v>3035</v>
      </c>
      <c r="J747" s="9">
        <v>2899</v>
      </c>
      <c r="K747" s="9">
        <v>2538</v>
      </c>
      <c r="L747" s="9">
        <v>2613</v>
      </c>
      <c r="M747" s="9">
        <v>2562</v>
      </c>
      <c r="N747" s="9">
        <v>2889</v>
      </c>
      <c r="O747" s="9">
        <v>2670</v>
      </c>
      <c r="P747" s="9">
        <v>2473</v>
      </c>
      <c r="Q747" s="9">
        <v>2030</v>
      </c>
      <c r="R747" s="9">
        <v>2344</v>
      </c>
      <c r="S747" s="9">
        <v>2094</v>
      </c>
      <c r="T747" s="9">
        <v>1905</v>
      </c>
      <c r="U747" s="9">
        <v>1568</v>
      </c>
      <c r="V747" s="9">
        <v>1671</v>
      </c>
      <c r="W747" s="9">
        <v>1629</v>
      </c>
      <c r="X747" s="9">
        <v>1905</v>
      </c>
      <c r="Y747" s="9">
        <v>1750</v>
      </c>
      <c r="Z747" s="9">
        <v>1833</v>
      </c>
      <c r="AA747" s="9">
        <v>1405</v>
      </c>
      <c r="AB747" s="9">
        <v>1614</v>
      </c>
      <c r="AC747" s="9">
        <v>1803</v>
      </c>
      <c r="AD747" s="9">
        <v>1668</v>
      </c>
      <c r="AE747" s="9">
        <v>2021</v>
      </c>
      <c r="AF747" s="9">
        <v>1871</v>
      </c>
      <c r="AG747" s="9">
        <v>1725</v>
      </c>
      <c r="AH747" s="9">
        <v>1579</v>
      </c>
      <c r="AI747" s="9">
        <v>1687</v>
      </c>
      <c r="AJ747" s="9">
        <v>1493</v>
      </c>
      <c r="AK747" s="9">
        <v>1438</v>
      </c>
      <c r="AL747" s="9">
        <v>861</v>
      </c>
      <c r="AM747" s="9">
        <v>872</v>
      </c>
      <c r="AN747" s="9">
        <v>753</v>
      </c>
      <c r="AO747" s="9">
        <v>830</v>
      </c>
      <c r="AP747" s="9">
        <v>656</v>
      </c>
      <c r="AQ747" s="9">
        <v>604</v>
      </c>
      <c r="AR747" s="9">
        <v>598</v>
      </c>
    </row>
    <row r="748" spans="1:44" x14ac:dyDescent="0.25">
      <c r="A748" s="8"/>
      <c r="B748" s="6" t="s">
        <v>120</v>
      </c>
      <c r="C748" s="10">
        <v>3.4035281146637266</v>
      </c>
      <c r="D748" s="10">
        <v>3.2932166301969366</v>
      </c>
      <c r="E748" s="10">
        <v>3.5139442231075697</v>
      </c>
      <c r="F748" s="10">
        <v>3.4329896907216493</v>
      </c>
      <c r="G748" s="10">
        <v>3.5906735751295336</v>
      </c>
      <c r="H748" s="10">
        <v>3.9703296703296704</v>
      </c>
      <c r="I748" s="10">
        <v>3.4765177548682704</v>
      </c>
      <c r="J748" s="10">
        <v>3.3169336384439361</v>
      </c>
      <c r="K748" s="10">
        <v>3.1026894865525674</v>
      </c>
      <c r="L748" s="10">
        <v>3.40234375</v>
      </c>
      <c r="M748" s="10">
        <v>3.4668470906630584</v>
      </c>
      <c r="N748" s="10">
        <v>3.7422279792746114</v>
      </c>
      <c r="O748" s="10">
        <v>3.392630241423126</v>
      </c>
      <c r="P748" s="10">
        <v>3.4299583911234395</v>
      </c>
      <c r="Q748" s="10">
        <v>2.9335260115606938</v>
      </c>
      <c r="R748" s="10">
        <v>3.228650137741047</v>
      </c>
      <c r="S748" s="10">
        <v>2.7552631578947366</v>
      </c>
      <c r="T748" s="10">
        <v>2.6060191518467852</v>
      </c>
      <c r="U748" s="10">
        <v>2.256115107913669</v>
      </c>
      <c r="V748" s="10">
        <v>2.7126623376623376</v>
      </c>
      <c r="W748" s="10">
        <v>2.6231884057971016</v>
      </c>
      <c r="X748" s="10">
        <v>2.6755617977528088</v>
      </c>
      <c r="Y748" s="10">
        <v>2.5436046511627906</v>
      </c>
      <c r="Z748" s="10">
        <v>2.4871099050203527</v>
      </c>
      <c r="AA748" s="10">
        <v>2.2552166934189408</v>
      </c>
      <c r="AB748" s="10">
        <v>2.3946587537091988</v>
      </c>
      <c r="AC748" s="10">
        <v>2.4868965517241381</v>
      </c>
      <c r="AD748" s="10">
        <v>2.7</v>
      </c>
      <c r="AE748" s="10">
        <v>2.87</v>
      </c>
      <c r="AF748" s="10">
        <v>1.39</v>
      </c>
      <c r="AG748" s="10">
        <v>2.5099999999999998</v>
      </c>
      <c r="AH748" s="10">
        <v>2.73</v>
      </c>
      <c r="AI748" s="10">
        <v>2.91</v>
      </c>
      <c r="AJ748" s="10">
        <v>2.67</v>
      </c>
      <c r="AK748" s="10">
        <v>2.8</v>
      </c>
      <c r="AL748" s="10">
        <v>2.85</v>
      </c>
      <c r="AM748" s="10">
        <v>2.85</v>
      </c>
      <c r="AN748" s="10">
        <v>2.5499999999999998</v>
      </c>
      <c r="AO748" s="10">
        <v>3.05</v>
      </c>
      <c r="AP748" s="10">
        <v>2.74</v>
      </c>
      <c r="AQ748" s="10">
        <v>2.9</v>
      </c>
      <c r="AR748" s="10">
        <v>2.74</v>
      </c>
    </row>
    <row r="749" spans="1:44" x14ac:dyDescent="0.25">
      <c r="A749" s="8"/>
      <c r="B749" s="6" t="s">
        <v>115</v>
      </c>
      <c r="C749" s="11">
        <v>0.31324200913242012</v>
      </c>
      <c r="D749" s="11">
        <v>0.30542871638762048</v>
      </c>
      <c r="E749" s="11">
        <v>0.35799086757990867</v>
      </c>
      <c r="F749" s="11">
        <v>0.30410958904109592</v>
      </c>
      <c r="G749" s="11">
        <v>0.35159817351598172</v>
      </c>
      <c r="H749" s="11">
        <v>0.36661593099949263</v>
      </c>
      <c r="I749" s="11">
        <v>0.30796549974632165</v>
      </c>
      <c r="J749" s="11">
        <v>0.29416539827498733</v>
      </c>
      <c r="K749" s="11">
        <v>0.25753424657534246</v>
      </c>
      <c r="L749" s="11">
        <v>0.26514459665144596</v>
      </c>
      <c r="M749" s="11">
        <v>0.25996955859969556</v>
      </c>
      <c r="N749" s="11">
        <v>0.29315068493150687</v>
      </c>
      <c r="O749" s="11">
        <v>0.27092846270928461</v>
      </c>
      <c r="P749" s="11">
        <v>0.2336324988190836</v>
      </c>
      <c r="Q749" s="11">
        <v>0.19178082191780821</v>
      </c>
      <c r="R749" s="11">
        <v>0.22144544166273028</v>
      </c>
      <c r="S749" s="11">
        <v>0.1978271138403401</v>
      </c>
      <c r="T749" s="11">
        <v>0.17997165800661313</v>
      </c>
      <c r="U749" s="11">
        <v>0.15910705225773719</v>
      </c>
      <c r="V749" s="11">
        <v>0.16955859969558601</v>
      </c>
      <c r="W749" s="11">
        <v>0.16529680365296803</v>
      </c>
      <c r="X749" s="11">
        <v>0.19330289193302891</v>
      </c>
      <c r="Y749" s="11">
        <v>0.17757483510908167</v>
      </c>
      <c r="Z749" s="11">
        <v>0.18599695585996956</v>
      </c>
      <c r="AA749" s="11">
        <v>0.16038812785388129</v>
      </c>
      <c r="AB749" s="11">
        <v>0.18424657534246575</v>
      </c>
      <c r="AC749" s="11">
        <v>0.20582191780821918</v>
      </c>
      <c r="AD749" s="11">
        <v>0.19040000000000001</v>
      </c>
      <c r="AE749" s="11">
        <v>0.2215</v>
      </c>
      <c r="AF749" s="11">
        <v>0.28810000000000002</v>
      </c>
      <c r="AG749" s="11">
        <v>0.2487</v>
      </c>
      <c r="AH749" s="11">
        <v>0.22770000000000001</v>
      </c>
      <c r="AI749" s="11">
        <v>0.24329999999999999</v>
      </c>
      <c r="AJ749" s="11">
        <v>0.21529999999999999</v>
      </c>
      <c r="AK749" s="11">
        <v>0.2074</v>
      </c>
      <c r="AL749" s="11">
        <v>0.1242</v>
      </c>
      <c r="AM749" s="11">
        <v>0.12570000000000001</v>
      </c>
      <c r="AN749" s="11">
        <v>0.1086</v>
      </c>
      <c r="AO749" s="11">
        <v>0.1197</v>
      </c>
      <c r="AP749" s="11">
        <v>9.4600000000000004E-2</v>
      </c>
      <c r="AQ749" s="11">
        <v>8.7099999999999997E-2</v>
      </c>
      <c r="AR749" s="11">
        <v>6.5500000000000003E-2</v>
      </c>
    </row>
    <row r="750" spans="1:44" x14ac:dyDescent="0.25">
      <c r="A750" s="8"/>
      <c r="B750" s="6" t="s">
        <v>121</v>
      </c>
      <c r="C750" s="9">
        <v>138</v>
      </c>
      <c r="D750" s="9">
        <v>139</v>
      </c>
      <c r="E750" s="9">
        <v>168</v>
      </c>
      <c r="F750" s="9">
        <v>166</v>
      </c>
      <c r="G750" s="9">
        <v>149</v>
      </c>
      <c r="H750" s="9">
        <v>121</v>
      </c>
      <c r="I750" s="9">
        <v>116</v>
      </c>
      <c r="J750" s="9">
        <v>126</v>
      </c>
      <c r="K750" s="9">
        <v>123</v>
      </c>
      <c r="L750" s="9">
        <v>126</v>
      </c>
      <c r="M750" s="9">
        <v>104</v>
      </c>
      <c r="N750" s="9">
        <v>144</v>
      </c>
      <c r="O750" s="9">
        <v>144</v>
      </c>
      <c r="P750" s="9">
        <v>142</v>
      </c>
      <c r="Q750" s="9">
        <v>135</v>
      </c>
      <c r="R750" s="9">
        <v>138</v>
      </c>
      <c r="S750" s="9">
        <v>103</v>
      </c>
      <c r="T750" s="9">
        <v>112</v>
      </c>
      <c r="U750" s="9">
        <v>100</v>
      </c>
      <c r="V750" s="9">
        <v>114</v>
      </c>
      <c r="W750" s="9">
        <v>109</v>
      </c>
      <c r="X750" s="9">
        <v>135</v>
      </c>
      <c r="Y750" s="9">
        <v>114</v>
      </c>
      <c r="Z750" s="9">
        <v>103</v>
      </c>
      <c r="AA750" s="9">
        <v>87</v>
      </c>
      <c r="AB750" s="9">
        <v>101</v>
      </c>
      <c r="AC750" s="9">
        <v>95</v>
      </c>
      <c r="AD750" s="9">
        <v>70</v>
      </c>
      <c r="AE750" s="9">
        <v>81</v>
      </c>
      <c r="AF750" s="9">
        <v>79</v>
      </c>
      <c r="AG750" s="9">
        <v>66</v>
      </c>
      <c r="AH750" s="9">
        <v>63</v>
      </c>
      <c r="AI750" s="9">
        <v>62</v>
      </c>
      <c r="AJ750" s="9">
        <v>59</v>
      </c>
      <c r="AK750" s="9">
        <v>61</v>
      </c>
      <c r="AL750" s="9">
        <v>20</v>
      </c>
      <c r="AM750" s="9">
        <v>0</v>
      </c>
      <c r="AN750" s="9">
        <v>0</v>
      </c>
      <c r="AO750" s="9">
        <v>0</v>
      </c>
      <c r="AP750" s="9">
        <v>0</v>
      </c>
      <c r="AQ750" s="9">
        <v>0</v>
      </c>
      <c r="AR750" s="9">
        <v>0</v>
      </c>
    </row>
    <row r="751" spans="1:44" x14ac:dyDescent="0.25">
      <c r="A751" s="16" t="s">
        <v>139</v>
      </c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44" x14ac:dyDescent="0.25">
      <c r="A752" s="8"/>
      <c r="B752" s="6" t="s">
        <v>116</v>
      </c>
      <c r="C752" s="9">
        <f t="shared" ref="C752:AL752" si="337">+C736+C744</f>
        <v>78</v>
      </c>
      <c r="D752" s="9">
        <f t="shared" si="337"/>
        <v>78</v>
      </c>
      <c r="E752" s="9">
        <f t="shared" si="337"/>
        <v>78</v>
      </c>
      <c r="F752" s="9">
        <f t="shared" si="337"/>
        <v>78</v>
      </c>
      <c r="G752" s="9">
        <f t="shared" si="337"/>
        <v>78</v>
      </c>
      <c r="H752" s="9">
        <f t="shared" si="337"/>
        <v>70</v>
      </c>
      <c r="I752" s="9">
        <f t="shared" si="337"/>
        <v>70</v>
      </c>
      <c r="J752" s="9">
        <f t="shared" si="337"/>
        <v>70</v>
      </c>
      <c r="K752" s="9">
        <f t="shared" si="337"/>
        <v>70</v>
      </c>
      <c r="L752" s="9">
        <f t="shared" si="337"/>
        <v>63</v>
      </c>
      <c r="M752" s="9">
        <f t="shared" si="337"/>
        <v>63</v>
      </c>
      <c r="N752" s="9">
        <f t="shared" si="337"/>
        <v>58</v>
      </c>
      <c r="O752" s="9">
        <f t="shared" si="337"/>
        <v>58</v>
      </c>
      <c r="P752" s="9">
        <f t="shared" si="337"/>
        <v>63</v>
      </c>
      <c r="Q752" s="9">
        <f t="shared" si="337"/>
        <v>63</v>
      </c>
      <c r="R752" s="9">
        <f t="shared" si="337"/>
        <v>63</v>
      </c>
      <c r="S752" s="9">
        <f t="shared" si="337"/>
        <v>63</v>
      </c>
      <c r="T752" s="9">
        <f t="shared" si="337"/>
        <v>63</v>
      </c>
      <c r="U752" s="9">
        <f t="shared" si="337"/>
        <v>63</v>
      </c>
      <c r="V752" s="9">
        <f t="shared" si="337"/>
        <v>63</v>
      </c>
      <c r="W752" s="9">
        <f t="shared" si="337"/>
        <v>63</v>
      </c>
      <c r="X752" s="9">
        <f t="shared" si="337"/>
        <v>63</v>
      </c>
      <c r="Y752" s="9">
        <f t="shared" si="337"/>
        <v>63</v>
      </c>
      <c r="Z752" s="9">
        <f t="shared" si="337"/>
        <v>63</v>
      </c>
      <c r="AA752" s="9">
        <f t="shared" si="337"/>
        <v>63</v>
      </c>
      <c r="AB752" s="9">
        <f t="shared" si="337"/>
        <v>63</v>
      </c>
      <c r="AC752" s="9">
        <f t="shared" si="337"/>
        <v>63</v>
      </c>
      <c r="AD752" s="9">
        <f t="shared" si="337"/>
        <v>57</v>
      </c>
      <c r="AE752" s="9">
        <f t="shared" si="337"/>
        <v>50</v>
      </c>
      <c r="AF752" s="9">
        <f t="shared" si="337"/>
        <v>50</v>
      </c>
      <c r="AG752" s="9">
        <f t="shared" si="337"/>
        <v>57</v>
      </c>
      <c r="AH752" s="9">
        <f t="shared" si="337"/>
        <v>57</v>
      </c>
      <c r="AI752" s="9">
        <f t="shared" si="337"/>
        <v>57</v>
      </c>
      <c r="AJ752" s="9">
        <f t="shared" si="337"/>
        <v>57</v>
      </c>
      <c r="AK752" s="9">
        <f t="shared" si="337"/>
        <v>57</v>
      </c>
      <c r="AL752" s="9">
        <f t="shared" si="337"/>
        <v>57</v>
      </c>
      <c r="AM752" s="9">
        <f t="shared" ref="AM752:AN755" si="338">+AM736+AM744</f>
        <v>57</v>
      </c>
      <c r="AN752" s="9">
        <f t="shared" si="338"/>
        <v>57</v>
      </c>
      <c r="AO752" s="9">
        <f t="shared" ref="AO752:AP755" si="339">+AO736+AO744</f>
        <v>57</v>
      </c>
      <c r="AP752" s="9">
        <f t="shared" si="339"/>
        <v>57</v>
      </c>
      <c r="AQ752" s="9">
        <f t="shared" ref="AQ752:AR752" si="340">+AQ736+AQ744</f>
        <v>57</v>
      </c>
      <c r="AR752" s="9">
        <f t="shared" si="340"/>
        <v>50</v>
      </c>
    </row>
    <row r="753" spans="1:44" x14ac:dyDescent="0.25">
      <c r="A753" s="8"/>
      <c r="B753" s="6" t="s">
        <v>117</v>
      </c>
      <c r="C753" s="9">
        <f t="shared" ref="C753:AL753" si="341">+C737+C745</f>
        <v>65</v>
      </c>
      <c r="D753" s="9">
        <f t="shared" si="341"/>
        <v>65</v>
      </c>
      <c r="E753" s="9">
        <f t="shared" si="341"/>
        <v>65</v>
      </c>
      <c r="F753" s="9">
        <f t="shared" si="341"/>
        <v>65</v>
      </c>
      <c r="G753" s="9">
        <f t="shared" si="341"/>
        <v>65</v>
      </c>
      <c r="H753" s="9">
        <f t="shared" si="341"/>
        <v>65</v>
      </c>
      <c r="I753" s="9">
        <f t="shared" si="341"/>
        <v>65</v>
      </c>
      <c r="J753" s="9">
        <f t="shared" si="341"/>
        <v>65</v>
      </c>
      <c r="K753" s="9">
        <f t="shared" si="341"/>
        <v>65</v>
      </c>
      <c r="L753" s="9">
        <f t="shared" si="341"/>
        <v>58</v>
      </c>
      <c r="M753" s="9">
        <f t="shared" si="341"/>
        <v>58</v>
      </c>
      <c r="N753" s="9">
        <f t="shared" si="341"/>
        <v>58</v>
      </c>
      <c r="O753" s="9">
        <f t="shared" si="341"/>
        <v>58</v>
      </c>
      <c r="P753" s="9">
        <f t="shared" si="341"/>
        <v>60</v>
      </c>
      <c r="Q753" s="9">
        <f t="shared" si="341"/>
        <v>60</v>
      </c>
      <c r="R753" s="9">
        <f t="shared" si="341"/>
        <v>58</v>
      </c>
      <c r="S753" s="9">
        <f t="shared" si="341"/>
        <v>60</v>
      </c>
      <c r="T753" s="9">
        <f t="shared" si="341"/>
        <v>60</v>
      </c>
      <c r="U753" s="9">
        <f t="shared" si="341"/>
        <v>52</v>
      </c>
      <c r="V753" s="9">
        <f t="shared" si="341"/>
        <v>58</v>
      </c>
      <c r="W753" s="9">
        <f t="shared" si="341"/>
        <v>42</v>
      </c>
      <c r="X753" s="9">
        <f t="shared" si="341"/>
        <v>42</v>
      </c>
      <c r="Y753" s="9">
        <f t="shared" si="341"/>
        <v>52</v>
      </c>
      <c r="Z753" s="9">
        <f t="shared" si="341"/>
        <v>42</v>
      </c>
      <c r="AA753" s="9">
        <f t="shared" si="341"/>
        <v>39</v>
      </c>
      <c r="AB753" s="9">
        <f t="shared" si="341"/>
        <v>39</v>
      </c>
      <c r="AC753" s="9">
        <f t="shared" si="341"/>
        <v>39</v>
      </c>
      <c r="AD753" s="9">
        <f t="shared" si="341"/>
        <v>43</v>
      </c>
      <c r="AE753" s="9">
        <f t="shared" si="341"/>
        <v>44</v>
      </c>
      <c r="AF753" s="9">
        <f t="shared" si="341"/>
        <v>43</v>
      </c>
      <c r="AG753" s="9">
        <f t="shared" si="341"/>
        <v>45</v>
      </c>
      <c r="AH753" s="9">
        <f t="shared" si="341"/>
        <v>40</v>
      </c>
      <c r="AI753" s="9">
        <f t="shared" si="341"/>
        <v>42</v>
      </c>
      <c r="AJ753" s="9">
        <f t="shared" si="341"/>
        <v>42</v>
      </c>
      <c r="AK753" s="9">
        <f t="shared" si="341"/>
        <v>42</v>
      </c>
      <c r="AL753" s="9">
        <f t="shared" si="341"/>
        <v>42</v>
      </c>
      <c r="AM753" s="9">
        <f t="shared" si="338"/>
        <v>42</v>
      </c>
      <c r="AN753" s="9">
        <f t="shared" si="338"/>
        <v>42</v>
      </c>
      <c r="AO753" s="9">
        <f t="shared" si="339"/>
        <v>42</v>
      </c>
      <c r="AP753" s="9">
        <f t="shared" si="339"/>
        <v>42</v>
      </c>
      <c r="AQ753" s="9">
        <f t="shared" ref="AQ753:AR753" si="342">+AQ737+AQ745</f>
        <v>42</v>
      </c>
      <c r="AR753" s="9">
        <f t="shared" si="342"/>
        <v>42</v>
      </c>
    </row>
    <row r="754" spans="1:44" x14ac:dyDescent="0.25">
      <c r="A754" s="8"/>
      <c r="B754" s="6" t="s">
        <v>118</v>
      </c>
      <c r="C754" s="9">
        <f t="shared" ref="C754:AL754" si="343">+C738+C746</f>
        <v>2054</v>
      </c>
      <c r="D754" s="9">
        <f t="shared" si="343"/>
        <v>2021</v>
      </c>
      <c r="E754" s="9">
        <f t="shared" si="343"/>
        <v>2007</v>
      </c>
      <c r="F754" s="9">
        <f t="shared" si="343"/>
        <v>2038</v>
      </c>
      <c r="G754" s="9">
        <f t="shared" si="343"/>
        <v>2073</v>
      </c>
      <c r="H754" s="9">
        <f t="shared" si="343"/>
        <v>1928</v>
      </c>
      <c r="I754" s="9">
        <f t="shared" si="343"/>
        <v>1815</v>
      </c>
      <c r="J754" s="9">
        <f t="shared" si="343"/>
        <v>1751</v>
      </c>
      <c r="K754" s="9">
        <f t="shared" si="343"/>
        <v>1576</v>
      </c>
      <c r="L754" s="9">
        <f t="shared" si="343"/>
        <v>1390</v>
      </c>
      <c r="M754" s="9">
        <f t="shared" si="343"/>
        <v>1401</v>
      </c>
      <c r="N754" s="9">
        <f t="shared" si="343"/>
        <v>1463</v>
      </c>
      <c r="O754" s="9">
        <f t="shared" si="343"/>
        <v>1442</v>
      </c>
      <c r="P754" s="9">
        <f t="shared" si="343"/>
        <v>1348</v>
      </c>
      <c r="Q754" s="9">
        <f t="shared" si="343"/>
        <v>1283</v>
      </c>
      <c r="R754" s="9">
        <f t="shared" si="343"/>
        <v>1286</v>
      </c>
      <c r="S754" s="9">
        <f t="shared" si="343"/>
        <v>1247</v>
      </c>
      <c r="T754" s="9">
        <f t="shared" si="343"/>
        <v>1227</v>
      </c>
      <c r="U754" s="9">
        <f t="shared" si="343"/>
        <v>1152</v>
      </c>
      <c r="V754" s="9">
        <f t="shared" si="343"/>
        <v>1056</v>
      </c>
      <c r="W754" s="9">
        <f t="shared" si="343"/>
        <v>1141</v>
      </c>
      <c r="X754" s="9">
        <f t="shared" si="343"/>
        <v>1162</v>
      </c>
      <c r="Y754" s="9">
        <f t="shared" si="343"/>
        <v>1162</v>
      </c>
      <c r="Z754" s="9">
        <f t="shared" si="343"/>
        <v>1258</v>
      </c>
      <c r="AA754" s="9">
        <f t="shared" si="343"/>
        <v>1106</v>
      </c>
      <c r="AB754" s="9">
        <f t="shared" si="343"/>
        <v>1113</v>
      </c>
      <c r="AC754" s="9">
        <f t="shared" si="343"/>
        <v>1275</v>
      </c>
      <c r="AD754" s="9">
        <f t="shared" si="343"/>
        <v>1145</v>
      </c>
      <c r="AE754" s="9">
        <f t="shared" si="343"/>
        <v>1206</v>
      </c>
      <c r="AF754" s="9">
        <f t="shared" si="343"/>
        <v>1859</v>
      </c>
      <c r="AG754" s="9">
        <f t="shared" si="343"/>
        <v>995</v>
      </c>
      <c r="AH754" s="9">
        <f t="shared" si="343"/>
        <v>888</v>
      </c>
      <c r="AI754" s="9">
        <f t="shared" si="343"/>
        <v>935</v>
      </c>
      <c r="AJ754" s="9">
        <f t="shared" si="343"/>
        <v>798</v>
      </c>
      <c r="AK754" s="9">
        <f t="shared" si="343"/>
        <v>689</v>
      </c>
      <c r="AL754" s="9">
        <f t="shared" si="343"/>
        <v>458</v>
      </c>
      <c r="AM754" s="9">
        <f t="shared" si="338"/>
        <v>504</v>
      </c>
      <c r="AN754" s="9">
        <f t="shared" si="338"/>
        <v>494</v>
      </c>
      <c r="AO754" s="9">
        <f t="shared" si="339"/>
        <v>496</v>
      </c>
      <c r="AP754" s="9">
        <f t="shared" si="339"/>
        <v>483</v>
      </c>
      <c r="AQ754" s="9">
        <f t="shared" ref="AQ754:AR754" si="344">+AQ738+AQ746</f>
        <v>400</v>
      </c>
      <c r="AR754" s="9">
        <f t="shared" si="344"/>
        <v>359</v>
      </c>
    </row>
    <row r="755" spans="1:44" x14ac:dyDescent="0.25">
      <c r="A755" s="8"/>
      <c r="B755" s="6" t="s">
        <v>119</v>
      </c>
      <c r="C755" s="9">
        <f t="shared" ref="C755:AL755" si="345">+C739+C747</f>
        <v>7389</v>
      </c>
      <c r="D755" s="9">
        <f t="shared" si="345"/>
        <v>7068</v>
      </c>
      <c r="E755" s="9">
        <f t="shared" si="345"/>
        <v>7540</v>
      </c>
      <c r="F755" s="9">
        <f t="shared" si="345"/>
        <v>7103</v>
      </c>
      <c r="G755" s="9">
        <f t="shared" si="345"/>
        <v>7634</v>
      </c>
      <c r="H755" s="9">
        <f t="shared" si="345"/>
        <v>7428</v>
      </c>
      <c r="I755" s="9">
        <f t="shared" si="345"/>
        <v>6307</v>
      </c>
      <c r="J755" s="9">
        <f t="shared" si="345"/>
        <v>6137</v>
      </c>
      <c r="K755" s="9">
        <f t="shared" si="345"/>
        <v>5039</v>
      </c>
      <c r="L755" s="9">
        <f t="shared" si="345"/>
        <v>4613</v>
      </c>
      <c r="M755" s="9">
        <f t="shared" si="345"/>
        <v>4796</v>
      </c>
      <c r="N755" s="9">
        <f t="shared" si="345"/>
        <v>5112</v>
      </c>
      <c r="O755" s="9">
        <f t="shared" si="345"/>
        <v>4780</v>
      </c>
      <c r="P755" s="9">
        <f t="shared" si="345"/>
        <v>4525</v>
      </c>
      <c r="Q755" s="9">
        <f t="shared" si="345"/>
        <v>3826</v>
      </c>
      <c r="R755" s="9">
        <f t="shared" si="345"/>
        <v>3990</v>
      </c>
      <c r="S755" s="9">
        <f t="shared" si="345"/>
        <v>3481</v>
      </c>
      <c r="T755" s="9">
        <f t="shared" si="345"/>
        <v>3195</v>
      </c>
      <c r="U755" s="9">
        <f t="shared" si="345"/>
        <v>2701</v>
      </c>
      <c r="V755" s="9">
        <f t="shared" si="345"/>
        <v>2695</v>
      </c>
      <c r="W755" s="9">
        <f t="shared" si="345"/>
        <v>2784</v>
      </c>
      <c r="X755" s="9">
        <f t="shared" si="345"/>
        <v>2912</v>
      </c>
      <c r="Y755" s="9">
        <f t="shared" si="345"/>
        <v>2867</v>
      </c>
      <c r="Z755" s="9">
        <f t="shared" si="345"/>
        <v>3063</v>
      </c>
      <c r="AA755" s="9">
        <f t="shared" si="345"/>
        <v>2496</v>
      </c>
      <c r="AB755" s="9">
        <f t="shared" si="345"/>
        <v>2737</v>
      </c>
      <c r="AC755" s="9">
        <f t="shared" si="345"/>
        <v>3259</v>
      </c>
      <c r="AD755" s="9">
        <f t="shared" si="345"/>
        <v>2948</v>
      </c>
      <c r="AE755" s="9">
        <f t="shared" si="345"/>
        <v>3336</v>
      </c>
      <c r="AF755" s="9">
        <f t="shared" si="345"/>
        <v>3226</v>
      </c>
      <c r="AG755" s="9">
        <f t="shared" si="345"/>
        <v>2620</v>
      </c>
      <c r="AH755" s="9">
        <f t="shared" si="345"/>
        <v>2537</v>
      </c>
      <c r="AI755" s="9">
        <f t="shared" si="345"/>
        <v>2792</v>
      </c>
      <c r="AJ755" s="9">
        <f t="shared" si="345"/>
        <v>2209</v>
      </c>
      <c r="AK755" s="9">
        <f t="shared" si="345"/>
        <v>1943</v>
      </c>
      <c r="AL755" s="9">
        <f t="shared" si="345"/>
        <v>1323</v>
      </c>
      <c r="AM755" s="9">
        <f t="shared" si="338"/>
        <v>1393</v>
      </c>
      <c r="AN755" s="9">
        <f t="shared" si="338"/>
        <v>1369</v>
      </c>
      <c r="AO755" s="9">
        <f t="shared" si="339"/>
        <v>1554</v>
      </c>
      <c r="AP755" s="9">
        <f t="shared" si="339"/>
        <v>1374</v>
      </c>
      <c r="AQ755" s="9">
        <f t="shared" ref="AQ755:AR755" si="346">+AQ739+AQ747</f>
        <v>1302</v>
      </c>
      <c r="AR755" s="9">
        <f t="shared" si="346"/>
        <v>995</v>
      </c>
    </row>
    <row r="756" spans="1:44" x14ac:dyDescent="0.25">
      <c r="A756" s="8"/>
      <c r="B756" s="6" t="s">
        <v>120</v>
      </c>
      <c r="C756" s="10">
        <f t="shared" ref="C756:AL756" si="347">+C755/C754</f>
        <v>3.597370983446933</v>
      </c>
      <c r="D756" s="10">
        <f t="shared" si="347"/>
        <v>3.4972785749628899</v>
      </c>
      <c r="E756" s="10">
        <f t="shared" si="347"/>
        <v>3.7568510214250126</v>
      </c>
      <c r="F756" s="10">
        <f t="shared" si="347"/>
        <v>3.485279685966634</v>
      </c>
      <c r="G756" s="10">
        <f t="shared" si="347"/>
        <v>3.6825856246985045</v>
      </c>
      <c r="H756" s="10">
        <f t="shared" si="347"/>
        <v>3.8526970954356847</v>
      </c>
      <c r="I756" s="10">
        <f t="shared" si="347"/>
        <v>3.4749311294765839</v>
      </c>
      <c r="J756" s="10">
        <f t="shared" si="347"/>
        <v>3.5048543689320391</v>
      </c>
      <c r="K756" s="10">
        <f t="shared" si="347"/>
        <v>3.1973350253807107</v>
      </c>
      <c r="L756" s="10">
        <f t="shared" si="347"/>
        <v>3.3187050359712229</v>
      </c>
      <c r="M756" s="10">
        <f t="shared" si="347"/>
        <v>3.4232690935046395</v>
      </c>
      <c r="N756" s="10">
        <f t="shared" si="347"/>
        <v>3.4941900205058101</v>
      </c>
      <c r="O756" s="10">
        <f t="shared" si="347"/>
        <v>3.3148404993065186</v>
      </c>
      <c r="P756" s="10">
        <f t="shared" si="347"/>
        <v>3.3568249258160239</v>
      </c>
      <c r="Q756" s="10">
        <f t="shared" si="347"/>
        <v>2.9820732657833204</v>
      </c>
      <c r="R756" s="10">
        <f t="shared" si="347"/>
        <v>3.1026438569206842</v>
      </c>
      <c r="S756" s="10">
        <f t="shared" si="347"/>
        <v>2.7914995990376905</v>
      </c>
      <c r="T756" s="10">
        <f t="shared" si="347"/>
        <v>2.6039119804400976</v>
      </c>
      <c r="U756" s="10">
        <f t="shared" si="347"/>
        <v>2.3446180555555554</v>
      </c>
      <c r="V756" s="10">
        <f t="shared" si="347"/>
        <v>2.5520833333333335</v>
      </c>
      <c r="W756" s="10">
        <f t="shared" si="347"/>
        <v>2.4399649430324275</v>
      </c>
      <c r="X756" s="10">
        <f t="shared" si="347"/>
        <v>2.5060240963855422</v>
      </c>
      <c r="Y756" s="10">
        <f t="shared" si="347"/>
        <v>2.4672977624784855</v>
      </c>
      <c r="Z756" s="10">
        <f t="shared" si="347"/>
        <v>2.434817170111288</v>
      </c>
      <c r="AA756" s="10">
        <f t="shared" si="347"/>
        <v>2.2567811934900543</v>
      </c>
      <c r="AB756" s="10">
        <f t="shared" si="347"/>
        <v>2.459119496855346</v>
      </c>
      <c r="AC756" s="10">
        <f t="shared" si="347"/>
        <v>2.5560784313725491</v>
      </c>
      <c r="AD756" s="10">
        <f t="shared" si="347"/>
        <v>2.5746724890829693</v>
      </c>
      <c r="AE756" s="10">
        <f t="shared" si="347"/>
        <v>2.7661691542288556</v>
      </c>
      <c r="AF756" s="10">
        <f t="shared" si="347"/>
        <v>1.7353415814954276</v>
      </c>
      <c r="AG756" s="10">
        <f t="shared" si="347"/>
        <v>2.6331658291457285</v>
      </c>
      <c r="AH756" s="10">
        <f t="shared" si="347"/>
        <v>2.8569819819819822</v>
      </c>
      <c r="AI756" s="10">
        <f t="shared" si="347"/>
        <v>2.9860962566844922</v>
      </c>
      <c r="AJ756" s="10">
        <f t="shared" si="347"/>
        <v>2.7681704260651627</v>
      </c>
      <c r="AK756" s="10">
        <f t="shared" si="347"/>
        <v>2.8200290275761972</v>
      </c>
      <c r="AL756" s="10">
        <f t="shared" si="347"/>
        <v>2.8886462882096069</v>
      </c>
      <c r="AM756" s="10">
        <f t="shared" ref="AM756:AR756" si="348">+AM755/AM754</f>
        <v>2.7638888888888888</v>
      </c>
      <c r="AN756" s="10">
        <f t="shared" si="348"/>
        <v>2.7712550607287447</v>
      </c>
      <c r="AO756" s="10">
        <f t="shared" si="348"/>
        <v>3.1330645161290325</v>
      </c>
      <c r="AP756" s="10">
        <f t="shared" si="348"/>
        <v>2.8447204968944098</v>
      </c>
      <c r="AQ756" s="10">
        <f t="shared" si="348"/>
        <v>3.2549999999999999</v>
      </c>
      <c r="AR756" s="10">
        <f t="shared" si="348"/>
        <v>2.7715877437325904</v>
      </c>
    </row>
    <row r="757" spans="1:44" x14ac:dyDescent="0.25">
      <c r="A757" s="8"/>
      <c r="B757" s="6" t="s">
        <v>115</v>
      </c>
      <c r="C757" s="11">
        <f t="shared" ref="C757:AL757" si="349">+C755/(C753*365)</f>
        <v>0.31144362486828242</v>
      </c>
      <c r="D757" s="11">
        <f t="shared" si="349"/>
        <v>0.29791359325605898</v>
      </c>
      <c r="E757" s="11">
        <f t="shared" si="349"/>
        <v>0.31780821917808222</v>
      </c>
      <c r="F757" s="11">
        <f t="shared" si="349"/>
        <v>0.29938883034773445</v>
      </c>
      <c r="G757" s="11">
        <f t="shared" si="349"/>
        <v>0.32177028451001055</v>
      </c>
      <c r="H757" s="11">
        <f t="shared" si="349"/>
        <v>0.31308746048472075</v>
      </c>
      <c r="I757" s="11">
        <f t="shared" si="349"/>
        <v>0.26583772391991572</v>
      </c>
      <c r="J757" s="11">
        <f t="shared" si="349"/>
        <v>0.25867228661749209</v>
      </c>
      <c r="K757" s="11">
        <f t="shared" si="349"/>
        <v>0.21239199157007377</v>
      </c>
      <c r="L757" s="11">
        <f t="shared" si="349"/>
        <v>0.21790269248937175</v>
      </c>
      <c r="M757" s="11">
        <f t="shared" si="349"/>
        <v>0.22654700047236656</v>
      </c>
      <c r="N757" s="11">
        <f t="shared" si="349"/>
        <v>0.24147378365611716</v>
      </c>
      <c r="O757" s="11">
        <f t="shared" si="349"/>
        <v>0.22579121398205007</v>
      </c>
      <c r="P757" s="11">
        <f t="shared" si="349"/>
        <v>0.20662100456621005</v>
      </c>
      <c r="Q757" s="11">
        <f t="shared" si="349"/>
        <v>0.17470319634703196</v>
      </c>
      <c r="R757" s="11">
        <f t="shared" si="349"/>
        <v>0.18847425602267359</v>
      </c>
      <c r="S757" s="11">
        <f t="shared" si="349"/>
        <v>0.15894977168949773</v>
      </c>
      <c r="T757" s="11">
        <f t="shared" si="349"/>
        <v>0.14589041095890412</v>
      </c>
      <c r="U757" s="11">
        <f t="shared" si="349"/>
        <v>0.1423076923076923</v>
      </c>
      <c r="V757" s="11">
        <f t="shared" si="349"/>
        <v>0.12730278696268305</v>
      </c>
      <c r="W757" s="11">
        <f t="shared" si="349"/>
        <v>0.18160469667318982</v>
      </c>
      <c r="X757" s="11">
        <f t="shared" si="349"/>
        <v>0.18995433789954339</v>
      </c>
      <c r="Y757" s="11">
        <f t="shared" si="349"/>
        <v>0.15105374077976819</v>
      </c>
      <c r="Z757" s="11">
        <f t="shared" si="349"/>
        <v>0.19980430528375734</v>
      </c>
      <c r="AA757" s="11">
        <f t="shared" si="349"/>
        <v>0.17534246575342466</v>
      </c>
      <c r="AB757" s="11">
        <f t="shared" si="349"/>
        <v>0.19227256761503336</v>
      </c>
      <c r="AC757" s="11">
        <f t="shared" si="349"/>
        <v>0.22894274675096593</v>
      </c>
      <c r="AD757" s="11">
        <f t="shared" si="349"/>
        <v>0.18783051927365402</v>
      </c>
      <c r="AE757" s="11">
        <f t="shared" si="349"/>
        <v>0.20772104607721045</v>
      </c>
      <c r="AF757" s="11">
        <f t="shared" si="349"/>
        <v>0.20554316661357119</v>
      </c>
      <c r="AG757" s="11">
        <f t="shared" si="349"/>
        <v>0.15951293759512938</v>
      </c>
      <c r="AH757" s="11">
        <f t="shared" si="349"/>
        <v>0.17376712328767124</v>
      </c>
      <c r="AI757" s="11">
        <f t="shared" si="349"/>
        <v>0.18212654924983693</v>
      </c>
      <c r="AJ757" s="11">
        <f t="shared" si="349"/>
        <v>0.14409654272667971</v>
      </c>
      <c r="AK757" s="11">
        <f t="shared" si="349"/>
        <v>0.12674494455316374</v>
      </c>
      <c r="AL757" s="11">
        <f t="shared" si="349"/>
        <v>8.6301369863013705E-2</v>
      </c>
      <c r="AM757" s="11">
        <f t="shared" ref="AM757:AR757" si="350">+AM755/(AM753*365)</f>
        <v>9.0867579908675805E-2</v>
      </c>
      <c r="AN757" s="11">
        <f t="shared" si="350"/>
        <v>8.9302022178734508E-2</v>
      </c>
      <c r="AO757" s="11">
        <f t="shared" si="350"/>
        <v>0.10136986301369863</v>
      </c>
      <c r="AP757" s="11">
        <f t="shared" si="350"/>
        <v>8.9628180039138944E-2</v>
      </c>
      <c r="AQ757" s="11">
        <f t="shared" si="350"/>
        <v>8.4931506849315067E-2</v>
      </c>
      <c r="AR757" s="11">
        <f t="shared" si="350"/>
        <v>6.490541422048271E-2</v>
      </c>
    </row>
    <row r="758" spans="1:44" x14ac:dyDescent="0.25">
      <c r="A758" s="8"/>
      <c r="B758" s="6" t="s">
        <v>121</v>
      </c>
      <c r="C758" s="9">
        <f t="shared" ref="C758:AL758" si="351">+C742+C750</f>
        <v>248</v>
      </c>
      <c r="D758" s="9">
        <f t="shared" si="351"/>
        <v>260</v>
      </c>
      <c r="E758" s="9">
        <f t="shared" si="351"/>
        <v>268</v>
      </c>
      <c r="F758" s="9">
        <f t="shared" si="351"/>
        <v>275</v>
      </c>
      <c r="G758" s="9">
        <f t="shared" si="351"/>
        <v>275</v>
      </c>
      <c r="H758" s="9">
        <f t="shared" si="351"/>
        <v>223</v>
      </c>
      <c r="I758" s="9">
        <f t="shared" si="351"/>
        <v>215</v>
      </c>
      <c r="J758" s="9">
        <f t="shared" si="351"/>
        <v>208</v>
      </c>
      <c r="K758" s="9">
        <f t="shared" si="351"/>
        <v>202</v>
      </c>
      <c r="L758" s="9">
        <f t="shared" si="351"/>
        <v>211</v>
      </c>
      <c r="M758" s="9">
        <f t="shared" si="351"/>
        <v>190</v>
      </c>
      <c r="N758" s="9">
        <f t="shared" si="351"/>
        <v>223</v>
      </c>
      <c r="O758" s="9">
        <f t="shared" si="351"/>
        <v>234</v>
      </c>
      <c r="P758" s="9">
        <f t="shared" si="351"/>
        <v>222</v>
      </c>
      <c r="Q758" s="9">
        <f t="shared" si="351"/>
        <v>215</v>
      </c>
      <c r="R758" s="9">
        <f t="shared" si="351"/>
        <v>235</v>
      </c>
      <c r="S758" s="9">
        <f t="shared" si="351"/>
        <v>193</v>
      </c>
      <c r="T758" s="9">
        <f t="shared" si="351"/>
        <v>180</v>
      </c>
      <c r="U758" s="9">
        <f t="shared" si="351"/>
        <v>161</v>
      </c>
      <c r="V758" s="9">
        <f t="shared" si="351"/>
        <v>169</v>
      </c>
      <c r="W758" s="9">
        <f t="shared" si="351"/>
        <v>168</v>
      </c>
      <c r="X758" s="9">
        <f t="shared" si="351"/>
        <v>201</v>
      </c>
      <c r="Y758" s="9">
        <f t="shared" si="351"/>
        <v>165</v>
      </c>
      <c r="Z758" s="9">
        <f t="shared" si="351"/>
        <v>171</v>
      </c>
      <c r="AA758" s="9">
        <f t="shared" si="351"/>
        <v>135</v>
      </c>
      <c r="AB758" s="9">
        <f t="shared" si="351"/>
        <v>145</v>
      </c>
      <c r="AC758" s="9">
        <f t="shared" si="351"/>
        <v>157</v>
      </c>
      <c r="AD758" s="9">
        <f t="shared" si="351"/>
        <v>131</v>
      </c>
      <c r="AE758" s="9">
        <f t="shared" si="351"/>
        <v>133</v>
      </c>
      <c r="AF758" s="9">
        <f t="shared" si="351"/>
        <v>116</v>
      </c>
      <c r="AG758" s="9">
        <f t="shared" si="351"/>
        <v>93</v>
      </c>
      <c r="AH758" s="9">
        <f t="shared" si="351"/>
        <v>64</v>
      </c>
      <c r="AI758" s="9">
        <f t="shared" si="351"/>
        <v>63</v>
      </c>
      <c r="AJ758" s="9">
        <f t="shared" si="351"/>
        <v>60</v>
      </c>
      <c r="AK758" s="9">
        <f t="shared" si="351"/>
        <v>61</v>
      </c>
      <c r="AL758" s="9">
        <f t="shared" si="351"/>
        <v>20</v>
      </c>
      <c r="AM758" s="9">
        <f t="shared" ref="AM758:AR758" si="352">+AM742+AM750</f>
        <v>0</v>
      </c>
      <c r="AN758" s="9">
        <f t="shared" si="352"/>
        <v>0</v>
      </c>
      <c r="AO758" s="9">
        <f t="shared" si="352"/>
        <v>0</v>
      </c>
      <c r="AP758" s="9">
        <f t="shared" si="352"/>
        <v>0</v>
      </c>
      <c r="AQ758" s="9">
        <f t="shared" si="352"/>
        <v>0</v>
      </c>
      <c r="AR758" s="9">
        <f t="shared" si="352"/>
        <v>0</v>
      </c>
    </row>
    <row r="759" spans="1:44" x14ac:dyDescent="0.25">
      <c r="A759" s="15" t="s">
        <v>113</v>
      </c>
    </row>
    <row r="760" spans="1:44" x14ac:dyDescent="0.25">
      <c r="A760" s="6">
        <v>184</v>
      </c>
      <c r="B760" s="6" t="s">
        <v>64</v>
      </c>
    </row>
    <row r="761" spans="1:44" x14ac:dyDescent="0.25">
      <c r="A761" s="8"/>
      <c r="B761" s="6" t="s">
        <v>116</v>
      </c>
      <c r="C761" s="9">
        <v>47</v>
      </c>
      <c r="D761" s="9">
        <v>47</v>
      </c>
      <c r="E761" s="9">
        <v>47</v>
      </c>
      <c r="F761" s="9">
        <v>57</v>
      </c>
      <c r="G761" s="9">
        <v>57</v>
      </c>
      <c r="H761" s="9">
        <v>57</v>
      </c>
      <c r="I761" s="9">
        <v>87</v>
      </c>
      <c r="J761" s="9">
        <v>87</v>
      </c>
      <c r="K761" s="9">
        <v>87</v>
      </c>
      <c r="L761" s="9">
        <v>87</v>
      </c>
      <c r="M761" s="9">
        <v>87</v>
      </c>
      <c r="N761" s="6" t="s">
        <v>192</v>
      </c>
    </row>
    <row r="762" spans="1:44" x14ac:dyDescent="0.25">
      <c r="A762" s="8"/>
      <c r="B762" s="6" t="s">
        <v>117</v>
      </c>
      <c r="C762" s="9">
        <v>47</v>
      </c>
      <c r="D762" s="9">
        <v>47</v>
      </c>
      <c r="E762" s="9">
        <v>47</v>
      </c>
      <c r="F762" s="9">
        <v>57</v>
      </c>
      <c r="G762" s="9">
        <v>57</v>
      </c>
      <c r="H762" s="9">
        <v>57</v>
      </c>
      <c r="I762" s="9">
        <v>87</v>
      </c>
      <c r="J762" s="9">
        <v>87</v>
      </c>
      <c r="K762" s="9">
        <v>87</v>
      </c>
      <c r="L762" s="9">
        <v>87</v>
      </c>
      <c r="M762" s="9">
        <v>87</v>
      </c>
    </row>
    <row r="763" spans="1:44" x14ac:dyDescent="0.25">
      <c r="A763" s="8"/>
      <c r="B763" s="6" t="s">
        <v>118</v>
      </c>
      <c r="C763" s="9">
        <v>3270</v>
      </c>
      <c r="D763" s="9">
        <v>3392</v>
      </c>
      <c r="E763" s="9">
        <v>3527</v>
      </c>
      <c r="F763" s="9">
        <v>3704</v>
      </c>
      <c r="G763" s="9">
        <v>3503</v>
      </c>
      <c r="H763" s="9">
        <v>3756</v>
      </c>
      <c r="I763" s="9">
        <v>4014</v>
      </c>
      <c r="J763" s="9">
        <v>3386</v>
      </c>
      <c r="K763" s="9">
        <v>3107</v>
      </c>
      <c r="L763" s="9">
        <v>2983</v>
      </c>
      <c r="M763" s="9">
        <v>2829</v>
      </c>
    </row>
    <row r="764" spans="1:44" x14ac:dyDescent="0.25">
      <c r="A764" s="8"/>
      <c r="B764" s="6" t="s">
        <v>119</v>
      </c>
      <c r="C764" s="9">
        <v>15175</v>
      </c>
      <c r="D764" s="9">
        <v>16456</v>
      </c>
      <c r="E764" s="9">
        <v>16960</v>
      </c>
      <c r="F764" s="9">
        <v>17621</v>
      </c>
      <c r="G764" s="9">
        <v>17655</v>
      </c>
      <c r="H764" s="9">
        <v>17077</v>
      </c>
      <c r="I764" s="9">
        <v>17499</v>
      </c>
      <c r="J764" s="9">
        <v>14632</v>
      </c>
      <c r="K764" s="9">
        <v>13587</v>
      </c>
      <c r="L764" s="9">
        <v>13782</v>
      </c>
      <c r="M764" s="9">
        <v>12799</v>
      </c>
    </row>
    <row r="765" spans="1:44" x14ac:dyDescent="0.25">
      <c r="A765" s="8"/>
      <c r="B765" s="6" t="s">
        <v>120</v>
      </c>
      <c r="C765" s="10">
        <v>4.6406727828746179</v>
      </c>
      <c r="D765" s="10">
        <v>4.8514150943396226</v>
      </c>
      <c r="E765" s="10">
        <v>4.8086192231358096</v>
      </c>
      <c r="F765" s="10">
        <v>4.7572894168466524</v>
      </c>
      <c r="G765" s="10">
        <v>5.0399657436483016</v>
      </c>
      <c r="H765" s="10">
        <v>4.5465921192758252</v>
      </c>
      <c r="I765" s="10">
        <v>4.3594917787742897</v>
      </c>
      <c r="J765" s="10">
        <v>4.3213230950974602</v>
      </c>
      <c r="K765" s="10">
        <v>4.3730286449951725</v>
      </c>
      <c r="L765" s="10">
        <v>4.6201810258129399</v>
      </c>
      <c r="M765" s="10">
        <v>4.5242135030045949</v>
      </c>
    </row>
    <row r="766" spans="1:44" x14ac:dyDescent="0.25">
      <c r="A766" s="8"/>
      <c r="B766" s="6" t="s">
        <v>115</v>
      </c>
      <c r="C766" s="11">
        <v>0.88458175459049837</v>
      </c>
      <c r="D766" s="11">
        <v>0.95925386184785777</v>
      </c>
      <c r="E766" s="11">
        <v>0.98863305158845816</v>
      </c>
      <c r="F766" s="11">
        <v>0.84695986541696711</v>
      </c>
      <c r="G766" s="11">
        <v>0.8485940879596251</v>
      </c>
      <c r="H766" s="11">
        <v>0.82081230473443889</v>
      </c>
      <c r="I766" s="11">
        <v>0.55106282475200752</v>
      </c>
      <c r="J766" s="11">
        <v>0.46077783026295072</v>
      </c>
      <c r="K766" s="11">
        <v>0.4278696268304204</v>
      </c>
      <c r="L766" s="11">
        <v>0.43401039206424186</v>
      </c>
      <c r="M766" s="11">
        <v>0.40305463706502914</v>
      </c>
    </row>
    <row r="767" spans="1:44" x14ac:dyDescent="0.25">
      <c r="A767" s="8"/>
      <c r="B767" s="6" t="s">
        <v>121</v>
      </c>
      <c r="C767" s="9">
        <v>432</v>
      </c>
      <c r="D767" s="9">
        <v>435</v>
      </c>
      <c r="E767" s="9">
        <v>485</v>
      </c>
      <c r="F767" s="9">
        <v>547</v>
      </c>
      <c r="G767" s="9">
        <v>479</v>
      </c>
      <c r="H767" s="9">
        <v>443</v>
      </c>
      <c r="I767" s="9">
        <v>413</v>
      </c>
      <c r="J767" s="9">
        <v>394</v>
      </c>
      <c r="K767" s="9">
        <v>375</v>
      </c>
      <c r="L767" s="9">
        <v>338</v>
      </c>
      <c r="M767" s="9">
        <v>382</v>
      </c>
    </row>
    <row r="768" spans="1:44" x14ac:dyDescent="0.25">
      <c r="A768" s="6">
        <v>173</v>
      </c>
      <c r="B768" s="6" t="s">
        <v>41</v>
      </c>
      <c r="C768" s="15"/>
    </row>
    <row r="769" spans="1:44" x14ac:dyDescent="0.25">
      <c r="A769" s="8"/>
      <c r="B769" s="6" t="s">
        <v>116</v>
      </c>
      <c r="C769" s="9">
        <v>20</v>
      </c>
      <c r="D769" s="9">
        <v>20</v>
      </c>
      <c r="E769" s="9">
        <v>20</v>
      </c>
      <c r="F769" s="9">
        <v>20</v>
      </c>
      <c r="G769" s="9">
        <v>20</v>
      </c>
      <c r="H769" s="9">
        <v>20</v>
      </c>
      <c r="I769" s="9">
        <v>20</v>
      </c>
      <c r="J769" s="9">
        <v>20</v>
      </c>
      <c r="K769" s="9">
        <v>20</v>
      </c>
      <c r="L769" s="9">
        <v>20</v>
      </c>
      <c r="M769" s="9">
        <v>20</v>
      </c>
      <c r="N769" s="9">
        <v>20</v>
      </c>
      <c r="O769" s="9">
        <v>20</v>
      </c>
      <c r="P769" s="9">
        <v>43</v>
      </c>
      <c r="Q769" s="9">
        <v>43</v>
      </c>
      <c r="R769" s="9">
        <v>50</v>
      </c>
      <c r="S769" s="9">
        <v>50</v>
      </c>
      <c r="T769" s="9">
        <v>50</v>
      </c>
      <c r="U769" s="9">
        <v>50</v>
      </c>
      <c r="V769" s="9">
        <v>50</v>
      </c>
      <c r="W769" s="9">
        <v>49</v>
      </c>
      <c r="X769" s="9">
        <v>49</v>
      </c>
      <c r="Y769" s="9">
        <v>49</v>
      </c>
      <c r="Z769" s="9">
        <v>49</v>
      </c>
      <c r="AA769" s="9">
        <v>49</v>
      </c>
      <c r="AB769" s="9">
        <v>31</v>
      </c>
      <c r="AC769" s="9">
        <v>31</v>
      </c>
      <c r="AD769" s="9">
        <v>31</v>
      </c>
      <c r="AE769" s="9">
        <v>31</v>
      </c>
      <c r="AF769" s="9">
        <v>25</v>
      </c>
      <c r="AG769" s="9">
        <v>25</v>
      </c>
      <c r="AH769" s="9">
        <v>25</v>
      </c>
      <c r="AI769" s="9">
        <v>25</v>
      </c>
      <c r="AJ769" s="9">
        <v>25</v>
      </c>
      <c r="AK769" s="9">
        <v>25</v>
      </c>
      <c r="AL769" s="9">
        <v>25</v>
      </c>
      <c r="AM769" s="9">
        <v>25</v>
      </c>
      <c r="AN769" s="9">
        <v>25</v>
      </c>
      <c r="AO769" s="9">
        <v>25</v>
      </c>
      <c r="AP769" s="9">
        <v>25</v>
      </c>
      <c r="AQ769" s="9">
        <v>25</v>
      </c>
      <c r="AR769" s="9"/>
    </row>
    <row r="770" spans="1:44" x14ac:dyDescent="0.25">
      <c r="A770" s="8"/>
      <c r="B770" s="6" t="s">
        <v>117</v>
      </c>
      <c r="C770" s="9">
        <v>20</v>
      </c>
      <c r="D770" s="9">
        <v>20</v>
      </c>
      <c r="E770" s="9">
        <v>20</v>
      </c>
      <c r="F770" s="9">
        <v>20</v>
      </c>
      <c r="G770" s="9">
        <v>20</v>
      </c>
      <c r="H770" s="9">
        <v>20</v>
      </c>
      <c r="I770" s="9">
        <v>20</v>
      </c>
      <c r="J770" s="9">
        <v>20</v>
      </c>
      <c r="K770" s="9">
        <v>20</v>
      </c>
      <c r="L770" s="9">
        <v>20</v>
      </c>
      <c r="M770" s="9">
        <v>18</v>
      </c>
      <c r="N770" s="9">
        <v>18</v>
      </c>
      <c r="O770" s="9">
        <v>15</v>
      </c>
      <c r="P770" s="9">
        <v>41</v>
      </c>
      <c r="Q770" s="9">
        <v>38</v>
      </c>
      <c r="R770" s="9">
        <v>46</v>
      </c>
      <c r="S770" s="9">
        <v>50</v>
      </c>
      <c r="T770" s="9">
        <v>50</v>
      </c>
      <c r="U770" s="9">
        <v>50</v>
      </c>
      <c r="V770" s="9">
        <v>50</v>
      </c>
      <c r="W770" s="9">
        <v>49</v>
      </c>
      <c r="X770" s="9">
        <v>49</v>
      </c>
      <c r="Y770" s="9">
        <v>49</v>
      </c>
      <c r="Z770" s="9">
        <v>49</v>
      </c>
      <c r="AA770" s="9">
        <v>49</v>
      </c>
      <c r="AB770" s="9">
        <v>31</v>
      </c>
      <c r="AC770" s="9">
        <v>31</v>
      </c>
      <c r="AD770" s="9">
        <v>31</v>
      </c>
      <c r="AE770" s="9">
        <v>31</v>
      </c>
      <c r="AF770" s="9">
        <v>25</v>
      </c>
      <c r="AG770" s="9">
        <v>25</v>
      </c>
      <c r="AH770" s="9">
        <v>25</v>
      </c>
      <c r="AI770" s="9">
        <v>25</v>
      </c>
      <c r="AJ770" s="9">
        <v>25</v>
      </c>
      <c r="AK770" s="9">
        <v>25</v>
      </c>
      <c r="AL770" s="9">
        <v>25</v>
      </c>
      <c r="AM770" s="9">
        <v>25</v>
      </c>
      <c r="AN770" s="9">
        <v>25</v>
      </c>
      <c r="AO770" s="9">
        <v>25</v>
      </c>
      <c r="AP770" s="9">
        <v>25</v>
      </c>
      <c r="AQ770" s="9">
        <v>25</v>
      </c>
      <c r="AR770" s="9"/>
    </row>
    <row r="771" spans="1:44" x14ac:dyDescent="0.25">
      <c r="A771" s="8"/>
      <c r="B771" s="6" t="s">
        <v>118</v>
      </c>
      <c r="C771" s="9">
        <v>1049</v>
      </c>
      <c r="D771" s="9">
        <v>1166</v>
      </c>
      <c r="E771" s="9">
        <v>1111</v>
      </c>
      <c r="F771" s="9">
        <v>821</v>
      </c>
      <c r="G771" s="9">
        <v>760</v>
      </c>
      <c r="H771" s="9">
        <v>817</v>
      </c>
      <c r="I771" s="9">
        <v>704</v>
      </c>
      <c r="J771" s="9">
        <v>712</v>
      </c>
      <c r="K771" s="9">
        <v>584</v>
      </c>
      <c r="L771" s="9">
        <v>549</v>
      </c>
      <c r="M771" s="9">
        <v>426</v>
      </c>
      <c r="N771" s="9">
        <v>447</v>
      </c>
      <c r="O771" s="9">
        <v>482</v>
      </c>
      <c r="P771" s="9">
        <v>479</v>
      </c>
      <c r="Q771" s="9">
        <v>442</v>
      </c>
      <c r="R771" s="9">
        <v>337</v>
      </c>
      <c r="S771" s="9">
        <v>323</v>
      </c>
      <c r="T771" s="9">
        <v>318</v>
      </c>
      <c r="U771" s="9">
        <v>297</v>
      </c>
      <c r="V771" s="9">
        <v>340</v>
      </c>
      <c r="W771" s="9">
        <v>408</v>
      </c>
      <c r="X771" s="9">
        <v>434</v>
      </c>
      <c r="Y771" s="9">
        <v>414</v>
      </c>
      <c r="Z771" s="9">
        <v>412</v>
      </c>
      <c r="AA771" s="9">
        <v>420</v>
      </c>
      <c r="AB771" s="9">
        <v>400</v>
      </c>
      <c r="AC771" s="9">
        <v>346</v>
      </c>
      <c r="AD771" s="9">
        <v>339</v>
      </c>
      <c r="AE771" s="9">
        <v>457</v>
      </c>
      <c r="AF771" s="9">
        <v>437</v>
      </c>
      <c r="AG771" s="9">
        <v>388</v>
      </c>
      <c r="AH771" s="9">
        <v>370</v>
      </c>
      <c r="AI771" s="9">
        <v>378</v>
      </c>
      <c r="AJ771" s="9">
        <v>312</v>
      </c>
      <c r="AK771" s="9">
        <v>267</v>
      </c>
      <c r="AL771" s="9">
        <v>294</v>
      </c>
      <c r="AM771" s="9">
        <v>266</v>
      </c>
      <c r="AN771" s="9">
        <v>224</v>
      </c>
      <c r="AO771" s="9">
        <v>210</v>
      </c>
      <c r="AP771" s="9">
        <v>195</v>
      </c>
      <c r="AQ771" s="9">
        <v>171</v>
      </c>
      <c r="AR771" s="9"/>
    </row>
    <row r="772" spans="1:44" x14ac:dyDescent="0.25">
      <c r="A772" s="8"/>
      <c r="B772" s="6" t="s">
        <v>119</v>
      </c>
      <c r="C772" s="9">
        <v>4184</v>
      </c>
      <c r="D772" s="9">
        <v>4436</v>
      </c>
      <c r="E772" s="9">
        <v>4121</v>
      </c>
      <c r="F772" s="9">
        <v>3265</v>
      </c>
      <c r="G772" s="9">
        <v>3063</v>
      </c>
      <c r="H772" s="9">
        <v>3053</v>
      </c>
      <c r="I772" s="9">
        <v>2327</v>
      </c>
      <c r="J772" s="9">
        <v>2151</v>
      </c>
      <c r="K772" s="9">
        <v>1910</v>
      </c>
      <c r="L772" s="9">
        <v>1586</v>
      </c>
      <c r="M772" s="9">
        <v>1290</v>
      </c>
      <c r="N772" s="9">
        <v>1476</v>
      </c>
      <c r="O772" s="9">
        <v>1594</v>
      </c>
      <c r="P772" s="9">
        <v>1495</v>
      </c>
      <c r="Q772" s="9">
        <v>1274</v>
      </c>
      <c r="R772" s="9">
        <v>1134</v>
      </c>
      <c r="S772" s="9">
        <v>1051</v>
      </c>
      <c r="T772" s="9">
        <v>983</v>
      </c>
      <c r="U772" s="9">
        <v>880</v>
      </c>
      <c r="V772" s="9">
        <v>940</v>
      </c>
      <c r="W772" s="9">
        <v>982</v>
      </c>
      <c r="X772" s="9">
        <v>1600</v>
      </c>
      <c r="Y772" s="9">
        <v>1729</v>
      </c>
      <c r="Z772" s="9">
        <v>1855</v>
      </c>
      <c r="AA772" s="9">
        <v>1155</v>
      </c>
      <c r="AB772" s="9">
        <v>1390</v>
      </c>
      <c r="AC772" s="9">
        <v>954</v>
      </c>
      <c r="AD772" s="9">
        <v>915</v>
      </c>
      <c r="AE772" s="9">
        <v>1428</v>
      </c>
      <c r="AF772" s="9">
        <v>1214</v>
      </c>
      <c r="AG772" s="9">
        <v>1090</v>
      </c>
      <c r="AH772" s="9">
        <v>1129</v>
      </c>
      <c r="AI772" s="9">
        <v>1102</v>
      </c>
      <c r="AJ772" s="9">
        <v>867</v>
      </c>
      <c r="AK772" s="9">
        <v>848</v>
      </c>
      <c r="AL772" s="9">
        <v>950</v>
      </c>
      <c r="AM772" s="9">
        <v>849</v>
      </c>
      <c r="AN772" s="9">
        <v>691</v>
      </c>
      <c r="AO772" s="9">
        <v>743</v>
      </c>
      <c r="AP772" s="9">
        <v>781</v>
      </c>
      <c r="AQ772" s="9">
        <v>639</v>
      </c>
      <c r="AR772" s="9"/>
    </row>
    <row r="773" spans="1:44" x14ac:dyDescent="0.25">
      <c r="A773" s="8"/>
      <c r="B773" s="6" t="s">
        <v>120</v>
      </c>
      <c r="C773" s="10">
        <v>3.988560533841754</v>
      </c>
      <c r="D773" s="10">
        <v>3.804459691252144</v>
      </c>
      <c r="E773" s="10">
        <v>3.7092709270927093</v>
      </c>
      <c r="F773" s="10">
        <v>3.9768574908647989</v>
      </c>
      <c r="G773" s="10">
        <v>4.030263157894737</v>
      </c>
      <c r="H773" s="10">
        <v>3.736842105263158</v>
      </c>
      <c r="I773" s="10">
        <v>3.3053977272727271</v>
      </c>
      <c r="J773" s="10">
        <v>3.0210674157303372</v>
      </c>
      <c r="K773" s="10">
        <v>3.2705479452054793</v>
      </c>
      <c r="L773" s="10">
        <v>2.8888888888888888</v>
      </c>
      <c r="M773" s="10">
        <v>3.028169014084507</v>
      </c>
      <c r="N773" s="10">
        <v>3.3020134228187921</v>
      </c>
      <c r="O773" s="10">
        <v>3.3070539419087135</v>
      </c>
      <c r="P773" s="10">
        <v>3.1210855949895615</v>
      </c>
      <c r="Q773" s="10">
        <v>2.8823529411764706</v>
      </c>
      <c r="R773" s="10">
        <v>3.3649851632047478</v>
      </c>
      <c r="S773" s="10">
        <v>3.2538699690402475</v>
      </c>
      <c r="T773" s="10">
        <v>3.091194968553459</v>
      </c>
      <c r="U773" s="10">
        <v>2.9629629629629628</v>
      </c>
      <c r="V773" s="10">
        <v>2.7647058823529411</v>
      </c>
      <c r="W773" s="10">
        <v>2.4068627450980391</v>
      </c>
      <c r="X773" s="10">
        <v>3.6866359447004609</v>
      </c>
      <c r="Y773" s="10">
        <v>4.1763285024154593</v>
      </c>
      <c r="Z773" s="10">
        <v>4.5024271844660193</v>
      </c>
      <c r="AA773" s="10">
        <v>2.75</v>
      </c>
      <c r="AB773" s="10">
        <v>3.4750000000000001</v>
      </c>
      <c r="AC773" s="10">
        <v>2.7572254335260116</v>
      </c>
      <c r="AD773" s="10">
        <v>2.7</v>
      </c>
      <c r="AE773" s="10">
        <v>3.12</v>
      </c>
      <c r="AF773" s="10">
        <v>2.78</v>
      </c>
      <c r="AG773" s="10">
        <v>2.81</v>
      </c>
      <c r="AH773" s="10">
        <v>3.05</v>
      </c>
      <c r="AI773" s="10">
        <v>2.92</v>
      </c>
      <c r="AJ773" s="10">
        <v>2.78</v>
      </c>
      <c r="AK773" s="10">
        <v>3.18</v>
      </c>
      <c r="AL773" s="10">
        <v>3.23</v>
      </c>
      <c r="AM773" s="10">
        <v>3.19</v>
      </c>
      <c r="AN773" s="10">
        <v>3.08</v>
      </c>
      <c r="AO773" s="10">
        <v>3.54</v>
      </c>
      <c r="AP773" s="10">
        <v>4.01</v>
      </c>
      <c r="AQ773" s="10">
        <v>3.74</v>
      </c>
      <c r="AR773" s="10"/>
    </row>
    <row r="774" spans="1:44" x14ac:dyDescent="0.25">
      <c r="A774" s="8"/>
      <c r="B774" s="6" t="s">
        <v>115</v>
      </c>
      <c r="C774" s="11">
        <v>0.57315068493150689</v>
      </c>
      <c r="D774" s="11">
        <v>0.60767123287671232</v>
      </c>
      <c r="E774" s="11">
        <v>0.56452054794520545</v>
      </c>
      <c r="F774" s="11">
        <v>0.44726027397260276</v>
      </c>
      <c r="G774" s="11">
        <v>0.4195890410958904</v>
      </c>
      <c r="H774" s="11">
        <v>0.41821917808219178</v>
      </c>
      <c r="I774" s="11">
        <v>0.31876712328767121</v>
      </c>
      <c r="J774" s="11">
        <v>0.29465753424657537</v>
      </c>
      <c r="K774" s="11">
        <v>0.26164383561643834</v>
      </c>
      <c r="L774" s="11">
        <v>0.21726027397260275</v>
      </c>
      <c r="M774" s="11">
        <v>0.19634703196347031</v>
      </c>
      <c r="N774" s="11">
        <v>0.22465753424657534</v>
      </c>
      <c r="O774" s="11">
        <v>0.29114155251141555</v>
      </c>
      <c r="P774" s="11">
        <v>9.9899766120948877E-2</v>
      </c>
      <c r="Q774" s="11">
        <v>9.1852919971160782E-2</v>
      </c>
      <c r="R774" s="11">
        <v>6.7540202501488983E-2</v>
      </c>
      <c r="S774" s="11">
        <v>5.7589041095890414E-2</v>
      </c>
      <c r="T774" s="11">
        <v>5.3863013698630134E-2</v>
      </c>
      <c r="U774" s="11">
        <v>4.8219178082191783E-2</v>
      </c>
      <c r="V774" s="11">
        <v>5.1506849315068493E-2</v>
      </c>
      <c r="W774" s="11">
        <v>5.4906346100083867E-2</v>
      </c>
      <c r="X774" s="11">
        <v>8.9460441710930955E-2</v>
      </c>
      <c r="Y774" s="11">
        <v>9.6673189823874753E-2</v>
      </c>
      <c r="Z774" s="11">
        <v>0.10371819960861056</v>
      </c>
      <c r="AA774" s="11">
        <v>6.4579256360078274E-2</v>
      </c>
      <c r="AB774" s="11">
        <v>0.12284577993813522</v>
      </c>
      <c r="AC774" s="11">
        <v>0.10454794520547946</v>
      </c>
      <c r="AD774" s="11">
        <v>0.1003</v>
      </c>
      <c r="AE774" s="11">
        <v>0.1565</v>
      </c>
      <c r="AF774" s="11">
        <v>0.13300000000000001</v>
      </c>
      <c r="AG774" s="11">
        <v>0.1195</v>
      </c>
      <c r="AH774" s="11">
        <v>0.1237</v>
      </c>
      <c r="AI774" s="11">
        <v>0.1208</v>
      </c>
      <c r="AJ774" s="11">
        <v>9.5000000000000001E-2</v>
      </c>
      <c r="AK774" s="11">
        <v>9.2899999999999996E-2</v>
      </c>
      <c r="AL774" s="11">
        <v>0.1041</v>
      </c>
      <c r="AM774" s="11">
        <v>9.2999999999999999E-2</v>
      </c>
      <c r="AN774" s="11">
        <v>7.5700000000000003E-2</v>
      </c>
      <c r="AO774" s="11">
        <v>8.14E-2</v>
      </c>
      <c r="AP774" s="11">
        <v>0.214</v>
      </c>
      <c r="AQ774" s="11">
        <v>0.17510000000000001</v>
      </c>
      <c r="AR774" s="11"/>
    </row>
    <row r="775" spans="1:44" x14ac:dyDescent="0.25">
      <c r="A775" s="8"/>
      <c r="B775" s="6" t="s">
        <v>121</v>
      </c>
      <c r="C775" s="9">
        <v>91</v>
      </c>
      <c r="D775" s="9">
        <v>106</v>
      </c>
      <c r="E775" s="9">
        <v>102</v>
      </c>
      <c r="F775" s="9">
        <v>83</v>
      </c>
      <c r="G775" s="9">
        <v>69</v>
      </c>
      <c r="H775" s="9">
        <v>75</v>
      </c>
      <c r="I775" s="9">
        <v>67</v>
      </c>
      <c r="J775" s="9">
        <v>53</v>
      </c>
      <c r="K775" s="9">
        <v>65</v>
      </c>
      <c r="L775" s="9">
        <v>66</v>
      </c>
      <c r="M775" s="9">
        <v>54</v>
      </c>
      <c r="N775" s="9">
        <v>62</v>
      </c>
      <c r="O775" s="9">
        <v>74</v>
      </c>
      <c r="P775" s="9">
        <v>61</v>
      </c>
      <c r="Q775" s="9">
        <v>66</v>
      </c>
      <c r="R775" s="9">
        <v>39</v>
      </c>
      <c r="S775" s="9">
        <v>35</v>
      </c>
      <c r="T775" s="9">
        <v>36</v>
      </c>
      <c r="U775" s="9">
        <v>57</v>
      </c>
      <c r="V775" s="9">
        <v>53</v>
      </c>
      <c r="W775" s="9">
        <v>45</v>
      </c>
      <c r="X775" s="9">
        <v>39</v>
      </c>
      <c r="Y775" s="9">
        <v>65</v>
      </c>
      <c r="Z775" s="9">
        <v>36</v>
      </c>
      <c r="AA775" s="9">
        <v>36</v>
      </c>
      <c r="AB775" s="9">
        <v>0</v>
      </c>
      <c r="AC775" s="9">
        <v>23</v>
      </c>
      <c r="AD775" s="9">
        <v>29</v>
      </c>
      <c r="AE775" s="9">
        <v>29</v>
      </c>
      <c r="AF775" s="9">
        <v>35</v>
      </c>
      <c r="AG775" s="9">
        <v>22</v>
      </c>
      <c r="AH775" s="9">
        <v>29</v>
      </c>
      <c r="AI775" s="9">
        <v>33</v>
      </c>
      <c r="AJ775" s="9">
        <v>20</v>
      </c>
      <c r="AK775" s="9">
        <v>13</v>
      </c>
      <c r="AL775" s="9">
        <v>10</v>
      </c>
      <c r="AM775" s="9">
        <v>1</v>
      </c>
      <c r="AN775" s="9">
        <v>0</v>
      </c>
      <c r="AO775" s="9">
        <v>0</v>
      </c>
      <c r="AP775" s="9">
        <v>0</v>
      </c>
      <c r="AQ775" s="9">
        <v>0</v>
      </c>
      <c r="AR775" s="9"/>
    </row>
    <row r="776" spans="1:44" x14ac:dyDescent="0.25">
      <c r="A776" s="6">
        <v>191</v>
      </c>
      <c r="B776" s="6" t="s">
        <v>45</v>
      </c>
      <c r="C776" s="15"/>
    </row>
    <row r="777" spans="1:44" x14ac:dyDescent="0.25">
      <c r="A777" s="8"/>
      <c r="B777" s="6" t="s">
        <v>116</v>
      </c>
      <c r="C777" s="9">
        <v>99</v>
      </c>
      <c r="D777" s="9">
        <v>99</v>
      </c>
      <c r="E777" s="9">
        <v>99</v>
      </c>
      <c r="F777" s="9">
        <v>99</v>
      </c>
      <c r="G777" s="9">
        <v>99</v>
      </c>
      <c r="H777" s="9">
        <v>99</v>
      </c>
      <c r="I777" s="9">
        <v>99</v>
      </c>
      <c r="J777" s="9">
        <v>104</v>
      </c>
      <c r="K777" s="9">
        <v>104</v>
      </c>
      <c r="L777" s="9">
        <v>104</v>
      </c>
      <c r="M777" s="9">
        <v>104</v>
      </c>
      <c r="N777" s="9">
        <v>191</v>
      </c>
      <c r="O777" s="9">
        <v>191</v>
      </c>
      <c r="P777" s="9">
        <v>191</v>
      </c>
      <c r="Q777" s="9">
        <v>191</v>
      </c>
      <c r="R777" s="9">
        <v>191</v>
      </c>
      <c r="S777" s="9">
        <v>191</v>
      </c>
      <c r="T777" s="9">
        <v>191</v>
      </c>
      <c r="U777" s="9">
        <v>191</v>
      </c>
      <c r="V777" s="9">
        <v>191</v>
      </c>
      <c r="W777" s="9">
        <v>213</v>
      </c>
      <c r="X777" s="9">
        <v>191</v>
      </c>
      <c r="Y777" s="9">
        <v>191</v>
      </c>
      <c r="Z777" s="9">
        <v>191</v>
      </c>
      <c r="AA777" s="9">
        <v>191</v>
      </c>
      <c r="AB777" s="9">
        <v>177</v>
      </c>
      <c r="AC777" s="9">
        <v>191</v>
      </c>
      <c r="AD777" s="9">
        <v>191</v>
      </c>
      <c r="AE777" s="9">
        <v>191</v>
      </c>
      <c r="AF777" s="9">
        <v>191</v>
      </c>
      <c r="AG777" s="9">
        <v>191</v>
      </c>
      <c r="AH777" s="9">
        <v>191</v>
      </c>
      <c r="AI777" s="9">
        <v>191</v>
      </c>
      <c r="AJ777" s="9">
        <v>191</v>
      </c>
      <c r="AK777" s="9">
        <v>128</v>
      </c>
      <c r="AL777" s="9">
        <v>128</v>
      </c>
      <c r="AM777" s="9">
        <v>128</v>
      </c>
      <c r="AN777" s="9">
        <v>128</v>
      </c>
      <c r="AO777" s="9">
        <v>128</v>
      </c>
      <c r="AP777" s="9">
        <v>128</v>
      </c>
      <c r="AQ777" s="9">
        <v>128</v>
      </c>
      <c r="AR777" s="9">
        <v>128</v>
      </c>
    </row>
    <row r="778" spans="1:44" x14ac:dyDescent="0.25">
      <c r="A778" s="8"/>
      <c r="B778" s="6" t="s">
        <v>117</v>
      </c>
      <c r="C778" s="9">
        <v>99</v>
      </c>
      <c r="D778" s="9">
        <v>99</v>
      </c>
      <c r="E778" s="9">
        <v>99</v>
      </c>
      <c r="F778" s="9">
        <v>99</v>
      </c>
      <c r="G778" s="9">
        <v>99</v>
      </c>
      <c r="H778" s="9">
        <v>99</v>
      </c>
      <c r="I778" s="9">
        <v>99</v>
      </c>
      <c r="J778" s="9">
        <v>104</v>
      </c>
      <c r="K778" s="9">
        <v>104</v>
      </c>
      <c r="L778" s="9">
        <v>104</v>
      </c>
      <c r="M778" s="9">
        <v>104</v>
      </c>
      <c r="N778" s="9">
        <v>172</v>
      </c>
      <c r="O778" s="9">
        <v>173</v>
      </c>
      <c r="P778" s="9">
        <v>182</v>
      </c>
      <c r="Q778" s="9">
        <v>180</v>
      </c>
      <c r="R778" s="9">
        <v>162</v>
      </c>
      <c r="S778" s="9">
        <v>162</v>
      </c>
      <c r="T778" s="9">
        <v>156</v>
      </c>
      <c r="U778" s="9">
        <v>146</v>
      </c>
      <c r="V778" s="9">
        <v>146</v>
      </c>
      <c r="W778" s="9">
        <v>145</v>
      </c>
      <c r="X778" s="9">
        <v>142</v>
      </c>
      <c r="Y778" s="9">
        <v>142</v>
      </c>
      <c r="Z778" s="9">
        <v>142</v>
      </c>
      <c r="AA778" s="9">
        <v>142</v>
      </c>
      <c r="AB778" s="9">
        <v>145</v>
      </c>
      <c r="AC778" s="9">
        <v>145</v>
      </c>
      <c r="AD778" s="9">
        <v>110</v>
      </c>
      <c r="AE778" s="9">
        <v>118</v>
      </c>
      <c r="AF778" s="9">
        <v>133</v>
      </c>
      <c r="AG778" s="9">
        <v>133</v>
      </c>
      <c r="AH778" s="9">
        <v>133</v>
      </c>
      <c r="AI778" s="9">
        <v>133</v>
      </c>
      <c r="AJ778" s="9">
        <v>128</v>
      </c>
      <c r="AK778" s="9">
        <v>88</v>
      </c>
      <c r="AL778" s="9">
        <v>88</v>
      </c>
      <c r="AM778" s="9">
        <v>88</v>
      </c>
      <c r="AN778" s="9">
        <v>91</v>
      </c>
      <c r="AO778" s="9">
        <v>91</v>
      </c>
      <c r="AP778" s="9">
        <v>101</v>
      </c>
      <c r="AQ778" s="9">
        <v>101</v>
      </c>
      <c r="AR778" s="9">
        <v>101</v>
      </c>
    </row>
    <row r="779" spans="1:44" x14ac:dyDescent="0.25">
      <c r="A779" s="8"/>
      <c r="B779" s="6" t="s">
        <v>118</v>
      </c>
      <c r="C779" s="9">
        <v>2432</v>
      </c>
      <c r="D779" s="9">
        <v>2654</v>
      </c>
      <c r="E779" s="9">
        <v>2719</v>
      </c>
      <c r="F779" s="9">
        <v>2825</v>
      </c>
      <c r="G779" s="9">
        <v>3074</v>
      </c>
      <c r="H779" s="9">
        <v>3153</v>
      </c>
      <c r="I779" s="9">
        <v>3200</v>
      </c>
      <c r="J779" s="9">
        <v>3224</v>
      </c>
      <c r="K779" s="9">
        <v>2967</v>
      </c>
      <c r="L779" s="9">
        <v>2780</v>
      </c>
      <c r="M779" s="9">
        <v>2402</v>
      </c>
      <c r="N779" s="9">
        <v>4558</v>
      </c>
      <c r="O779" s="9">
        <v>5004</v>
      </c>
      <c r="P779" s="9">
        <v>4780</v>
      </c>
      <c r="Q779" s="9">
        <v>4653</v>
      </c>
      <c r="R779" s="9">
        <v>4583</v>
      </c>
      <c r="S779" s="9">
        <v>4629</v>
      </c>
      <c r="T779" s="9">
        <v>4830</v>
      </c>
      <c r="U779" s="9">
        <v>4711</v>
      </c>
      <c r="V779" s="9">
        <v>4265</v>
      </c>
      <c r="W779" s="9">
        <v>4190</v>
      </c>
      <c r="X779" s="9">
        <v>4334</v>
      </c>
      <c r="Y779" s="9">
        <v>4421</v>
      </c>
      <c r="Z779" s="9">
        <v>4357</v>
      </c>
      <c r="AA779" s="9">
        <v>4033</v>
      </c>
      <c r="AB779" s="9">
        <v>4491</v>
      </c>
      <c r="AC779" s="9">
        <v>4955</v>
      </c>
      <c r="AD779" s="9">
        <v>4581</v>
      </c>
      <c r="AE779" s="9">
        <v>4866</v>
      </c>
      <c r="AF779" s="9">
        <v>5019</v>
      </c>
      <c r="AG779" s="9">
        <v>5206</v>
      </c>
      <c r="AH779" s="9">
        <v>5018</v>
      </c>
      <c r="AI779" s="9">
        <v>4708</v>
      </c>
      <c r="AJ779" s="9">
        <v>5259</v>
      </c>
      <c r="AK779" s="9">
        <v>5080</v>
      </c>
      <c r="AL779" s="9">
        <v>5140</v>
      </c>
      <c r="AM779" s="9">
        <v>5229</v>
      </c>
      <c r="AN779" s="9">
        <v>4526</v>
      </c>
      <c r="AO779" s="9">
        <v>5241</v>
      </c>
      <c r="AP779" s="9">
        <v>5340</v>
      </c>
      <c r="AQ779" s="9">
        <v>4943</v>
      </c>
      <c r="AR779" s="9">
        <v>4564</v>
      </c>
    </row>
    <row r="780" spans="1:44" x14ac:dyDescent="0.25">
      <c r="A780" s="8"/>
      <c r="B780" s="6" t="s">
        <v>119</v>
      </c>
      <c r="C780" s="9">
        <v>10732</v>
      </c>
      <c r="D780" s="9">
        <v>12317</v>
      </c>
      <c r="E780" s="9">
        <v>12668</v>
      </c>
      <c r="F780" s="9">
        <v>14270</v>
      </c>
      <c r="G780" s="9">
        <v>14500</v>
      </c>
      <c r="H780" s="9">
        <v>15364</v>
      </c>
      <c r="I780" s="9">
        <v>15677</v>
      </c>
      <c r="J780" s="9">
        <v>12900</v>
      </c>
      <c r="K780" s="9">
        <v>11978</v>
      </c>
      <c r="L780" s="9">
        <v>11123</v>
      </c>
      <c r="M780" s="9">
        <v>9335</v>
      </c>
      <c r="N780" s="9">
        <v>17687</v>
      </c>
      <c r="O780" s="9">
        <v>20680</v>
      </c>
      <c r="P780" s="9">
        <v>19314</v>
      </c>
      <c r="Q780" s="9">
        <v>18869</v>
      </c>
      <c r="R780" s="9">
        <v>18484</v>
      </c>
      <c r="S780" s="9">
        <v>17507</v>
      </c>
      <c r="T780" s="9">
        <v>16196</v>
      </c>
      <c r="U780" s="9">
        <v>16219</v>
      </c>
      <c r="V780" s="9">
        <v>14631</v>
      </c>
      <c r="W780" s="9">
        <v>16921</v>
      </c>
      <c r="X780" s="9">
        <v>16814</v>
      </c>
      <c r="Y780" s="9">
        <v>17065</v>
      </c>
      <c r="Z780" s="9">
        <v>17660</v>
      </c>
      <c r="AA780" s="9">
        <v>19314</v>
      </c>
      <c r="AB780" s="9">
        <v>16459</v>
      </c>
      <c r="AC780" s="9">
        <v>17915</v>
      </c>
      <c r="AD780" s="9">
        <v>18385</v>
      </c>
      <c r="AE780" s="9">
        <v>16833</v>
      </c>
      <c r="AF780" s="9">
        <v>17526</v>
      </c>
      <c r="AG780" s="9">
        <v>17040</v>
      </c>
      <c r="AH780" s="9">
        <v>16464</v>
      </c>
      <c r="AI780" s="9">
        <v>17244</v>
      </c>
      <c r="AJ780" s="9">
        <v>17359</v>
      </c>
      <c r="AK780" s="9">
        <v>16900</v>
      </c>
      <c r="AL780" s="9">
        <v>17925</v>
      </c>
      <c r="AM780" s="9">
        <v>17395</v>
      </c>
      <c r="AN780" s="9">
        <v>15342</v>
      </c>
      <c r="AO780" s="9">
        <v>17253</v>
      </c>
      <c r="AP780" s="9">
        <v>18391</v>
      </c>
      <c r="AQ780" s="9">
        <v>18500</v>
      </c>
      <c r="AR780" s="9">
        <v>18252</v>
      </c>
    </row>
    <row r="781" spans="1:44" x14ac:dyDescent="0.25">
      <c r="A781" s="8"/>
      <c r="B781" s="6" t="s">
        <v>120</v>
      </c>
      <c r="C781" s="10">
        <v>4.4128289473684212</v>
      </c>
      <c r="D781" s="10">
        <v>4.6409193669932174</v>
      </c>
      <c r="E781" s="10">
        <v>4.6590658330268484</v>
      </c>
      <c r="F781" s="10">
        <v>5.0513274336283187</v>
      </c>
      <c r="G781" s="10">
        <v>4.716981132075472</v>
      </c>
      <c r="H781" s="10">
        <v>4.8728195369489375</v>
      </c>
      <c r="I781" s="10">
        <v>4.8990625000000003</v>
      </c>
      <c r="J781" s="10">
        <v>4.0012406947890815</v>
      </c>
      <c r="K781" s="10">
        <v>4.0370744860128074</v>
      </c>
      <c r="L781" s="10">
        <v>4.0010791366906471</v>
      </c>
      <c r="M781" s="10">
        <v>3.8863447127393838</v>
      </c>
      <c r="N781" s="10">
        <v>3.8804300131636684</v>
      </c>
      <c r="O781" s="10">
        <v>4.1326938449240611</v>
      </c>
      <c r="P781" s="10">
        <v>4.0405857740585773</v>
      </c>
      <c r="Q781" s="10">
        <v>4.0552331828927572</v>
      </c>
      <c r="R781" s="10">
        <v>4.0331660484398864</v>
      </c>
      <c r="S781" s="10">
        <v>3.7820263555843594</v>
      </c>
      <c r="T781" s="10">
        <v>3.353209109730849</v>
      </c>
      <c r="U781" s="10">
        <v>3.4427934621099556</v>
      </c>
      <c r="V781" s="10">
        <v>3.4304806565064476</v>
      </c>
      <c r="W781" s="10">
        <v>4.038424821002387</v>
      </c>
      <c r="X781" s="10">
        <v>3.8795569912321182</v>
      </c>
      <c r="Y781" s="10">
        <v>3.8599864284098619</v>
      </c>
      <c r="Z781" s="10">
        <v>4.0532476474638512</v>
      </c>
      <c r="AA781" s="10">
        <v>4.7889908256880735</v>
      </c>
      <c r="AB781" s="10">
        <v>3.6648853262079717</v>
      </c>
      <c r="AC781" s="10">
        <v>3.6155398587285572</v>
      </c>
      <c r="AD781" s="10">
        <v>4.01</v>
      </c>
      <c r="AE781" s="10">
        <v>3.46</v>
      </c>
      <c r="AF781" s="10">
        <v>3.49</v>
      </c>
      <c r="AG781" s="10">
        <v>3.27</v>
      </c>
      <c r="AH781" s="10">
        <v>3.28</v>
      </c>
      <c r="AI781" s="10">
        <v>3.66</v>
      </c>
      <c r="AJ781" s="10">
        <v>3.3</v>
      </c>
      <c r="AK781" s="10">
        <v>3.33</v>
      </c>
      <c r="AL781" s="10">
        <v>3.49</v>
      </c>
      <c r="AM781" s="10">
        <v>3.33</v>
      </c>
      <c r="AN781" s="10">
        <v>3.39</v>
      </c>
      <c r="AO781" s="10">
        <v>3.29</v>
      </c>
      <c r="AP781" s="10">
        <v>3.44</v>
      </c>
      <c r="AQ781" s="10">
        <v>3.74</v>
      </c>
      <c r="AR781" s="10">
        <v>4</v>
      </c>
    </row>
    <row r="782" spans="1:44" x14ac:dyDescent="0.25">
      <c r="A782" s="8"/>
      <c r="B782" s="6" t="s">
        <v>115</v>
      </c>
      <c r="C782" s="11">
        <v>0.2969973709699737</v>
      </c>
      <c r="D782" s="11">
        <v>0.3408606614086066</v>
      </c>
      <c r="E782" s="11">
        <v>0.35057423550574235</v>
      </c>
      <c r="F782" s="11">
        <v>0.39490798394907983</v>
      </c>
      <c r="G782" s="11">
        <v>0.40127300401273003</v>
      </c>
      <c r="H782" s="11">
        <v>0.42518334025183341</v>
      </c>
      <c r="I782" s="11">
        <v>0.43384530233845303</v>
      </c>
      <c r="J782" s="11">
        <v>0.3398314014752371</v>
      </c>
      <c r="K782" s="11">
        <v>0.31554267650158063</v>
      </c>
      <c r="L782" s="11">
        <v>0.29301896733403582</v>
      </c>
      <c r="M782" s="11">
        <v>0.24591675447839831</v>
      </c>
      <c r="N782" s="11">
        <v>0.2817298502707869</v>
      </c>
      <c r="O782" s="11">
        <v>0.32750019795708291</v>
      </c>
      <c r="P782" s="11">
        <v>0.290742134577751</v>
      </c>
      <c r="Q782" s="11">
        <v>0.28719939117199389</v>
      </c>
      <c r="R782" s="11">
        <v>0.31259935734821581</v>
      </c>
      <c r="S782" s="11">
        <v>0.2960764417385422</v>
      </c>
      <c r="T782" s="11">
        <v>0.28443976115208991</v>
      </c>
      <c r="U782" s="11">
        <v>0.30435353724901482</v>
      </c>
      <c r="V782" s="11">
        <v>0.27455432538937885</v>
      </c>
      <c r="W782" s="11">
        <v>0.3197165800661313</v>
      </c>
      <c r="X782" s="11">
        <v>0.32440671425815165</v>
      </c>
      <c r="Y782" s="11">
        <v>0.32924946941925526</v>
      </c>
      <c r="Z782" s="11">
        <v>0.34072930735095502</v>
      </c>
      <c r="AA782" s="11">
        <v>0.37264132741655415</v>
      </c>
      <c r="AB782" s="11">
        <v>0.3109872461029759</v>
      </c>
      <c r="AC782" s="11">
        <v>0.59856331440026733</v>
      </c>
      <c r="AD782" s="11">
        <v>0.61429999999999996</v>
      </c>
      <c r="AE782" s="11">
        <v>0.42699999999999999</v>
      </c>
      <c r="AF782" s="11">
        <v>0.39040000000000002</v>
      </c>
      <c r="AG782" s="11">
        <v>0.37959999999999999</v>
      </c>
      <c r="AH782" s="11">
        <v>0.36670000000000003</v>
      </c>
      <c r="AI782" s="11">
        <v>0.3841</v>
      </c>
      <c r="AJ782" s="11">
        <v>0.48039999999999999</v>
      </c>
      <c r="AK782" s="11">
        <v>0.5262</v>
      </c>
      <c r="AL782" s="11">
        <v>0.55810000000000004</v>
      </c>
      <c r="AM782" s="11">
        <v>0.54159999999999997</v>
      </c>
      <c r="AN782" s="11">
        <v>0.46189999999999998</v>
      </c>
      <c r="AO782" s="11">
        <v>0.51939999999999997</v>
      </c>
      <c r="AP782" s="11">
        <v>0.55369999999999997</v>
      </c>
      <c r="AQ782" s="11">
        <v>0.50180000000000002</v>
      </c>
      <c r="AR782" s="11">
        <v>0.49509999999999998</v>
      </c>
    </row>
    <row r="783" spans="1:44" x14ac:dyDescent="0.25">
      <c r="A783" s="8"/>
      <c r="B783" s="6" t="s">
        <v>121</v>
      </c>
      <c r="C783" s="9">
        <v>185</v>
      </c>
      <c r="D783" s="9">
        <v>185</v>
      </c>
      <c r="E783" s="9">
        <v>217</v>
      </c>
      <c r="F783" s="9">
        <v>232</v>
      </c>
      <c r="G783" s="9">
        <v>321</v>
      </c>
      <c r="H783" s="9">
        <v>353</v>
      </c>
      <c r="I783" s="9">
        <v>369</v>
      </c>
      <c r="J783" s="9">
        <v>420</v>
      </c>
      <c r="K783" s="9">
        <v>398</v>
      </c>
      <c r="L783" s="9">
        <v>422</v>
      </c>
      <c r="M783" s="9">
        <v>369</v>
      </c>
      <c r="N783" s="9">
        <v>679</v>
      </c>
      <c r="O783" s="9">
        <v>742</v>
      </c>
      <c r="P783" s="9">
        <v>782</v>
      </c>
      <c r="Q783" s="9">
        <v>732</v>
      </c>
      <c r="R783" s="9">
        <v>670</v>
      </c>
      <c r="S783" s="9">
        <v>523</v>
      </c>
      <c r="T783" s="9">
        <v>561</v>
      </c>
      <c r="U783" s="9">
        <v>559</v>
      </c>
      <c r="V783" s="9">
        <v>557</v>
      </c>
      <c r="W783" s="9">
        <v>590</v>
      </c>
      <c r="X783" s="9">
        <v>600</v>
      </c>
      <c r="Y783" s="9">
        <v>636</v>
      </c>
      <c r="Z783" s="9">
        <v>565</v>
      </c>
      <c r="AA783" s="9">
        <v>506</v>
      </c>
      <c r="AB783" s="9">
        <v>578</v>
      </c>
      <c r="AC783" s="9">
        <v>585</v>
      </c>
      <c r="AD783" s="9">
        <v>514</v>
      </c>
      <c r="AE783" s="9">
        <v>520</v>
      </c>
      <c r="AF783" s="9">
        <v>537</v>
      </c>
      <c r="AG783" s="9">
        <v>597</v>
      </c>
      <c r="AH783" s="9">
        <v>635</v>
      </c>
      <c r="AI783" s="9">
        <v>660</v>
      </c>
      <c r="AJ783" s="9">
        <v>637</v>
      </c>
      <c r="AK783" s="9">
        <v>597</v>
      </c>
      <c r="AL783" s="9">
        <v>610</v>
      </c>
      <c r="AM783" s="9">
        <v>631</v>
      </c>
      <c r="AN783" s="9">
        <v>663</v>
      </c>
      <c r="AO783" s="9">
        <v>634</v>
      </c>
      <c r="AP783" s="9">
        <v>717</v>
      </c>
      <c r="AQ783" s="9">
        <v>677</v>
      </c>
      <c r="AR783" s="9">
        <v>662</v>
      </c>
    </row>
    <row r="784" spans="1:44" x14ac:dyDescent="0.25">
      <c r="A784" s="16" t="s">
        <v>140</v>
      </c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44" x14ac:dyDescent="0.25">
      <c r="A785" s="8"/>
      <c r="B785" s="6" t="s">
        <v>116</v>
      </c>
      <c r="C785" s="9">
        <f t="shared" ref="C785:AL785" si="353">+C769+C777</f>
        <v>119</v>
      </c>
      <c r="D785" s="9">
        <f t="shared" si="353"/>
        <v>119</v>
      </c>
      <c r="E785" s="9">
        <f t="shared" si="353"/>
        <v>119</v>
      </c>
      <c r="F785" s="9">
        <f t="shared" si="353"/>
        <v>119</v>
      </c>
      <c r="G785" s="9">
        <f t="shared" si="353"/>
        <v>119</v>
      </c>
      <c r="H785" s="9">
        <f t="shared" si="353"/>
        <v>119</v>
      </c>
      <c r="I785" s="9">
        <f t="shared" si="353"/>
        <v>119</v>
      </c>
      <c r="J785" s="9">
        <f t="shared" si="353"/>
        <v>124</v>
      </c>
      <c r="K785" s="9">
        <f t="shared" si="353"/>
        <v>124</v>
      </c>
      <c r="L785" s="9">
        <f t="shared" si="353"/>
        <v>124</v>
      </c>
      <c r="M785" s="9">
        <f t="shared" si="353"/>
        <v>124</v>
      </c>
      <c r="N785" s="9">
        <f t="shared" si="353"/>
        <v>211</v>
      </c>
      <c r="O785" s="9">
        <f t="shared" si="353"/>
        <v>211</v>
      </c>
      <c r="P785" s="9">
        <f t="shared" si="353"/>
        <v>234</v>
      </c>
      <c r="Q785" s="9">
        <f t="shared" si="353"/>
        <v>234</v>
      </c>
      <c r="R785" s="9">
        <f t="shared" si="353"/>
        <v>241</v>
      </c>
      <c r="S785" s="9">
        <f t="shared" si="353"/>
        <v>241</v>
      </c>
      <c r="T785" s="9">
        <f t="shared" si="353"/>
        <v>241</v>
      </c>
      <c r="U785" s="9">
        <f t="shared" si="353"/>
        <v>241</v>
      </c>
      <c r="V785" s="9">
        <f t="shared" si="353"/>
        <v>241</v>
      </c>
      <c r="W785" s="9">
        <f t="shared" si="353"/>
        <v>262</v>
      </c>
      <c r="X785" s="9">
        <f t="shared" si="353"/>
        <v>240</v>
      </c>
      <c r="Y785" s="9">
        <f t="shared" si="353"/>
        <v>240</v>
      </c>
      <c r="Z785" s="9">
        <f t="shared" si="353"/>
        <v>240</v>
      </c>
      <c r="AA785" s="9">
        <f t="shared" si="353"/>
        <v>240</v>
      </c>
      <c r="AB785" s="9">
        <f t="shared" si="353"/>
        <v>208</v>
      </c>
      <c r="AC785" s="9">
        <f t="shared" si="353"/>
        <v>222</v>
      </c>
      <c r="AD785" s="9">
        <f t="shared" si="353"/>
        <v>222</v>
      </c>
      <c r="AE785" s="9">
        <f t="shared" si="353"/>
        <v>222</v>
      </c>
      <c r="AF785" s="9">
        <f t="shared" si="353"/>
        <v>216</v>
      </c>
      <c r="AG785" s="9">
        <f t="shared" si="353"/>
        <v>216</v>
      </c>
      <c r="AH785" s="9">
        <f t="shared" si="353"/>
        <v>216</v>
      </c>
      <c r="AI785" s="9">
        <f t="shared" si="353"/>
        <v>216</v>
      </c>
      <c r="AJ785" s="9">
        <f t="shared" si="353"/>
        <v>216</v>
      </c>
      <c r="AK785" s="9">
        <f t="shared" si="353"/>
        <v>153</v>
      </c>
      <c r="AL785" s="9">
        <f t="shared" si="353"/>
        <v>153</v>
      </c>
      <c r="AM785" s="9">
        <f t="shared" ref="AM785:AN788" si="354">+AM769+AM777</f>
        <v>153</v>
      </c>
      <c r="AN785" s="9">
        <f t="shared" si="354"/>
        <v>153</v>
      </c>
      <c r="AO785" s="9">
        <f t="shared" ref="AO785:AP788" si="355">+AO769+AO777</f>
        <v>153</v>
      </c>
      <c r="AP785" s="9">
        <f t="shared" si="355"/>
        <v>153</v>
      </c>
      <c r="AQ785" s="9">
        <f t="shared" ref="AQ785:AR785" si="356">+AQ769+AQ777</f>
        <v>153</v>
      </c>
      <c r="AR785" s="9">
        <f t="shared" si="356"/>
        <v>128</v>
      </c>
    </row>
    <row r="786" spans="1:44" x14ac:dyDescent="0.25">
      <c r="A786" s="8"/>
      <c r="B786" s="6" t="s">
        <v>117</v>
      </c>
      <c r="C786" s="9">
        <f t="shared" ref="C786:AL786" si="357">+C770+C778</f>
        <v>119</v>
      </c>
      <c r="D786" s="9">
        <f t="shared" si="357"/>
        <v>119</v>
      </c>
      <c r="E786" s="9">
        <f t="shared" si="357"/>
        <v>119</v>
      </c>
      <c r="F786" s="9">
        <f t="shared" si="357"/>
        <v>119</v>
      </c>
      <c r="G786" s="9">
        <f t="shared" si="357"/>
        <v>119</v>
      </c>
      <c r="H786" s="9">
        <f t="shared" si="357"/>
        <v>119</v>
      </c>
      <c r="I786" s="9">
        <f t="shared" si="357"/>
        <v>119</v>
      </c>
      <c r="J786" s="9">
        <f t="shared" si="357"/>
        <v>124</v>
      </c>
      <c r="K786" s="9">
        <f t="shared" si="357"/>
        <v>124</v>
      </c>
      <c r="L786" s="9">
        <f t="shared" si="357"/>
        <v>124</v>
      </c>
      <c r="M786" s="9">
        <f t="shared" si="357"/>
        <v>122</v>
      </c>
      <c r="N786" s="9">
        <f t="shared" si="357"/>
        <v>190</v>
      </c>
      <c r="O786" s="9">
        <f t="shared" si="357"/>
        <v>188</v>
      </c>
      <c r="P786" s="9">
        <f t="shared" si="357"/>
        <v>223</v>
      </c>
      <c r="Q786" s="9">
        <f t="shared" si="357"/>
        <v>218</v>
      </c>
      <c r="R786" s="9">
        <f t="shared" si="357"/>
        <v>208</v>
      </c>
      <c r="S786" s="9">
        <f t="shared" si="357"/>
        <v>212</v>
      </c>
      <c r="T786" s="9">
        <f t="shared" si="357"/>
        <v>206</v>
      </c>
      <c r="U786" s="9">
        <f t="shared" si="357"/>
        <v>196</v>
      </c>
      <c r="V786" s="9">
        <f t="shared" si="357"/>
        <v>196</v>
      </c>
      <c r="W786" s="9">
        <f t="shared" si="357"/>
        <v>194</v>
      </c>
      <c r="X786" s="9">
        <f t="shared" si="357"/>
        <v>191</v>
      </c>
      <c r="Y786" s="9">
        <f t="shared" si="357"/>
        <v>191</v>
      </c>
      <c r="Z786" s="9">
        <f t="shared" si="357"/>
        <v>191</v>
      </c>
      <c r="AA786" s="9">
        <f t="shared" si="357"/>
        <v>191</v>
      </c>
      <c r="AB786" s="9">
        <f t="shared" si="357"/>
        <v>176</v>
      </c>
      <c r="AC786" s="9">
        <f t="shared" si="357"/>
        <v>176</v>
      </c>
      <c r="AD786" s="9">
        <f t="shared" si="357"/>
        <v>141</v>
      </c>
      <c r="AE786" s="9">
        <f t="shared" si="357"/>
        <v>149</v>
      </c>
      <c r="AF786" s="9">
        <f t="shared" si="357"/>
        <v>158</v>
      </c>
      <c r="AG786" s="9">
        <f t="shared" si="357"/>
        <v>158</v>
      </c>
      <c r="AH786" s="9">
        <f t="shared" si="357"/>
        <v>158</v>
      </c>
      <c r="AI786" s="9">
        <f t="shared" si="357"/>
        <v>158</v>
      </c>
      <c r="AJ786" s="9">
        <f t="shared" si="357"/>
        <v>153</v>
      </c>
      <c r="AK786" s="9">
        <f t="shared" si="357"/>
        <v>113</v>
      </c>
      <c r="AL786" s="9">
        <f t="shared" si="357"/>
        <v>113</v>
      </c>
      <c r="AM786" s="9">
        <f t="shared" si="354"/>
        <v>113</v>
      </c>
      <c r="AN786" s="9">
        <f t="shared" si="354"/>
        <v>116</v>
      </c>
      <c r="AO786" s="9">
        <f t="shared" si="355"/>
        <v>116</v>
      </c>
      <c r="AP786" s="9">
        <f t="shared" si="355"/>
        <v>126</v>
      </c>
      <c r="AQ786" s="9">
        <f t="shared" ref="AQ786:AR786" si="358">+AQ770+AQ778</f>
        <v>126</v>
      </c>
      <c r="AR786" s="9">
        <f t="shared" si="358"/>
        <v>101</v>
      </c>
    </row>
    <row r="787" spans="1:44" x14ac:dyDescent="0.25">
      <c r="A787" s="8"/>
      <c r="B787" s="6" t="s">
        <v>118</v>
      </c>
      <c r="C787" s="9">
        <f t="shared" ref="C787:AL787" si="359">+C771+C779</f>
        <v>3481</v>
      </c>
      <c r="D787" s="9">
        <f t="shared" si="359"/>
        <v>3820</v>
      </c>
      <c r="E787" s="9">
        <f t="shared" si="359"/>
        <v>3830</v>
      </c>
      <c r="F787" s="9">
        <f t="shared" si="359"/>
        <v>3646</v>
      </c>
      <c r="G787" s="9">
        <f t="shared" si="359"/>
        <v>3834</v>
      </c>
      <c r="H787" s="9">
        <f t="shared" si="359"/>
        <v>3970</v>
      </c>
      <c r="I787" s="9">
        <f t="shared" si="359"/>
        <v>3904</v>
      </c>
      <c r="J787" s="9">
        <f t="shared" si="359"/>
        <v>3936</v>
      </c>
      <c r="K787" s="9">
        <f t="shared" si="359"/>
        <v>3551</v>
      </c>
      <c r="L787" s="9">
        <f t="shared" si="359"/>
        <v>3329</v>
      </c>
      <c r="M787" s="9">
        <f t="shared" si="359"/>
        <v>2828</v>
      </c>
      <c r="N787" s="9">
        <f t="shared" si="359"/>
        <v>5005</v>
      </c>
      <c r="O787" s="9">
        <f t="shared" si="359"/>
        <v>5486</v>
      </c>
      <c r="P787" s="9">
        <f t="shared" si="359"/>
        <v>5259</v>
      </c>
      <c r="Q787" s="9">
        <f t="shared" si="359"/>
        <v>5095</v>
      </c>
      <c r="R787" s="9">
        <f t="shared" si="359"/>
        <v>4920</v>
      </c>
      <c r="S787" s="9">
        <f t="shared" si="359"/>
        <v>4952</v>
      </c>
      <c r="T787" s="9">
        <f t="shared" si="359"/>
        <v>5148</v>
      </c>
      <c r="U787" s="9">
        <f t="shared" si="359"/>
        <v>5008</v>
      </c>
      <c r="V787" s="9">
        <f t="shared" si="359"/>
        <v>4605</v>
      </c>
      <c r="W787" s="9">
        <f t="shared" si="359"/>
        <v>4598</v>
      </c>
      <c r="X787" s="9">
        <f t="shared" si="359"/>
        <v>4768</v>
      </c>
      <c r="Y787" s="9">
        <f t="shared" si="359"/>
        <v>4835</v>
      </c>
      <c r="Z787" s="9">
        <f t="shared" si="359"/>
        <v>4769</v>
      </c>
      <c r="AA787" s="9">
        <f t="shared" si="359"/>
        <v>4453</v>
      </c>
      <c r="AB787" s="9">
        <f t="shared" si="359"/>
        <v>4891</v>
      </c>
      <c r="AC787" s="9">
        <f t="shared" si="359"/>
        <v>5301</v>
      </c>
      <c r="AD787" s="9">
        <f t="shared" si="359"/>
        <v>4920</v>
      </c>
      <c r="AE787" s="9">
        <f t="shared" si="359"/>
        <v>5323</v>
      </c>
      <c r="AF787" s="9">
        <f t="shared" si="359"/>
        <v>5456</v>
      </c>
      <c r="AG787" s="9">
        <f t="shared" si="359"/>
        <v>5594</v>
      </c>
      <c r="AH787" s="9">
        <f t="shared" si="359"/>
        <v>5388</v>
      </c>
      <c r="AI787" s="9">
        <f t="shared" si="359"/>
        <v>5086</v>
      </c>
      <c r="AJ787" s="9">
        <f t="shared" si="359"/>
        <v>5571</v>
      </c>
      <c r="AK787" s="9">
        <f t="shared" si="359"/>
        <v>5347</v>
      </c>
      <c r="AL787" s="9">
        <f t="shared" si="359"/>
        <v>5434</v>
      </c>
      <c r="AM787" s="9">
        <f t="shared" si="354"/>
        <v>5495</v>
      </c>
      <c r="AN787" s="9">
        <f t="shared" si="354"/>
        <v>4750</v>
      </c>
      <c r="AO787" s="9">
        <f t="shared" si="355"/>
        <v>5451</v>
      </c>
      <c r="AP787" s="9">
        <f t="shared" si="355"/>
        <v>5535</v>
      </c>
      <c r="AQ787" s="9">
        <f t="shared" ref="AQ787:AR787" si="360">+AQ771+AQ779</f>
        <v>5114</v>
      </c>
      <c r="AR787" s="9">
        <f t="shared" si="360"/>
        <v>4564</v>
      </c>
    </row>
    <row r="788" spans="1:44" x14ac:dyDescent="0.25">
      <c r="A788" s="8"/>
      <c r="B788" s="6" t="s">
        <v>119</v>
      </c>
      <c r="C788" s="9">
        <f t="shared" ref="C788:AL788" si="361">+C772+C780</f>
        <v>14916</v>
      </c>
      <c r="D788" s="9">
        <f t="shared" si="361"/>
        <v>16753</v>
      </c>
      <c r="E788" s="9">
        <f t="shared" si="361"/>
        <v>16789</v>
      </c>
      <c r="F788" s="9">
        <f t="shared" si="361"/>
        <v>17535</v>
      </c>
      <c r="G788" s="9">
        <f t="shared" si="361"/>
        <v>17563</v>
      </c>
      <c r="H788" s="9">
        <f t="shared" si="361"/>
        <v>18417</v>
      </c>
      <c r="I788" s="9">
        <f t="shared" si="361"/>
        <v>18004</v>
      </c>
      <c r="J788" s="9">
        <f t="shared" si="361"/>
        <v>15051</v>
      </c>
      <c r="K788" s="9">
        <f t="shared" si="361"/>
        <v>13888</v>
      </c>
      <c r="L788" s="9">
        <f t="shared" si="361"/>
        <v>12709</v>
      </c>
      <c r="M788" s="9">
        <f t="shared" si="361"/>
        <v>10625</v>
      </c>
      <c r="N788" s="9">
        <f t="shared" si="361"/>
        <v>19163</v>
      </c>
      <c r="O788" s="9">
        <f t="shared" si="361"/>
        <v>22274</v>
      </c>
      <c r="P788" s="9">
        <f t="shared" si="361"/>
        <v>20809</v>
      </c>
      <c r="Q788" s="9">
        <f t="shared" si="361"/>
        <v>20143</v>
      </c>
      <c r="R788" s="9">
        <f t="shared" si="361"/>
        <v>19618</v>
      </c>
      <c r="S788" s="9">
        <f t="shared" si="361"/>
        <v>18558</v>
      </c>
      <c r="T788" s="9">
        <f t="shared" si="361"/>
        <v>17179</v>
      </c>
      <c r="U788" s="9">
        <f t="shared" si="361"/>
        <v>17099</v>
      </c>
      <c r="V788" s="9">
        <f t="shared" si="361"/>
        <v>15571</v>
      </c>
      <c r="W788" s="9">
        <f t="shared" si="361"/>
        <v>17903</v>
      </c>
      <c r="X788" s="9">
        <f t="shared" si="361"/>
        <v>18414</v>
      </c>
      <c r="Y788" s="9">
        <f t="shared" si="361"/>
        <v>18794</v>
      </c>
      <c r="Z788" s="9">
        <f t="shared" si="361"/>
        <v>19515</v>
      </c>
      <c r="AA788" s="9">
        <f t="shared" si="361"/>
        <v>20469</v>
      </c>
      <c r="AB788" s="9">
        <f t="shared" si="361"/>
        <v>17849</v>
      </c>
      <c r="AC788" s="9">
        <f t="shared" si="361"/>
        <v>18869</v>
      </c>
      <c r="AD788" s="9">
        <f t="shared" si="361"/>
        <v>19300</v>
      </c>
      <c r="AE788" s="9">
        <f t="shared" si="361"/>
        <v>18261</v>
      </c>
      <c r="AF788" s="9">
        <f t="shared" si="361"/>
        <v>18740</v>
      </c>
      <c r="AG788" s="9">
        <f t="shared" si="361"/>
        <v>18130</v>
      </c>
      <c r="AH788" s="9">
        <f t="shared" si="361"/>
        <v>17593</v>
      </c>
      <c r="AI788" s="9">
        <f t="shared" si="361"/>
        <v>18346</v>
      </c>
      <c r="AJ788" s="9">
        <f t="shared" si="361"/>
        <v>18226</v>
      </c>
      <c r="AK788" s="9">
        <f t="shared" si="361"/>
        <v>17748</v>
      </c>
      <c r="AL788" s="9">
        <f t="shared" si="361"/>
        <v>18875</v>
      </c>
      <c r="AM788" s="9">
        <f t="shared" si="354"/>
        <v>18244</v>
      </c>
      <c r="AN788" s="9">
        <f t="shared" si="354"/>
        <v>16033</v>
      </c>
      <c r="AO788" s="9">
        <f t="shared" si="355"/>
        <v>17996</v>
      </c>
      <c r="AP788" s="9">
        <f t="shared" si="355"/>
        <v>19172</v>
      </c>
      <c r="AQ788" s="9">
        <f t="shared" ref="AQ788:AR788" si="362">+AQ772+AQ780</f>
        <v>19139</v>
      </c>
      <c r="AR788" s="9">
        <f t="shared" si="362"/>
        <v>18252</v>
      </c>
    </row>
    <row r="789" spans="1:44" x14ac:dyDescent="0.25">
      <c r="A789" s="8"/>
      <c r="B789" s="6" t="s">
        <v>120</v>
      </c>
      <c r="C789" s="10">
        <f t="shared" ref="C789:AL789" si="363">+C788/C787</f>
        <v>4.2849755817293884</v>
      </c>
      <c r="D789" s="10">
        <f t="shared" si="363"/>
        <v>4.3856020942408378</v>
      </c>
      <c r="E789" s="10">
        <f t="shared" si="363"/>
        <v>4.3835509138381203</v>
      </c>
      <c r="F789" s="10">
        <f t="shared" si="363"/>
        <v>4.8093801426220519</v>
      </c>
      <c r="G789" s="10">
        <f t="shared" si="363"/>
        <v>4.5808555033907146</v>
      </c>
      <c r="H789" s="10">
        <f t="shared" si="363"/>
        <v>4.6390428211586903</v>
      </c>
      <c r="I789" s="10">
        <f t="shared" si="363"/>
        <v>4.6116803278688527</v>
      </c>
      <c r="J789" s="10">
        <f t="shared" si="363"/>
        <v>3.8239329268292681</v>
      </c>
      <c r="K789" s="10">
        <f t="shared" si="363"/>
        <v>3.9110109828217405</v>
      </c>
      <c r="L789" s="10">
        <f t="shared" si="363"/>
        <v>3.8176629618504054</v>
      </c>
      <c r="M789" s="10">
        <f t="shared" si="363"/>
        <v>3.7570721357850072</v>
      </c>
      <c r="N789" s="10">
        <f t="shared" si="363"/>
        <v>3.8287712287712288</v>
      </c>
      <c r="O789" s="10">
        <f t="shared" si="363"/>
        <v>4.0601531170251546</v>
      </c>
      <c r="P789" s="10">
        <f t="shared" si="363"/>
        <v>3.9568359003612854</v>
      </c>
      <c r="Q789" s="10">
        <f t="shared" si="363"/>
        <v>3.9534838076545631</v>
      </c>
      <c r="R789" s="10">
        <f t="shared" si="363"/>
        <v>3.9873983739837398</v>
      </c>
      <c r="S789" s="10">
        <f t="shared" si="363"/>
        <v>3.7475767366720518</v>
      </c>
      <c r="T789" s="10">
        <f t="shared" si="363"/>
        <v>3.337024087024087</v>
      </c>
      <c r="U789" s="10">
        <f t="shared" si="363"/>
        <v>3.4143370607028753</v>
      </c>
      <c r="V789" s="10">
        <f t="shared" si="363"/>
        <v>3.3813246471226925</v>
      </c>
      <c r="W789" s="10">
        <f t="shared" si="363"/>
        <v>3.8936494127881689</v>
      </c>
      <c r="X789" s="10">
        <f t="shared" si="363"/>
        <v>3.861996644295302</v>
      </c>
      <c r="Y789" s="10">
        <f t="shared" si="363"/>
        <v>3.8870734229576009</v>
      </c>
      <c r="Z789" s="10">
        <f t="shared" si="363"/>
        <v>4.0920528412665131</v>
      </c>
      <c r="AA789" s="10">
        <f t="shared" si="363"/>
        <v>4.5966763979339769</v>
      </c>
      <c r="AB789" s="10">
        <f t="shared" si="363"/>
        <v>3.6493559599263956</v>
      </c>
      <c r="AC789" s="10">
        <f t="shared" si="363"/>
        <v>3.5595170722505189</v>
      </c>
      <c r="AD789" s="10">
        <f t="shared" si="363"/>
        <v>3.9227642276422765</v>
      </c>
      <c r="AE789" s="10">
        <f t="shared" si="363"/>
        <v>3.4305842569979337</v>
      </c>
      <c r="AF789" s="10">
        <f t="shared" si="363"/>
        <v>3.4347507331378297</v>
      </c>
      <c r="AG789" s="10">
        <f t="shared" si="363"/>
        <v>3.2409724705041114</v>
      </c>
      <c r="AH789" s="10">
        <f t="shared" si="363"/>
        <v>3.2652190051967334</v>
      </c>
      <c r="AI789" s="10">
        <f t="shared" si="363"/>
        <v>3.6071569012976799</v>
      </c>
      <c r="AJ789" s="10">
        <f t="shared" si="363"/>
        <v>3.2715849937174655</v>
      </c>
      <c r="AK789" s="10">
        <f t="shared" si="363"/>
        <v>3.3192444361324105</v>
      </c>
      <c r="AL789" s="10">
        <f t="shared" si="363"/>
        <v>3.4735001840264998</v>
      </c>
      <c r="AM789" s="10">
        <f t="shared" ref="AM789:AR789" si="364">+AM788/AM787</f>
        <v>3.3201091901728845</v>
      </c>
      <c r="AN789" s="10">
        <f t="shared" si="364"/>
        <v>3.3753684210526318</v>
      </c>
      <c r="AO789" s="10">
        <f t="shared" si="364"/>
        <v>3.3014125848468172</v>
      </c>
      <c r="AP789" s="10">
        <f t="shared" si="364"/>
        <v>3.4637759710930442</v>
      </c>
      <c r="AQ789" s="10">
        <f t="shared" si="364"/>
        <v>3.7424716464606962</v>
      </c>
      <c r="AR789" s="10">
        <f t="shared" si="364"/>
        <v>3.9991235758106924</v>
      </c>
    </row>
    <row r="790" spans="1:44" x14ac:dyDescent="0.25">
      <c r="A790" s="8"/>
      <c r="B790" s="6" t="s">
        <v>115</v>
      </c>
      <c r="C790" s="11">
        <f t="shared" ref="C790:AL790" si="365">+C788/(C786*365)</f>
        <v>0.34340969264418097</v>
      </c>
      <c r="D790" s="11">
        <f t="shared" si="365"/>
        <v>0.38570277426038907</v>
      </c>
      <c r="E790" s="11">
        <f t="shared" si="365"/>
        <v>0.38653159894094624</v>
      </c>
      <c r="F790" s="11">
        <f t="shared" si="365"/>
        <v>0.40370668815471394</v>
      </c>
      <c r="G790" s="11">
        <f t="shared" si="365"/>
        <v>0.40435132957292508</v>
      </c>
      <c r="H790" s="11">
        <f t="shared" si="365"/>
        <v>0.42401289282836424</v>
      </c>
      <c r="I790" s="11">
        <f t="shared" si="365"/>
        <v>0.41450443190975023</v>
      </c>
      <c r="J790" s="11">
        <f t="shared" si="365"/>
        <v>0.33254529385771098</v>
      </c>
      <c r="K790" s="11">
        <f t="shared" si="365"/>
        <v>0.30684931506849317</v>
      </c>
      <c r="L790" s="11">
        <f t="shared" si="365"/>
        <v>0.28079982324348213</v>
      </c>
      <c r="M790" s="11">
        <f t="shared" si="365"/>
        <v>0.23860318886144172</v>
      </c>
      <c r="N790" s="11">
        <f t="shared" si="365"/>
        <v>0.27632299927901949</v>
      </c>
      <c r="O790" s="11">
        <f t="shared" si="365"/>
        <v>0.32459924220343922</v>
      </c>
      <c r="P790" s="11">
        <f t="shared" si="365"/>
        <v>0.2556545242336753</v>
      </c>
      <c r="Q790" s="11">
        <f t="shared" si="365"/>
        <v>0.25314817142138996</v>
      </c>
      <c r="R790" s="11">
        <f t="shared" si="365"/>
        <v>0.25840358271865121</v>
      </c>
      <c r="S790" s="11">
        <f t="shared" si="365"/>
        <v>0.23982941328508658</v>
      </c>
      <c r="T790" s="11">
        <f t="shared" si="365"/>
        <v>0.22847453118765793</v>
      </c>
      <c r="U790" s="11">
        <f t="shared" si="365"/>
        <v>0.23901313950237629</v>
      </c>
      <c r="V790" s="11">
        <f t="shared" si="365"/>
        <v>0.21765445904389152</v>
      </c>
      <c r="W790" s="11">
        <f t="shared" si="365"/>
        <v>0.25283152097161415</v>
      </c>
      <c r="X790" s="11">
        <f t="shared" si="365"/>
        <v>0.26413253962561861</v>
      </c>
      <c r="Y790" s="11">
        <f t="shared" si="365"/>
        <v>0.26958330344975973</v>
      </c>
      <c r="Z790" s="11">
        <f t="shared" si="365"/>
        <v>0.27992541060030124</v>
      </c>
      <c r="AA790" s="11">
        <f t="shared" si="365"/>
        <v>0.29360969662196085</v>
      </c>
      <c r="AB790" s="11">
        <f t="shared" si="365"/>
        <v>0.27784869240348692</v>
      </c>
      <c r="AC790" s="11">
        <f t="shared" si="365"/>
        <v>0.2937266500622665</v>
      </c>
      <c r="AD790" s="11">
        <f t="shared" si="365"/>
        <v>0.37501214417565337</v>
      </c>
      <c r="AE790" s="11">
        <f t="shared" si="365"/>
        <v>0.33577273145168707</v>
      </c>
      <c r="AF790" s="11">
        <f t="shared" si="365"/>
        <v>0.32495231489509274</v>
      </c>
      <c r="AG790" s="11">
        <f t="shared" si="365"/>
        <v>0.31437489162476157</v>
      </c>
      <c r="AH790" s="11">
        <f t="shared" si="365"/>
        <v>0.30506329113924052</v>
      </c>
      <c r="AI790" s="11">
        <f t="shared" si="365"/>
        <v>0.31812033986474769</v>
      </c>
      <c r="AJ790" s="11">
        <f t="shared" si="365"/>
        <v>0.32636762467544095</v>
      </c>
      <c r="AK790" s="11">
        <f t="shared" si="365"/>
        <v>0.43030670384289005</v>
      </c>
      <c r="AL790" s="11">
        <f t="shared" si="365"/>
        <v>0.45763122802763972</v>
      </c>
      <c r="AM790" s="11">
        <f t="shared" ref="AM790:AR790" si="366">+AM788/(AM786*365)</f>
        <v>0.44233240392774881</v>
      </c>
      <c r="AN790" s="11">
        <f t="shared" si="366"/>
        <v>0.37867264997638167</v>
      </c>
      <c r="AO790" s="11">
        <f t="shared" si="366"/>
        <v>0.42503542749173356</v>
      </c>
      <c r="AP790" s="11">
        <f t="shared" si="366"/>
        <v>0.41687323331158949</v>
      </c>
      <c r="AQ790" s="11">
        <f t="shared" si="366"/>
        <v>0.41615568601869973</v>
      </c>
      <c r="AR790" s="11">
        <f t="shared" si="366"/>
        <v>0.49510375695103759</v>
      </c>
    </row>
    <row r="791" spans="1:44" x14ac:dyDescent="0.25">
      <c r="A791" s="8"/>
      <c r="B791" s="6" t="s">
        <v>121</v>
      </c>
      <c r="C791" s="9">
        <f t="shared" ref="C791:AL791" si="367">+C775+C783</f>
        <v>276</v>
      </c>
      <c r="D791" s="9">
        <f t="shared" si="367"/>
        <v>291</v>
      </c>
      <c r="E791" s="9">
        <f t="shared" si="367"/>
        <v>319</v>
      </c>
      <c r="F791" s="9">
        <f t="shared" si="367"/>
        <v>315</v>
      </c>
      <c r="G791" s="9">
        <f t="shared" si="367"/>
        <v>390</v>
      </c>
      <c r="H791" s="9">
        <f t="shared" si="367"/>
        <v>428</v>
      </c>
      <c r="I791" s="9">
        <f t="shared" si="367"/>
        <v>436</v>
      </c>
      <c r="J791" s="9">
        <f t="shared" si="367"/>
        <v>473</v>
      </c>
      <c r="K791" s="9">
        <f t="shared" si="367"/>
        <v>463</v>
      </c>
      <c r="L791" s="9">
        <f t="shared" si="367"/>
        <v>488</v>
      </c>
      <c r="M791" s="9">
        <f t="shared" si="367"/>
        <v>423</v>
      </c>
      <c r="N791" s="9">
        <f t="shared" si="367"/>
        <v>741</v>
      </c>
      <c r="O791" s="9">
        <f t="shared" si="367"/>
        <v>816</v>
      </c>
      <c r="P791" s="9">
        <f t="shared" si="367"/>
        <v>843</v>
      </c>
      <c r="Q791" s="9">
        <f t="shared" si="367"/>
        <v>798</v>
      </c>
      <c r="R791" s="9">
        <f t="shared" si="367"/>
        <v>709</v>
      </c>
      <c r="S791" s="9">
        <f t="shared" si="367"/>
        <v>558</v>
      </c>
      <c r="T791" s="9">
        <f t="shared" si="367"/>
        <v>597</v>
      </c>
      <c r="U791" s="9">
        <f t="shared" si="367"/>
        <v>616</v>
      </c>
      <c r="V791" s="9">
        <f t="shared" si="367"/>
        <v>610</v>
      </c>
      <c r="W791" s="9">
        <f t="shared" si="367"/>
        <v>635</v>
      </c>
      <c r="X791" s="9">
        <f t="shared" si="367"/>
        <v>639</v>
      </c>
      <c r="Y791" s="9">
        <f t="shared" si="367"/>
        <v>701</v>
      </c>
      <c r="Z791" s="9">
        <f t="shared" si="367"/>
        <v>601</v>
      </c>
      <c r="AA791" s="9">
        <f t="shared" si="367"/>
        <v>542</v>
      </c>
      <c r="AB791" s="9">
        <f t="shared" si="367"/>
        <v>578</v>
      </c>
      <c r="AC791" s="9">
        <f t="shared" si="367"/>
        <v>608</v>
      </c>
      <c r="AD791" s="9">
        <f t="shared" si="367"/>
        <v>543</v>
      </c>
      <c r="AE791" s="9">
        <f t="shared" si="367"/>
        <v>549</v>
      </c>
      <c r="AF791" s="9">
        <f t="shared" si="367"/>
        <v>572</v>
      </c>
      <c r="AG791" s="9">
        <f t="shared" si="367"/>
        <v>619</v>
      </c>
      <c r="AH791" s="9">
        <f t="shared" si="367"/>
        <v>664</v>
      </c>
      <c r="AI791" s="9">
        <f t="shared" si="367"/>
        <v>693</v>
      </c>
      <c r="AJ791" s="9">
        <f t="shared" si="367"/>
        <v>657</v>
      </c>
      <c r="AK791" s="9">
        <f t="shared" si="367"/>
        <v>610</v>
      </c>
      <c r="AL791" s="9">
        <f t="shared" si="367"/>
        <v>620</v>
      </c>
      <c r="AM791" s="9">
        <f t="shared" ref="AM791:AR791" si="368">+AM775+AM783</f>
        <v>632</v>
      </c>
      <c r="AN791" s="9">
        <f t="shared" si="368"/>
        <v>663</v>
      </c>
      <c r="AO791" s="9">
        <f t="shared" si="368"/>
        <v>634</v>
      </c>
      <c r="AP791" s="9">
        <f t="shared" si="368"/>
        <v>717</v>
      </c>
      <c r="AQ791" s="9">
        <f t="shared" si="368"/>
        <v>677</v>
      </c>
      <c r="AR791" s="9">
        <f t="shared" si="368"/>
        <v>662</v>
      </c>
    </row>
    <row r="792" spans="1:44" x14ac:dyDescent="0.25">
      <c r="A792" s="15" t="s">
        <v>96</v>
      </c>
    </row>
    <row r="793" spans="1:44" x14ac:dyDescent="0.25">
      <c r="A793" s="6">
        <v>137</v>
      </c>
      <c r="B793" s="6" t="s">
        <v>26</v>
      </c>
      <c r="C793" s="15"/>
    </row>
    <row r="794" spans="1:44" x14ac:dyDescent="0.25">
      <c r="A794" s="8"/>
      <c r="B794" s="6" t="s">
        <v>116</v>
      </c>
      <c r="C794" s="9">
        <v>93</v>
      </c>
      <c r="D794" s="9">
        <v>93</v>
      </c>
      <c r="E794" s="9">
        <v>93</v>
      </c>
      <c r="F794" s="9">
        <v>93</v>
      </c>
      <c r="G794" s="9">
        <v>93</v>
      </c>
      <c r="H794" s="9">
        <v>93</v>
      </c>
      <c r="I794" s="9">
        <v>93</v>
      </c>
      <c r="J794" s="9">
        <v>93</v>
      </c>
      <c r="K794" s="9">
        <v>93</v>
      </c>
      <c r="L794" s="9">
        <v>93</v>
      </c>
      <c r="M794" s="9">
        <v>93</v>
      </c>
      <c r="N794" s="9">
        <v>93</v>
      </c>
      <c r="O794" s="9">
        <v>95</v>
      </c>
      <c r="P794" s="9">
        <v>95</v>
      </c>
      <c r="Q794" s="9">
        <v>95</v>
      </c>
      <c r="R794" s="9">
        <v>95</v>
      </c>
      <c r="S794" s="9">
        <v>95</v>
      </c>
      <c r="T794" s="9">
        <v>95</v>
      </c>
      <c r="U794" s="9">
        <v>95</v>
      </c>
      <c r="V794" s="9">
        <v>115</v>
      </c>
      <c r="W794" s="9">
        <v>115</v>
      </c>
      <c r="X794" s="9">
        <v>115</v>
      </c>
      <c r="Y794" s="9">
        <v>102</v>
      </c>
      <c r="Z794" s="9">
        <v>102</v>
      </c>
      <c r="AA794" s="9">
        <v>102</v>
      </c>
      <c r="AB794" s="9">
        <v>102</v>
      </c>
      <c r="AC794" s="9">
        <v>102</v>
      </c>
      <c r="AD794" s="9">
        <v>105</v>
      </c>
      <c r="AE794" s="9">
        <v>92</v>
      </c>
      <c r="AF794" s="9">
        <v>92</v>
      </c>
      <c r="AG794" s="9">
        <v>92</v>
      </c>
      <c r="AH794" s="9">
        <v>92</v>
      </c>
      <c r="AI794" s="9">
        <v>60</v>
      </c>
      <c r="AJ794" s="9">
        <v>60</v>
      </c>
      <c r="AK794" s="9">
        <v>60</v>
      </c>
      <c r="AL794" s="9">
        <v>60</v>
      </c>
      <c r="AM794" s="9">
        <v>60</v>
      </c>
      <c r="AN794" s="9">
        <v>60</v>
      </c>
      <c r="AO794" s="9">
        <v>60</v>
      </c>
      <c r="AP794" s="9"/>
      <c r="AQ794" s="9">
        <v>25</v>
      </c>
      <c r="AR794" s="9"/>
    </row>
    <row r="795" spans="1:44" x14ac:dyDescent="0.25">
      <c r="A795" s="8"/>
      <c r="B795" s="6" t="s">
        <v>117</v>
      </c>
      <c r="C795" s="9">
        <v>93</v>
      </c>
      <c r="D795" s="9">
        <v>93</v>
      </c>
      <c r="E795" s="9">
        <v>93</v>
      </c>
      <c r="F795" s="9">
        <v>93</v>
      </c>
      <c r="G795" s="9">
        <v>93</v>
      </c>
      <c r="H795" s="9">
        <v>93</v>
      </c>
      <c r="I795" s="9">
        <v>93</v>
      </c>
      <c r="J795" s="9">
        <v>93</v>
      </c>
      <c r="K795" s="9">
        <v>93</v>
      </c>
      <c r="L795" s="9">
        <v>93</v>
      </c>
      <c r="M795" s="9">
        <v>93</v>
      </c>
      <c r="N795" s="9">
        <v>93</v>
      </c>
      <c r="O795" s="9">
        <v>95</v>
      </c>
      <c r="P795" s="9">
        <v>95</v>
      </c>
      <c r="Q795" s="9">
        <v>95</v>
      </c>
      <c r="R795" s="9">
        <v>95</v>
      </c>
      <c r="S795" s="9">
        <v>95</v>
      </c>
      <c r="T795" s="9">
        <v>95</v>
      </c>
      <c r="U795" s="9">
        <v>95</v>
      </c>
      <c r="V795" s="9">
        <v>105</v>
      </c>
      <c r="W795" s="9">
        <v>105</v>
      </c>
      <c r="X795" s="9">
        <v>105</v>
      </c>
      <c r="Y795" s="9">
        <v>102</v>
      </c>
      <c r="Z795" s="9">
        <v>102</v>
      </c>
      <c r="AA795" s="9">
        <v>102</v>
      </c>
      <c r="AB795" s="9">
        <v>102</v>
      </c>
      <c r="AC795" s="9">
        <v>102</v>
      </c>
      <c r="AD795" s="9">
        <v>105</v>
      </c>
      <c r="AE795" s="9">
        <v>92</v>
      </c>
      <c r="AF795" s="9">
        <v>92</v>
      </c>
      <c r="AG795" s="9">
        <v>86</v>
      </c>
      <c r="AH795" s="9">
        <v>92</v>
      </c>
      <c r="AI795" s="9">
        <v>60</v>
      </c>
      <c r="AJ795" s="9">
        <v>60</v>
      </c>
      <c r="AK795" s="9">
        <v>60</v>
      </c>
      <c r="AL795" s="9">
        <v>60</v>
      </c>
      <c r="AM795" s="9">
        <v>25</v>
      </c>
      <c r="AN795" s="9">
        <v>25</v>
      </c>
      <c r="AO795" s="9">
        <v>25</v>
      </c>
      <c r="AP795" s="9"/>
      <c r="AQ795" s="9">
        <v>25</v>
      </c>
      <c r="AR795" s="9"/>
    </row>
    <row r="796" spans="1:44" x14ac:dyDescent="0.25">
      <c r="A796" s="8"/>
      <c r="B796" s="6" t="s">
        <v>118</v>
      </c>
      <c r="C796" s="9">
        <v>815</v>
      </c>
      <c r="D796" s="9">
        <v>868</v>
      </c>
      <c r="E796" s="9">
        <v>770</v>
      </c>
      <c r="F796" s="9">
        <v>765</v>
      </c>
      <c r="G796" s="9">
        <v>764</v>
      </c>
      <c r="H796" s="9">
        <v>765</v>
      </c>
      <c r="I796" s="9">
        <v>757</v>
      </c>
      <c r="J796" s="9">
        <v>763</v>
      </c>
      <c r="K796" s="9">
        <v>602</v>
      </c>
      <c r="L796" s="9">
        <v>516</v>
      </c>
      <c r="M796" s="9">
        <v>418</v>
      </c>
      <c r="N796" s="9">
        <v>448</v>
      </c>
      <c r="O796" s="9">
        <v>449</v>
      </c>
      <c r="P796" s="9">
        <v>411</v>
      </c>
      <c r="Q796" s="9">
        <v>400</v>
      </c>
      <c r="R796" s="9">
        <v>382</v>
      </c>
      <c r="S796" s="9">
        <v>410</v>
      </c>
      <c r="T796" s="9">
        <v>350</v>
      </c>
      <c r="U796" s="9">
        <v>398</v>
      </c>
      <c r="V796" s="9">
        <v>455</v>
      </c>
      <c r="W796" s="9">
        <v>470</v>
      </c>
      <c r="X796" s="9">
        <v>470</v>
      </c>
      <c r="Y796" s="9">
        <v>383</v>
      </c>
      <c r="Z796" s="9">
        <v>469</v>
      </c>
      <c r="AA796" s="9">
        <v>429</v>
      </c>
      <c r="AB796" s="9">
        <v>388</v>
      </c>
      <c r="AC796" s="9">
        <v>406</v>
      </c>
      <c r="AD796" s="9">
        <v>415</v>
      </c>
      <c r="AE796" s="9">
        <v>411</v>
      </c>
      <c r="AF796" s="9">
        <v>357</v>
      </c>
      <c r="AG796" s="9">
        <v>309</v>
      </c>
      <c r="AH796" s="9">
        <v>322</v>
      </c>
      <c r="AI796" s="9">
        <v>369</v>
      </c>
      <c r="AJ796" s="9">
        <v>476</v>
      </c>
      <c r="AK796" s="9">
        <v>458</v>
      </c>
      <c r="AL796" s="9">
        <v>371</v>
      </c>
      <c r="AM796" s="9">
        <v>355</v>
      </c>
      <c r="AN796" s="9">
        <v>358</v>
      </c>
      <c r="AO796" s="9">
        <v>328</v>
      </c>
      <c r="AP796" s="9"/>
      <c r="AQ796" s="9">
        <v>364</v>
      </c>
      <c r="AR796" s="9"/>
    </row>
    <row r="797" spans="1:44" x14ac:dyDescent="0.25">
      <c r="A797" s="8"/>
      <c r="B797" s="6" t="s">
        <v>119</v>
      </c>
      <c r="C797" s="9">
        <v>3572</v>
      </c>
      <c r="D797" s="9">
        <v>3966</v>
      </c>
      <c r="E797" s="9">
        <v>3333</v>
      </c>
      <c r="F797" s="9">
        <v>3538</v>
      </c>
      <c r="G797" s="9">
        <v>3180</v>
      </c>
      <c r="H797" s="9">
        <v>3209</v>
      </c>
      <c r="I797" s="9">
        <v>3274</v>
      </c>
      <c r="J797" s="9">
        <v>3125</v>
      </c>
      <c r="K797" s="9">
        <v>2135</v>
      </c>
      <c r="L797" s="9">
        <v>1717</v>
      </c>
      <c r="M797" s="9">
        <v>1418</v>
      </c>
      <c r="N797" s="9">
        <v>1566</v>
      </c>
      <c r="O797" s="9">
        <v>1665</v>
      </c>
      <c r="P797" s="9">
        <v>1558</v>
      </c>
      <c r="Q797" s="9">
        <v>1495</v>
      </c>
      <c r="R797" s="9">
        <v>1310</v>
      </c>
      <c r="S797" s="9">
        <v>1409</v>
      </c>
      <c r="T797" s="9">
        <v>1159</v>
      </c>
      <c r="U797" s="9">
        <v>1191</v>
      </c>
      <c r="V797" s="9">
        <v>1426</v>
      </c>
      <c r="W797" s="9">
        <v>1684</v>
      </c>
      <c r="X797" s="9">
        <v>1655</v>
      </c>
      <c r="Y797" s="9">
        <v>1192</v>
      </c>
      <c r="Z797" s="9">
        <v>1456</v>
      </c>
      <c r="AA797" s="9">
        <v>1446</v>
      </c>
      <c r="AB797" s="9">
        <v>1278</v>
      </c>
      <c r="AC797" s="9">
        <v>1471</v>
      </c>
      <c r="AD797" s="9">
        <v>1443</v>
      </c>
      <c r="AE797" s="9">
        <v>1413</v>
      </c>
      <c r="AF797" s="9">
        <v>1206</v>
      </c>
      <c r="AG797" s="9">
        <v>1496</v>
      </c>
      <c r="AH797" s="9">
        <v>1395</v>
      </c>
      <c r="AI797" s="9">
        <v>1376</v>
      </c>
      <c r="AJ797" s="9">
        <v>1909</v>
      </c>
      <c r="AK797" s="9">
        <v>1867</v>
      </c>
      <c r="AL797" s="9">
        <v>1265</v>
      </c>
      <c r="AM797" s="9">
        <v>1362</v>
      </c>
      <c r="AN797" s="9">
        <v>1231</v>
      </c>
      <c r="AO797" s="9">
        <v>981</v>
      </c>
      <c r="AP797" s="9"/>
      <c r="AQ797" s="9">
        <v>1190</v>
      </c>
      <c r="AR797" s="9"/>
    </row>
    <row r="798" spans="1:44" x14ac:dyDescent="0.25">
      <c r="A798" s="8"/>
      <c r="B798" s="6" t="s">
        <v>120</v>
      </c>
      <c r="C798" s="10">
        <v>4.3828220858895701</v>
      </c>
      <c r="D798" s="10">
        <v>4.5691244239631335</v>
      </c>
      <c r="E798" s="10">
        <v>4.3285714285714283</v>
      </c>
      <c r="F798" s="10">
        <v>4.6248366013071891</v>
      </c>
      <c r="G798" s="10">
        <v>4.162303664921466</v>
      </c>
      <c r="H798" s="10">
        <v>4.1947712418300656</v>
      </c>
      <c r="I798" s="10">
        <v>4.3249669749009243</v>
      </c>
      <c r="J798" s="10">
        <v>4.0956749672346007</v>
      </c>
      <c r="K798" s="10">
        <v>3.5465116279069768</v>
      </c>
      <c r="L798" s="10">
        <v>3.3275193798449614</v>
      </c>
      <c r="M798" s="10">
        <v>3.3923444976076556</v>
      </c>
      <c r="N798" s="10">
        <v>3.4955357142857144</v>
      </c>
      <c r="O798" s="10">
        <v>3.708240534521158</v>
      </c>
      <c r="P798" s="10">
        <v>3.7907542579075426</v>
      </c>
      <c r="Q798" s="10">
        <v>3.7374999999999998</v>
      </c>
      <c r="R798" s="10">
        <v>3.4293193717277486</v>
      </c>
      <c r="S798" s="10">
        <v>3.4365853658536585</v>
      </c>
      <c r="T798" s="10">
        <v>3.3114285714285714</v>
      </c>
      <c r="U798" s="10">
        <v>2.9924623115577891</v>
      </c>
      <c r="V798" s="10">
        <v>3.134065934065934</v>
      </c>
      <c r="W798" s="10">
        <v>3.5829787234042554</v>
      </c>
      <c r="X798" s="10">
        <v>3.521276595744681</v>
      </c>
      <c r="Y798" s="10">
        <v>3.1122715404699739</v>
      </c>
      <c r="Z798" s="10">
        <v>3.1044776119402986</v>
      </c>
      <c r="AA798" s="10">
        <v>3.3706293706293708</v>
      </c>
      <c r="AB798" s="10">
        <v>3.2938144329896906</v>
      </c>
      <c r="AC798" s="10">
        <v>3.6231527093596059</v>
      </c>
      <c r="AD798" s="10">
        <v>3.48</v>
      </c>
      <c r="AE798" s="10">
        <v>3.44</v>
      </c>
      <c r="AF798" s="10">
        <v>3.38</v>
      </c>
      <c r="AG798" s="10">
        <f>+AG797/AG796</f>
        <v>4.8414239482200649</v>
      </c>
      <c r="AH798" s="10">
        <f>+AH797/AH796</f>
        <v>4.3322981366459627</v>
      </c>
      <c r="AI798" s="10">
        <v>3.73</v>
      </c>
      <c r="AJ798" s="10">
        <v>4.01</v>
      </c>
      <c r="AK798" s="10">
        <v>4.08</v>
      </c>
      <c r="AL798" s="10">
        <v>3.41</v>
      </c>
      <c r="AM798" s="10">
        <v>3.84</v>
      </c>
      <c r="AN798" s="10">
        <v>3.44</v>
      </c>
      <c r="AO798" s="10">
        <v>2.99</v>
      </c>
      <c r="AP798" s="10"/>
      <c r="AQ798" s="10">
        <v>3.27</v>
      </c>
      <c r="AR798" s="10"/>
    </row>
    <row r="799" spans="1:44" x14ac:dyDescent="0.25">
      <c r="A799" s="8"/>
      <c r="B799" s="6" t="s">
        <v>115</v>
      </c>
      <c r="C799" s="11">
        <v>0.10522904698777434</v>
      </c>
      <c r="D799" s="11">
        <v>0.11683605832965091</v>
      </c>
      <c r="E799" s="11">
        <v>9.8188245691559872E-2</v>
      </c>
      <c r="F799" s="11">
        <v>0.10422742671969362</v>
      </c>
      <c r="G799" s="11">
        <v>9.3680954485196644E-2</v>
      </c>
      <c r="H799" s="11">
        <v>9.4535277655030198E-2</v>
      </c>
      <c r="I799" s="11">
        <v>9.6450139932243328E-2</v>
      </c>
      <c r="J799" s="11">
        <v>9.2060686404477829E-2</v>
      </c>
      <c r="K799" s="11">
        <v>6.2895860951539248E-2</v>
      </c>
      <c r="L799" s="11">
        <v>5.0581823538076297E-2</v>
      </c>
      <c r="M799" s="11">
        <v>4.1773457062895862E-2</v>
      </c>
      <c r="N799" s="11">
        <v>4.6133451171011933E-2</v>
      </c>
      <c r="O799" s="11">
        <v>4.8017303532804617E-2</v>
      </c>
      <c r="P799" s="11">
        <v>4.4931506849315066E-2</v>
      </c>
      <c r="Q799" s="11">
        <v>4.311463590483057E-2</v>
      </c>
      <c r="R799" s="11">
        <v>3.7779379956741167E-2</v>
      </c>
      <c r="S799" s="11">
        <v>4.0634462869502522E-2</v>
      </c>
      <c r="T799" s="11">
        <v>3.3424657534246574E-2</v>
      </c>
      <c r="U799" s="11">
        <v>3.4347512617159334E-2</v>
      </c>
      <c r="V799" s="11">
        <v>3.7208088714938033E-2</v>
      </c>
      <c r="W799" s="11">
        <v>4.3939986953685582E-2</v>
      </c>
      <c r="X799" s="11">
        <v>4.3183300717547293E-2</v>
      </c>
      <c r="Y799" s="11">
        <v>3.2017190437818963E-2</v>
      </c>
      <c r="Z799" s="11">
        <v>3.9108246038141281E-2</v>
      </c>
      <c r="AA799" s="11">
        <v>3.8839645447219982E-2</v>
      </c>
      <c r="AB799" s="11">
        <v>3.4327155519742143E-2</v>
      </c>
      <c r="AC799" s="11">
        <v>0.16792237442922375</v>
      </c>
      <c r="AD799" s="11">
        <v>0.16470000000000001</v>
      </c>
      <c r="AE799" s="11">
        <v>0.1613</v>
      </c>
      <c r="AF799" s="11">
        <v>0.13769999999999999</v>
      </c>
      <c r="AG799" s="11">
        <v>0.19520000000000001</v>
      </c>
      <c r="AH799" s="11">
        <v>0.15920000000000001</v>
      </c>
      <c r="AI799" s="11">
        <v>0.15079999999999999</v>
      </c>
      <c r="AJ799" s="11">
        <v>0.2092</v>
      </c>
      <c r="AK799" s="11">
        <v>0.2046</v>
      </c>
      <c r="AL799" s="11">
        <v>0.1386</v>
      </c>
      <c r="AM799" s="11">
        <v>0.14929999999999999</v>
      </c>
      <c r="AN799" s="11">
        <v>0.13489999999999999</v>
      </c>
      <c r="AO799" s="11">
        <v>0.1075</v>
      </c>
      <c r="AP799" s="11"/>
      <c r="AQ799" s="11">
        <v>0.13039999999999999</v>
      </c>
      <c r="AR799" s="11"/>
    </row>
    <row r="800" spans="1:44" x14ac:dyDescent="0.25">
      <c r="A800" s="8"/>
      <c r="B800" s="6" t="s">
        <v>121</v>
      </c>
      <c r="C800" s="9">
        <v>54</v>
      </c>
      <c r="D800" s="9">
        <v>71</v>
      </c>
      <c r="E800" s="9">
        <v>56</v>
      </c>
      <c r="F800" s="9">
        <v>54</v>
      </c>
      <c r="G800" s="9">
        <v>68</v>
      </c>
      <c r="H800" s="9">
        <v>58</v>
      </c>
      <c r="I800" s="9">
        <v>58</v>
      </c>
      <c r="J800" s="9">
        <v>51</v>
      </c>
      <c r="K800" s="9">
        <v>56</v>
      </c>
      <c r="L800" s="9">
        <v>54</v>
      </c>
      <c r="M800" s="9">
        <v>1</v>
      </c>
      <c r="N800" s="9">
        <v>0</v>
      </c>
      <c r="O800" s="9">
        <v>4</v>
      </c>
      <c r="P800" s="9">
        <v>25</v>
      </c>
      <c r="Q800" s="9">
        <v>21</v>
      </c>
      <c r="R800" s="9">
        <v>23</v>
      </c>
      <c r="S800" s="9">
        <v>30</v>
      </c>
      <c r="T800" s="9">
        <v>27</v>
      </c>
      <c r="U800" s="9">
        <v>22</v>
      </c>
      <c r="V800" s="9">
        <v>18</v>
      </c>
      <c r="W800" s="9">
        <v>36</v>
      </c>
      <c r="X800" s="9">
        <v>24</v>
      </c>
      <c r="Y800" s="9">
        <v>19</v>
      </c>
      <c r="Z800" s="9">
        <v>18</v>
      </c>
      <c r="AA800" s="9">
        <v>16</v>
      </c>
      <c r="AB800" s="9">
        <v>6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9">
        <v>0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/>
      <c r="AQ800" s="9">
        <v>0</v>
      </c>
      <c r="AR800" s="9"/>
    </row>
    <row r="801" spans="1:44" x14ac:dyDescent="0.25">
      <c r="A801" s="6">
        <v>80</v>
      </c>
      <c r="B801" s="6" t="s">
        <v>13</v>
      </c>
      <c r="C801" s="15"/>
    </row>
    <row r="802" spans="1:44" x14ac:dyDescent="0.25">
      <c r="A802" s="8"/>
      <c r="B802" s="6" t="s">
        <v>116</v>
      </c>
      <c r="C802" s="9">
        <v>44</v>
      </c>
      <c r="D802" s="9">
        <v>44</v>
      </c>
      <c r="E802" s="9">
        <v>44</v>
      </c>
      <c r="F802" s="9">
        <v>44</v>
      </c>
      <c r="G802" s="9">
        <v>44</v>
      </c>
      <c r="H802" s="9">
        <v>44</v>
      </c>
      <c r="I802" s="9">
        <v>44</v>
      </c>
      <c r="J802" s="9">
        <v>44</v>
      </c>
      <c r="K802" s="9">
        <v>44</v>
      </c>
      <c r="L802" s="9">
        <v>44</v>
      </c>
      <c r="M802" s="9">
        <v>44</v>
      </c>
      <c r="N802" s="9">
        <v>44</v>
      </c>
      <c r="O802" s="9">
        <v>44</v>
      </c>
      <c r="P802" s="9">
        <v>44</v>
      </c>
      <c r="Q802" s="9">
        <v>44</v>
      </c>
      <c r="R802" s="9">
        <v>44</v>
      </c>
      <c r="S802" s="9">
        <v>44</v>
      </c>
      <c r="T802" s="9">
        <v>44</v>
      </c>
      <c r="U802" s="9">
        <v>44</v>
      </c>
      <c r="V802" s="9">
        <v>44</v>
      </c>
      <c r="W802" s="9">
        <v>44</v>
      </c>
      <c r="X802" s="9">
        <v>56</v>
      </c>
      <c r="Y802" s="9">
        <v>56</v>
      </c>
      <c r="Z802" s="9">
        <v>56</v>
      </c>
      <c r="AA802" s="9">
        <v>50</v>
      </c>
      <c r="AB802" s="9">
        <v>50</v>
      </c>
      <c r="AC802" s="9">
        <v>44</v>
      </c>
      <c r="AD802" s="9">
        <v>44</v>
      </c>
      <c r="AE802" s="9">
        <v>44</v>
      </c>
      <c r="AF802" s="9">
        <v>44</v>
      </c>
      <c r="AG802" s="9">
        <v>44</v>
      </c>
      <c r="AH802" s="9">
        <v>44</v>
      </c>
      <c r="AI802" s="9">
        <v>25</v>
      </c>
      <c r="AJ802" s="9">
        <v>25</v>
      </c>
      <c r="AK802" s="9">
        <v>25</v>
      </c>
      <c r="AL802" s="9">
        <v>25</v>
      </c>
      <c r="AM802" s="9">
        <v>25</v>
      </c>
      <c r="AN802" s="9">
        <v>25</v>
      </c>
      <c r="AO802" s="9">
        <v>25</v>
      </c>
      <c r="AP802" s="9">
        <v>25</v>
      </c>
      <c r="AQ802" s="9">
        <v>25</v>
      </c>
      <c r="AR802" s="9">
        <v>25</v>
      </c>
    </row>
    <row r="803" spans="1:44" x14ac:dyDescent="0.25">
      <c r="A803" s="8"/>
      <c r="B803" s="6" t="s">
        <v>117</v>
      </c>
      <c r="C803" s="9">
        <v>44</v>
      </c>
      <c r="D803" s="9">
        <v>44</v>
      </c>
      <c r="E803" s="9">
        <v>44</v>
      </c>
      <c r="F803" s="9">
        <v>44</v>
      </c>
      <c r="G803" s="9">
        <v>44</v>
      </c>
      <c r="H803" s="9">
        <v>44</v>
      </c>
      <c r="I803" s="9">
        <v>44</v>
      </c>
      <c r="J803" s="9">
        <v>44</v>
      </c>
      <c r="K803" s="9">
        <v>44</v>
      </c>
      <c r="L803" s="9">
        <v>44</v>
      </c>
      <c r="M803" s="9">
        <v>44</v>
      </c>
      <c r="N803" s="9">
        <v>44</v>
      </c>
      <c r="O803" s="9">
        <v>44</v>
      </c>
      <c r="P803" s="9">
        <v>44</v>
      </c>
      <c r="Q803" s="9">
        <v>44</v>
      </c>
      <c r="R803" s="9">
        <v>44</v>
      </c>
      <c r="S803" s="9">
        <v>44</v>
      </c>
      <c r="T803" s="9">
        <v>44</v>
      </c>
      <c r="U803" s="9">
        <v>44</v>
      </c>
      <c r="V803" s="9">
        <v>44</v>
      </c>
      <c r="W803" s="9">
        <v>44</v>
      </c>
      <c r="X803" s="9">
        <v>56</v>
      </c>
      <c r="Y803" s="9">
        <v>56</v>
      </c>
      <c r="Z803" s="9">
        <v>56</v>
      </c>
      <c r="AA803" s="9">
        <v>50</v>
      </c>
      <c r="AB803" s="9">
        <v>37</v>
      </c>
      <c r="AC803" s="9">
        <v>44</v>
      </c>
      <c r="AD803" s="9">
        <v>36</v>
      </c>
      <c r="AE803" s="9">
        <v>36</v>
      </c>
      <c r="AF803" s="9">
        <v>33</v>
      </c>
      <c r="AG803" s="9">
        <v>33</v>
      </c>
      <c r="AH803" s="9">
        <v>33</v>
      </c>
      <c r="AI803" s="9">
        <v>25</v>
      </c>
      <c r="AJ803" s="9">
        <v>25</v>
      </c>
      <c r="AK803" s="9">
        <v>25</v>
      </c>
      <c r="AL803" s="9">
        <v>25</v>
      </c>
      <c r="AM803" s="9">
        <v>25</v>
      </c>
      <c r="AN803" s="9">
        <v>25</v>
      </c>
      <c r="AO803" s="9">
        <v>25</v>
      </c>
      <c r="AP803" s="9">
        <v>25</v>
      </c>
      <c r="AQ803" s="9">
        <v>25</v>
      </c>
      <c r="AR803" s="9">
        <v>25</v>
      </c>
    </row>
    <row r="804" spans="1:44" x14ac:dyDescent="0.25">
      <c r="A804" s="8"/>
      <c r="B804" s="6" t="s">
        <v>118</v>
      </c>
      <c r="C804" s="9">
        <v>226</v>
      </c>
      <c r="D804" s="9">
        <v>277</v>
      </c>
      <c r="E804" s="9">
        <v>207</v>
      </c>
      <c r="F804" s="9">
        <v>219</v>
      </c>
      <c r="G804" s="9">
        <v>173</v>
      </c>
      <c r="H804" s="9">
        <v>103</v>
      </c>
      <c r="I804" s="9">
        <v>86</v>
      </c>
      <c r="J804" s="9">
        <v>82</v>
      </c>
      <c r="K804" s="9">
        <v>27</v>
      </c>
      <c r="L804" s="9">
        <v>44</v>
      </c>
      <c r="M804" s="9">
        <v>72</v>
      </c>
      <c r="N804" s="9">
        <v>68</v>
      </c>
      <c r="O804" s="9">
        <v>65</v>
      </c>
      <c r="P804" s="9">
        <v>51</v>
      </c>
      <c r="Q804" s="9">
        <v>46</v>
      </c>
      <c r="R804" s="9">
        <v>59</v>
      </c>
      <c r="S804" s="9">
        <v>66</v>
      </c>
      <c r="T804" s="9">
        <v>68</v>
      </c>
      <c r="U804" s="9">
        <v>62</v>
      </c>
      <c r="V804" s="9">
        <v>68</v>
      </c>
      <c r="W804" s="9">
        <v>53</v>
      </c>
      <c r="X804" s="9">
        <v>51</v>
      </c>
      <c r="Y804" s="9">
        <v>69</v>
      </c>
      <c r="Z804" s="9">
        <v>81</v>
      </c>
      <c r="AA804" s="9">
        <v>71</v>
      </c>
      <c r="AB804" s="9">
        <v>62</v>
      </c>
      <c r="AC804" s="9">
        <v>56</v>
      </c>
      <c r="AD804" s="9">
        <v>80</v>
      </c>
      <c r="AE804" s="9">
        <v>58</v>
      </c>
      <c r="AF804" s="9">
        <v>32</v>
      </c>
      <c r="AG804" s="9">
        <v>32</v>
      </c>
      <c r="AH804" s="9">
        <v>44</v>
      </c>
      <c r="AI804" s="9">
        <v>34</v>
      </c>
      <c r="AJ804" s="9">
        <v>25</v>
      </c>
      <c r="AK804" s="9">
        <v>14</v>
      </c>
      <c r="AL804" s="9">
        <v>11</v>
      </c>
      <c r="AM804" s="9">
        <v>9</v>
      </c>
      <c r="AN804" s="9">
        <v>6</v>
      </c>
      <c r="AO804" s="9">
        <v>13</v>
      </c>
      <c r="AP804" s="9">
        <v>13</v>
      </c>
      <c r="AQ804" s="9">
        <v>16</v>
      </c>
      <c r="AR804" s="9">
        <v>9</v>
      </c>
    </row>
    <row r="805" spans="1:44" x14ac:dyDescent="0.25">
      <c r="A805" s="8"/>
      <c r="B805" s="6" t="s">
        <v>119</v>
      </c>
      <c r="C805" s="9">
        <v>1053</v>
      </c>
      <c r="D805" s="9">
        <v>1265</v>
      </c>
      <c r="E805" s="9">
        <v>1039</v>
      </c>
      <c r="F805" s="9">
        <v>885</v>
      </c>
      <c r="G805" s="9">
        <v>871</v>
      </c>
      <c r="H805" s="9">
        <v>459</v>
      </c>
      <c r="I805" s="9">
        <v>463</v>
      </c>
      <c r="J805" s="9">
        <v>295</v>
      </c>
      <c r="K805" s="9">
        <v>114</v>
      </c>
      <c r="L805" s="9">
        <v>126</v>
      </c>
      <c r="M805" s="9">
        <v>269</v>
      </c>
      <c r="N805" s="9">
        <v>307</v>
      </c>
      <c r="O805" s="9">
        <v>250</v>
      </c>
      <c r="P805" s="9">
        <v>264</v>
      </c>
      <c r="Q805" s="9">
        <v>149</v>
      </c>
      <c r="R805" s="9">
        <v>256</v>
      </c>
      <c r="S805" s="9">
        <v>184</v>
      </c>
      <c r="T805" s="9">
        <v>197</v>
      </c>
      <c r="U805" s="9">
        <v>180</v>
      </c>
      <c r="V805" s="9">
        <v>187</v>
      </c>
      <c r="W805" s="9">
        <v>125</v>
      </c>
      <c r="X805" s="9">
        <v>149</v>
      </c>
      <c r="Y805" s="9">
        <v>229</v>
      </c>
      <c r="Z805" s="9">
        <v>244</v>
      </c>
      <c r="AA805" s="9">
        <v>160</v>
      </c>
      <c r="AB805" s="9">
        <v>182</v>
      </c>
      <c r="AC805" s="9">
        <v>201</v>
      </c>
      <c r="AD805" s="9">
        <v>237</v>
      </c>
      <c r="AE805" s="9">
        <v>177</v>
      </c>
      <c r="AF805" s="9">
        <v>89</v>
      </c>
      <c r="AG805" s="9">
        <v>75</v>
      </c>
      <c r="AH805" s="9">
        <v>115</v>
      </c>
      <c r="AI805" s="9">
        <v>74</v>
      </c>
      <c r="AJ805" s="9">
        <v>60</v>
      </c>
      <c r="AK805" s="9">
        <v>40</v>
      </c>
      <c r="AL805" s="9">
        <v>25</v>
      </c>
      <c r="AM805" s="9">
        <v>22</v>
      </c>
      <c r="AN805" s="9">
        <v>10</v>
      </c>
      <c r="AO805" s="9">
        <v>40</v>
      </c>
      <c r="AP805" s="9">
        <v>28</v>
      </c>
      <c r="AQ805" s="9">
        <v>34</v>
      </c>
      <c r="AR805" s="9">
        <v>26</v>
      </c>
    </row>
    <row r="806" spans="1:44" x14ac:dyDescent="0.25">
      <c r="A806" s="8"/>
      <c r="B806" s="6" t="s">
        <v>120</v>
      </c>
      <c r="C806" s="10">
        <v>4.6592920353982299</v>
      </c>
      <c r="D806" s="10">
        <v>4.5667870036101084</v>
      </c>
      <c r="E806" s="10">
        <v>5.0193236714975846</v>
      </c>
      <c r="F806" s="10">
        <v>4.0410958904109586</v>
      </c>
      <c r="G806" s="10">
        <v>5.0346820809248554</v>
      </c>
      <c r="H806" s="10">
        <v>4.4563106796116507</v>
      </c>
      <c r="I806" s="10">
        <v>5.3837209302325579</v>
      </c>
      <c r="J806" s="10">
        <v>3.5975609756097562</v>
      </c>
      <c r="K806" s="10">
        <v>4.2222222222222223</v>
      </c>
      <c r="L806" s="10">
        <v>2.8636363636363638</v>
      </c>
      <c r="M806" s="10">
        <v>3.7361111111111112</v>
      </c>
      <c r="N806" s="10">
        <v>4.5147058823529411</v>
      </c>
      <c r="O806" s="10">
        <v>3.8461538461538463</v>
      </c>
      <c r="P806" s="10">
        <v>5.1764705882352944</v>
      </c>
      <c r="Q806" s="10">
        <v>3.2391304347826089</v>
      </c>
      <c r="R806" s="10">
        <v>4.3389830508474576</v>
      </c>
      <c r="S806" s="10">
        <v>2.7878787878787881</v>
      </c>
      <c r="T806" s="10">
        <v>2.8970588235294117</v>
      </c>
      <c r="U806" s="10">
        <v>2.903225806451613</v>
      </c>
      <c r="V806" s="10">
        <v>2.75</v>
      </c>
      <c r="W806" s="10">
        <v>2.358490566037736</v>
      </c>
      <c r="X806" s="10">
        <v>2.9215686274509802</v>
      </c>
      <c r="Y806" s="10">
        <v>3.318840579710145</v>
      </c>
      <c r="Z806" s="10">
        <v>3.0123456790123457</v>
      </c>
      <c r="AA806" s="10">
        <v>2.2535211267605635</v>
      </c>
      <c r="AB806" s="10">
        <v>2.935483870967742</v>
      </c>
      <c r="AC806" s="10">
        <v>3.5892857142857144</v>
      </c>
      <c r="AD806" s="10">
        <v>2.96</v>
      </c>
      <c r="AE806" s="10">
        <v>3.05</v>
      </c>
      <c r="AF806" s="10">
        <v>2.78</v>
      </c>
      <c r="AG806" s="10">
        <v>2.34</v>
      </c>
      <c r="AH806" s="10">
        <v>2.61</v>
      </c>
      <c r="AI806" s="10">
        <v>2.1800000000000002</v>
      </c>
      <c r="AJ806" s="10">
        <v>2.4</v>
      </c>
      <c r="AK806" s="10">
        <v>2.86</v>
      </c>
      <c r="AL806" s="10">
        <v>2.27</v>
      </c>
      <c r="AM806" s="10">
        <v>2.44</v>
      </c>
      <c r="AN806" s="10">
        <v>1.67</v>
      </c>
      <c r="AO806" s="10">
        <v>3.08</v>
      </c>
      <c r="AP806" s="10">
        <v>2.15</v>
      </c>
      <c r="AQ806" s="10">
        <v>2.13</v>
      </c>
      <c r="AR806" s="10">
        <v>2.89</v>
      </c>
    </row>
    <row r="807" spans="1:44" x14ac:dyDescent="0.25">
      <c r="A807" s="8"/>
      <c r="B807" s="6" t="s">
        <v>115</v>
      </c>
      <c r="C807" s="11">
        <v>6.5566625155666247E-2</v>
      </c>
      <c r="D807" s="11">
        <v>7.8767123287671229E-2</v>
      </c>
      <c r="E807" s="11">
        <v>6.4694894146948942E-2</v>
      </c>
      <c r="F807" s="11">
        <v>5.5105853051058529E-2</v>
      </c>
      <c r="G807" s="11">
        <v>5.4234122042341223E-2</v>
      </c>
      <c r="H807" s="11">
        <v>2.8580323785803236E-2</v>
      </c>
      <c r="I807" s="11">
        <v>2.8829389788293899E-2</v>
      </c>
      <c r="J807" s="11">
        <v>1.8368617683686177E-2</v>
      </c>
      <c r="K807" s="11">
        <v>7.0983810709838108E-3</v>
      </c>
      <c r="L807" s="11">
        <v>7.8455790784557906E-3</v>
      </c>
      <c r="M807" s="11">
        <v>1.6749688667496886E-2</v>
      </c>
      <c r="N807" s="11">
        <v>1.9115815691158156E-2</v>
      </c>
      <c r="O807" s="11">
        <v>1.5566625155666251E-2</v>
      </c>
      <c r="P807" s="11">
        <v>1.643835616438356E-2</v>
      </c>
      <c r="Q807" s="11">
        <v>9.2777085927770852E-3</v>
      </c>
      <c r="R807" s="11">
        <v>1.5940224159402241E-2</v>
      </c>
      <c r="S807" s="11">
        <v>1.145703611457036E-2</v>
      </c>
      <c r="T807" s="11">
        <v>1.2266500622665006E-2</v>
      </c>
      <c r="U807" s="11">
        <v>1.1207970112079701E-2</v>
      </c>
      <c r="V807" s="11">
        <v>1.1643835616438357E-2</v>
      </c>
      <c r="W807" s="11">
        <v>7.7833125778331257E-3</v>
      </c>
      <c r="X807" s="11">
        <v>7.2896281800391392E-3</v>
      </c>
      <c r="Y807" s="11">
        <v>1.1203522504892368E-2</v>
      </c>
      <c r="Z807" s="11">
        <v>1.1937377690802348E-2</v>
      </c>
      <c r="AA807" s="11">
        <v>8.7671232876712323E-3</v>
      </c>
      <c r="AB807" s="11">
        <v>1.3476490188818956E-2</v>
      </c>
      <c r="AC807" s="11">
        <v>2.6223091976516635E-2</v>
      </c>
      <c r="AD807" s="11">
        <v>2.5999999999999999E-2</v>
      </c>
      <c r="AE807" s="11">
        <v>1.9400000000000001E-2</v>
      </c>
      <c r="AF807" s="11">
        <v>9.7999999999999997E-3</v>
      </c>
      <c r="AG807" s="11">
        <v>8.2000000000000007E-3</v>
      </c>
      <c r="AH807" s="11">
        <v>1.26E-2</v>
      </c>
      <c r="AI807" s="11">
        <v>8.0999999999999996E-3</v>
      </c>
      <c r="AJ807" s="11">
        <v>6.6E-3</v>
      </c>
      <c r="AK807" s="11">
        <v>4.4000000000000003E-3</v>
      </c>
      <c r="AL807" s="11">
        <v>2.7000000000000001E-3</v>
      </c>
      <c r="AM807" s="11">
        <v>2.3999999999999998E-3</v>
      </c>
      <c r="AN807" s="11">
        <v>1.1000000000000001E-3</v>
      </c>
      <c r="AO807" s="11">
        <v>4.4000000000000003E-3</v>
      </c>
      <c r="AP807" s="11">
        <v>3.0999999999999999E-3</v>
      </c>
      <c r="AQ807" s="11">
        <v>3.7000000000000002E-3</v>
      </c>
      <c r="AR807" s="11">
        <v>0.28000000000000003</v>
      </c>
    </row>
    <row r="808" spans="1:44" x14ac:dyDescent="0.25">
      <c r="A808" s="8"/>
      <c r="B808" s="6" t="s">
        <v>121</v>
      </c>
      <c r="C808" s="9">
        <v>15</v>
      </c>
      <c r="D808" s="9">
        <v>12</v>
      </c>
      <c r="E808" s="9">
        <v>7</v>
      </c>
      <c r="F808" s="9">
        <v>8</v>
      </c>
      <c r="G808" s="9">
        <v>10</v>
      </c>
      <c r="H808" s="9">
        <v>4</v>
      </c>
      <c r="I808" s="9">
        <v>0</v>
      </c>
      <c r="J808" s="9">
        <v>0</v>
      </c>
      <c r="K808" s="9">
        <v>0</v>
      </c>
      <c r="L808" s="9">
        <v>3</v>
      </c>
      <c r="M808" s="9">
        <v>13</v>
      </c>
      <c r="N808" s="9">
        <v>10</v>
      </c>
      <c r="O808" s="9">
        <v>7</v>
      </c>
      <c r="P808" s="9">
        <v>5</v>
      </c>
      <c r="Q808" s="9">
        <v>4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0</v>
      </c>
      <c r="AH808" s="9">
        <v>0</v>
      </c>
      <c r="AI808" s="9">
        <v>0</v>
      </c>
      <c r="AJ808" s="9">
        <v>0</v>
      </c>
      <c r="AK808" s="9">
        <v>0</v>
      </c>
      <c r="AL808" s="9">
        <v>0</v>
      </c>
      <c r="AM808" s="9">
        <v>0</v>
      </c>
      <c r="AN808" s="9">
        <v>0</v>
      </c>
      <c r="AO808" s="9">
        <v>0</v>
      </c>
      <c r="AP808" s="9">
        <v>0</v>
      </c>
      <c r="AQ808" s="9">
        <v>0</v>
      </c>
      <c r="AR808" s="9">
        <v>0</v>
      </c>
    </row>
    <row r="809" spans="1:44" x14ac:dyDescent="0.25">
      <c r="A809" s="16" t="s">
        <v>141</v>
      </c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44" x14ac:dyDescent="0.25">
      <c r="A810" s="8"/>
      <c r="B810" s="6" t="s">
        <v>116</v>
      </c>
      <c r="C810" s="9">
        <f t="shared" ref="C810:AL810" si="369">+C794+C802</f>
        <v>137</v>
      </c>
      <c r="D810" s="9">
        <f t="shared" si="369"/>
        <v>137</v>
      </c>
      <c r="E810" s="9">
        <f t="shared" si="369"/>
        <v>137</v>
      </c>
      <c r="F810" s="9">
        <f t="shared" si="369"/>
        <v>137</v>
      </c>
      <c r="G810" s="9">
        <f t="shared" si="369"/>
        <v>137</v>
      </c>
      <c r="H810" s="9">
        <f t="shared" si="369"/>
        <v>137</v>
      </c>
      <c r="I810" s="9">
        <f t="shared" si="369"/>
        <v>137</v>
      </c>
      <c r="J810" s="9">
        <f t="shared" si="369"/>
        <v>137</v>
      </c>
      <c r="K810" s="9">
        <f t="shared" si="369"/>
        <v>137</v>
      </c>
      <c r="L810" s="9">
        <f t="shared" si="369"/>
        <v>137</v>
      </c>
      <c r="M810" s="9">
        <f t="shared" si="369"/>
        <v>137</v>
      </c>
      <c r="N810" s="9">
        <f t="shared" si="369"/>
        <v>137</v>
      </c>
      <c r="O810" s="9">
        <f t="shared" si="369"/>
        <v>139</v>
      </c>
      <c r="P810" s="9">
        <f t="shared" si="369"/>
        <v>139</v>
      </c>
      <c r="Q810" s="9">
        <f t="shared" si="369"/>
        <v>139</v>
      </c>
      <c r="R810" s="9">
        <f t="shared" si="369"/>
        <v>139</v>
      </c>
      <c r="S810" s="9">
        <f t="shared" si="369"/>
        <v>139</v>
      </c>
      <c r="T810" s="9">
        <f t="shared" si="369"/>
        <v>139</v>
      </c>
      <c r="U810" s="9">
        <f t="shared" si="369"/>
        <v>139</v>
      </c>
      <c r="V810" s="9">
        <f t="shared" si="369"/>
        <v>159</v>
      </c>
      <c r="W810" s="9">
        <f t="shared" si="369"/>
        <v>159</v>
      </c>
      <c r="X810" s="9">
        <f t="shared" si="369"/>
        <v>171</v>
      </c>
      <c r="Y810" s="9">
        <f t="shared" si="369"/>
        <v>158</v>
      </c>
      <c r="Z810" s="9">
        <f t="shared" si="369"/>
        <v>158</v>
      </c>
      <c r="AA810" s="9">
        <f t="shared" si="369"/>
        <v>152</v>
      </c>
      <c r="AB810" s="9">
        <f t="shared" si="369"/>
        <v>152</v>
      </c>
      <c r="AC810" s="9">
        <f t="shared" si="369"/>
        <v>146</v>
      </c>
      <c r="AD810" s="9">
        <f t="shared" si="369"/>
        <v>149</v>
      </c>
      <c r="AE810" s="9">
        <f t="shared" si="369"/>
        <v>136</v>
      </c>
      <c r="AF810" s="9">
        <f t="shared" si="369"/>
        <v>136</v>
      </c>
      <c r="AG810" s="9">
        <f t="shared" si="369"/>
        <v>136</v>
      </c>
      <c r="AH810" s="9">
        <f t="shared" si="369"/>
        <v>136</v>
      </c>
      <c r="AI810" s="9">
        <f t="shared" si="369"/>
        <v>85</v>
      </c>
      <c r="AJ810" s="9">
        <f t="shared" si="369"/>
        <v>85</v>
      </c>
      <c r="AK810" s="9">
        <f t="shared" si="369"/>
        <v>85</v>
      </c>
      <c r="AL810" s="9">
        <f t="shared" si="369"/>
        <v>85</v>
      </c>
      <c r="AM810" s="9">
        <f t="shared" ref="AM810:AN813" si="370">+AM794+AM802</f>
        <v>85</v>
      </c>
      <c r="AN810" s="9">
        <f t="shared" si="370"/>
        <v>85</v>
      </c>
      <c r="AO810" s="9">
        <f t="shared" ref="AO810:AP813" si="371">+AO794+AO802</f>
        <v>85</v>
      </c>
      <c r="AP810" s="9">
        <f t="shared" si="371"/>
        <v>25</v>
      </c>
      <c r="AQ810" s="9">
        <f t="shared" ref="AQ810:AR810" si="372">+AQ794+AQ802</f>
        <v>50</v>
      </c>
      <c r="AR810" s="9">
        <f t="shared" si="372"/>
        <v>25</v>
      </c>
    </row>
    <row r="811" spans="1:44" x14ac:dyDescent="0.25">
      <c r="A811" s="8"/>
      <c r="B811" s="6" t="s">
        <v>117</v>
      </c>
      <c r="C811" s="9">
        <f t="shared" ref="C811:AL811" si="373">+C795+C803</f>
        <v>137</v>
      </c>
      <c r="D811" s="9">
        <f t="shared" si="373"/>
        <v>137</v>
      </c>
      <c r="E811" s="9">
        <f t="shared" si="373"/>
        <v>137</v>
      </c>
      <c r="F811" s="9">
        <f t="shared" si="373"/>
        <v>137</v>
      </c>
      <c r="G811" s="9">
        <f t="shared" si="373"/>
        <v>137</v>
      </c>
      <c r="H811" s="9">
        <f t="shared" si="373"/>
        <v>137</v>
      </c>
      <c r="I811" s="9">
        <f t="shared" si="373"/>
        <v>137</v>
      </c>
      <c r="J811" s="9">
        <f t="shared" si="373"/>
        <v>137</v>
      </c>
      <c r="K811" s="9">
        <f t="shared" si="373"/>
        <v>137</v>
      </c>
      <c r="L811" s="9">
        <f t="shared" si="373"/>
        <v>137</v>
      </c>
      <c r="M811" s="9">
        <f t="shared" si="373"/>
        <v>137</v>
      </c>
      <c r="N811" s="9">
        <f t="shared" si="373"/>
        <v>137</v>
      </c>
      <c r="O811" s="9">
        <f t="shared" si="373"/>
        <v>139</v>
      </c>
      <c r="P811" s="9">
        <f t="shared" si="373"/>
        <v>139</v>
      </c>
      <c r="Q811" s="9">
        <f t="shared" si="373"/>
        <v>139</v>
      </c>
      <c r="R811" s="9">
        <f t="shared" si="373"/>
        <v>139</v>
      </c>
      <c r="S811" s="9">
        <f t="shared" si="373"/>
        <v>139</v>
      </c>
      <c r="T811" s="9">
        <f t="shared" si="373"/>
        <v>139</v>
      </c>
      <c r="U811" s="9">
        <f t="shared" si="373"/>
        <v>139</v>
      </c>
      <c r="V811" s="9">
        <f t="shared" si="373"/>
        <v>149</v>
      </c>
      <c r="W811" s="9">
        <f t="shared" si="373"/>
        <v>149</v>
      </c>
      <c r="X811" s="9">
        <f t="shared" si="373"/>
        <v>161</v>
      </c>
      <c r="Y811" s="9">
        <f t="shared" si="373"/>
        <v>158</v>
      </c>
      <c r="Z811" s="9">
        <f t="shared" si="373"/>
        <v>158</v>
      </c>
      <c r="AA811" s="9">
        <f t="shared" si="373"/>
        <v>152</v>
      </c>
      <c r="AB811" s="9">
        <f t="shared" si="373"/>
        <v>139</v>
      </c>
      <c r="AC811" s="9">
        <f t="shared" si="373"/>
        <v>146</v>
      </c>
      <c r="AD811" s="9">
        <f t="shared" si="373"/>
        <v>141</v>
      </c>
      <c r="AE811" s="9">
        <f t="shared" si="373"/>
        <v>128</v>
      </c>
      <c r="AF811" s="9">
        <f t="shared" si="373"/>
        <v>125</v>
      </c>
      <c r="AG811" s="9">
        <f t="shared" si="373"/>
        <v>119</v>
      </c>
      <c r="AH811" s="9">
        <f t="shared" si="373"/>
        <v>125</v>
      </c>
      <c r="AI811" s="9">
        <f t="shared" si="373"/>
        <v>85</v>
      </c>
      <c r="AJ811" s="9">
        <f t="shared" si="373"/>
        <v>85</v>
      </c>
      <c r="AK811" s="9">
        <f t="shared" si="373"/>
        <v>85</v>
      </c>
      <c r="AL811" s="9">
        <f t="shared" si="373"/>
        <v>85</v>
      </c>
      <c r="AM811" s="9">
        <f t="shared" si="370"/>
        <v>50</v>
      </c>
      <c r="AN811" s="9">
        <f t="shared" si="370"/>
        <v>50</v>
      </c>
      <c r="AO811" s="9">
        <f t="shared" si="371"/>
        <v>50</v>
      </c>
      <c r="AP811" s="9">
        <f t="shared" si="371"/>
        <v>25</v>
      </c>
      <c r="AQ811" s="9">
        <f t="shared" ref="AQ811:AR811" si="374">+AQ795+AQ803</f>
        <v>50</v>
      </c>
      <c r="AR811" s="9">
        <f t="shared" si="374"/>
        <v>25</v>
      </c>
    </row>
    <row r="812" spans="1:44" x14ac:dyDescent="0.25">
      <c r="A812" s="8"/>
      <c r="B812" s="6" t="s">
        <v>118</v>
      </c>
      <c r="C812" s="9">
        <f t="shared" ref="C812:AL812" si="375">+C796+C804</f>
        <v>1041</v>
      </c>
      <c r="D812" s="9">
        <f t="shared" si="375"/>
        <v>1145</v>
      </c>
      <c r="E812" s="9">
        <f t="shared" si="375"/>
        <v>977</v>
      </c>
      <c r="F812" s="9">
        <f t="shared" si="375"/>
        <v>984</v>
      </c>
      <c r="G812" s="9">
        <f t="shared" si="375"/>
        <v>937</v>
      </c>
      <c r="H812" s="9">
        <f t="shared" si="375"/>
        <v>868</v>
      </c>
      <c r="I812" s="9">
        <f t="shared" si="375"/>
        <v>843</v>
      </c>
      <c r="J812" s="9">
        <f t="shared" si="375"/>
        <v>845</v>
      </c>
      <c r="K812" s="9">
        <f t="shared" si="375"/>
        <v>629</v>
      </c>
      <c r="L812" s="9">
        <f t="shared" si="375"/>
        <v>560</v>
      </c>
      <c r="M812" s="9">
        <f t="shared" si="375"/>
        <v>490</v>
      </c>
      <c r="N812" s="9">
        <f t="shared" si="375"/>
        <v>516</v>
      </c>
      <c r="O812" s="9">
        <f t="shared" si="375"/>
        <v>514</v>
      </c>
      <c r="P812" s="9">
        <f t="shared" si="375"/>
        <v>462</v>
      </c>
      <c r="Q812" s="9">
        <f t="shared" si="375"/>
        <v>446</v>
      </c>
      <c r="R812" s="9">
        <f t="shared" si="375"/>
        <v>441</v>
      </c>
      <c r="S812" s="9">
        <f t="shared" si="375"/>
        <v>476</v>
      </c>
      <c r="T812" s="9">
        <f t="shared" si="375"/>
        <v>418</v>
      </c>
      <c r="U812" s="9">
        <f t="shared" si="375"/>
        <v>460</v>
      </c>
      <c r="V812" s="9">
        <f t="shared" si="375"/>
        <v>523</v>
      </c>
      <c r="W812" s="9">
        <f t="shared" si="375"/>
        <v>523</v>
      </c>
      <c r="X812" s="9">
        <f t="shared" si="375"/>
        <v>521</v>
      </c>
      <c r="Y812" s="9">
        <f t="shared" si="375"/>
        <v>452</v>
      </c>
      <c r="Z812" s="9">
        <f t="shared" si="375"/>
        <v>550</v>
      </c>
      <c r="AA812" s="9">
        <f t="shared" si="375"/>
        <v>500</v>
      </c>
      <c r="AB812" s="9">
        <f t="shared" si="375"/>
        <v>450</v>
      </c>
      <c r="AC812" s="9">
        <f t="shared" si="375"/>
        <v>462</v>
      </c>
      <c r="AD812" s="9">
        <f t="shared" si="375"/>
        <v>495</v>
      </c>
      <c r="AE812" s="9">
        <f t="shared" si="375"/>
        <v>469</v>
      </c>
      <c r="AF812" s="9">
        <f t="shared" si="375"/>
        <v>389</v>
      </c>
      <c r="AG812" s="9">
        <f t="shared" si="375"/>
        <v>341</v>
      </c>
      <c r="AH812" s="9">
        <f t="shared" si="375"/>
        <v>366</v>
      </c>
      <c r="AI812" s="9">
        <f t="shared" si="375"/>
        <v>403</v>
      </c>
      <c r="AJ812" s="9">
        <f t="shared" si="375"/>
        <v>501</v>
      </c>
      <c r="AK812" s="9">
        <f t="shared" si="375"/>
        <v>472</v>
      </c>
      <c r="AL812" s="9">
        <f t="shared" si="375"/>
        <v>382</v>
      </c>
      <c r="AM812" s="9">
        <f t="shared" si="370"/>
        <v>364</v>
      </c>
      <c r="AN812" s="9">
        <f t="shared" si="370"/>
        <v>364</v>
      </c>
      <c r="AO812" s="9">
        <f t="shared" si="371"/>
        <v>341</v>
      </c>
      <c r="AP812" s="9">
        <f t="shared" si="371"/>
        <v>13</v>
      </c>
      <c r="AQ812" s="9">
        <f t="shared" ref="AQ812:AR812" si="376">+AQ796+AQ804</f>
        <v>380</v>
      </c>
      <c r="AR812" s="9">
        <f t="shared" si="376"/>
        <v>9</v>
      </c>
    </row>
    <row r="813" spans="1:44" x14ac:dyDescent="0.25">
      <c r="A813" s="8"/>
      <c r="B813" s="6" t="s">
        <v>119</v>
      </c>
      <c r="C813" s="9">
        <f t="shared" ref="C813:AL813" si="377">+C797+C805</f>
        <v>4625</v>
      </c>
      <c r="D813" s="9">
        <f t="shared" si="377"/>
        <v>5231</v>
      </c>
      <c r="E813" s="9">
        <f t="shared" si="377"/>
        <v>4372</v>
      </c>
      <c r="F813" s="9">
        <f t="shared" si="377"/>
        <v>4423</v>
      </c>
      <c r="G813" s="9">
        <f t="shared" si="377"/>
        <v>4051</v>
      </c>
      <c r="H813" s="9">
        <f t="shared" si="377"/>
        <v>3668</v>
      </c>
      <c r="I813" s="9">
        <f t="shared" si="377"/>
        <v>3737</v>
      </c>
      <c r="J813" s="9">
        <f t="shared" si="377"/>
        <v>3420</v>
      </c>
      <c r="K813" s="9">
        <f t="shared" si="377"/>
        <v>2249</v>
      </c>
      <c r="L813" s="9">
        <f t="shared" si="377"/>
        <v>1843</v>
      </c>
      <c r="M813" s="9">
        <f t="shared" si="377"/>
        <v>1687</v>
      </c>
      <c r="N813" s="9">
        <f t="shared" si="377"/>
        <v>1873</v>
      </c>
      <c r="O813" s="9">
        <f t="shared" si="377"/>
        <v>1915</v>
      </c>
      <c r="P813" s="9">
        <f t="shared" si="377"/>
        <v>1822</v>
      </c>
      <c r="Q813" s="9">
        <f t="shared" si="377"/>
        <v>1644</v>
      </c>
      <c r="R813" s="9">
        <f t="shared" si="377"/>
        <v>1566</v>
      </c>
      <c r="S813" s="9">
        <f t="shared" si="377"/>
        <v>1593</v>
      </c>
      <c r="T813" s="9">
        <f t="shared" si="377"/>
        <v>1356</v>
      </c>
      <c r="U813" s="9">
        <f t="shared" si="377"/>
        <v>1371</v>
      </c>
      <c r="V813" s="9">
        <f t="shared" si="377"/>
        <v>1613</v>
      </c>
      <c r="W813" s="9">
        <f t="shared" si="377"/>
        <v>1809</v>
      </c>
      <c r="X813" s="9">
        <f t="shared" si="377"/>
        <v>1804</v>
      </c>
      <c r="Y813" s="9">
        <f t="shared" si="377"/>
        <v>1421</v>
      </c>
      <c r="Z813" s="9">
        <f t="shared" si="377"/>
        <v>1700</v>
      </c>
      <c r="AA813" s="9">
        <f t="shared" si="377"/>
        <v>1606</v>
      </c>
      <c r="AB813" s="9">
        <f t="shared" si="377"/>
        <v>1460</v>
      </c>
      <c r="AC813" s="9">
        <f t="shared" si="377"/>
        <v>1672</v>
      </c>
      <c r="AD813" s="9">
        <f t="shared" si="377"/>
        <v>1680</v>
      </c>
      <c r="AE813" s="9">
        <f t="shared" si="377"/>
        <v>1590</v>
      </c>
      <c r="AF813" s="9">
        <f t="shared" si="377"/>
        <v>1295</v>
      </c>
      <c r="AG813" s="9">
        <f t="shared" si="377"/>
        <v>1571</v>
      </c>
      <c r="AH813" s="9">
        <f t="shared" si="377"/>
        <v>1510</v>
      </c>
      <c r="AI813" s="9">
        <f t="shared" si="377"/>
        <v>1450</v>
      </c>
      <c r="AJ813" s="9">
        <f t="shared" si="377"/>
        <v>1969</v>
      </c>
      <c r="AK813" s="9">
        <f t="shared" si="377"/>
        <v>1907</v>
      </c>
      <c r="AL813" s="9">
        <f t="shared" si="377"/>
        <v>1290</v>
      </c>
      <c r="AM813" s="9">
        <f t="shared" si="370"/>
        <v>1384</v>
      </c>
      <c r="AN813" s="9">
        <f t="shared" si="370"/>
        <v>1241</v>
      </c>
      <c r="AO813" s="9">
        <f t="shared" si="371"/>
        <v>1021</v>
      </c>
      <c r="AP813" s="9">
        <f t="shared" si="371"/>
        <v>28</v>
      </c>
      <c r="AQ813" s="9">
        <f t="shared" ref="AQ813:AR813" si="378">+AQ797+AQ805</f>
        <v>1224</v>
      </c>
      <c r="AR813" s="9">
        <f t="shared" si="378"/>
        <v>26</v>
      </c>
    </row>
    <row r="814" spans="1:44" x14ac:dyDescent="0.25">
      <c r="A814" s="8"/>
      <c r="B814" s="6" t="s">
        <v>120</v>
      </c>
      <c r="C814" s="10">
        <f t="shared" ref="C814:AL814" si="379">+C813/C812</f>
        <v>4.442843419788665</v>
      </c>
      <c r="D814" s="10">
        <f t="shared" si="379"/>
        <v>4.5685589519650653</v>
      </c>
      <c r="E814" s="10">
        <f t="shared" si="379"/>
        <v>4.4749232343909933</v>
      </c>
      <c r="F814" s="10">
        <f t="shared" si="379"/>
        <v>4.4949186991869921</v>
      </c>
      <c r="G814" s="10">
        <f t="shared" si="379"/>
        <v>4.3233724653148347</v>
      </c>
      <c r="H814" s="10">
        <f t="shared" si="379"/>
        <v>4.225806451612903</v>
      </c>
      <c r="I814" s="10">
        <f t="shared" si="379"/>
        <v>4.4329774614472122</v>
      </c>
      <c r="J814" s="10">
        <f t="shared" si="379"/>
        <v>4.0473372781065091</v>
      </c>
      <c r="K814" s="10">
        <f t="shared" si="379"/>
        <v>3.5755166931637521</v>
      </c>
      <c r="L814" s="10">
        <f t="shared" si="379"/>
        <v>3.2910714285714286</v>
      </c>
      <c r="M814" s="10">
        <f t="shared" si="379"/>
        <v>3.4428571428571431</v>
      </c>
      <c r="N814" s="10">
        <f t="shared" si="379"/>
        <v>3.6298449612403099</v>
      </c>
      <c r="O814" s="10">
        <f t="shared" si="379"/>
        <v>3.7256809338521402</v>
      </c>
      <c r="P814" s="10">
        <f t="shared" si="379"/>
        <v>3.9437229437229435</v>
      </c>
      <c r="Q814" s="10">
        <f t="shared" si="379"/>
        <v>3.6860986547085202</v>
      </c>
      <c r="R814" s="10">
        <f t="shared" si="379"/>
        <v>3.5510204081632653</v>
      </c>
      <c r="S814" s="10">
        <f t="shared" si="379"/>
        <v>3.346638655462185</v>
      </c>
      <c r="T814" s="10">
        <f t="shared" si="379"/>
        <v>3.2440191387559807</v>
      </c>
      <c r="U814" s="10">
        <f t="shared" si="379"/>
        <v>2.9804347826086954</v>
      </c>
      <c r="V814" s="10">
        <f t="shared" si="379"/>
        <v>3.084130019120459</v>
      </c>
      <c r="W814" s="10">
        <f t="shared" si="379"/>
        <v>3.4588910133843211</v>
      </c>
      <c r="X814" s="10">
        <f t="shared" si="379"/>
        <v>3.4625719769673706</v>
      </c>
      <c r="Y814" s="10">
        <f t="shared" si="379"/>
        <v>3.1438053097345131</v>
      </c>
      <c r="Z814" s="10">
        <f t="shared" si="379"/>
        <v>3.0909090909090908</v>
      </c>
      <c r="AA814" s="10">
        <f t="shared" si="379"/>
        <v>3.2120000000000002</v>
      </c>
      <c r="AB814" s="10">
        <f t="shared" si="379"/>
        <v>3.2444444444444445</v>
      </c>
      <c r="AC814" s="10">
        <f t="shared" si="379"/>
        <v>3.6190476190476191</v>
      </c>
      <c r="AD814" s="10">
        <f t="shared" si="379"/>
        <v>3.393939393939394</v>
      </c>
      <c r="AE814" s="10">
        <f t="shared" si="379"/>
        <v>3.3901918976545842</v>
      </c>
      <c r="AF814" s="10">
        <f t="shared" si="379"/>
        <v>3.3290488431876608</v>
      </c>
      <c r="AG814" s="10">
        <f t="shared" si="379"/>
        <v>4.6070381231671558</v>
      </c>
      <c r="AH814" s="10">
        <f t="shared" si="379"/>
        <v>4.1256830601092895</v>
      </c>
      <c r="AI814" s="10">
        <f t="shared" si="379"/>
        <v>3.598014888337469</v>
      </c>
      <c r="AJ814" s="10">
        <f t="shared" si="379"/>
        <v>3.9301397205588824</v>
      </c>
      <c r="AK814" s="10">
        <f t="shared" si="379"/>
        <v>4.0402542372881358</v>
      </c>
      <c r="AL814" s="10">
        <f t="shared" si="379"/>
        <v>3.3769633507853403</v>
      </c>
      <c r="AM814" s="10">
        <f t="shared" ref="AM814:AR814" si="380">+AM813/AM812</f>
        <v>3.802197802197802</v>
      </c>
      <c r="AN814" s="10">
        <f t="shared" si="380"/>
        <v>3.4093406593406592</v>
      </c>
      <c r="AO814" s="10">
        <f t="shared" si="380"/>
        <v>2.9941348973607038</v>
      </c>
      <c r="AP814" s="10">
        <f t="shared" si="380"/>
        <v>2.1538461538461537</v>
      </c>
      <c r="AQ814" s="10">
        <f t="shared" si="380"/>
        <v>3.2210526315789472</v>
      </c>
      <c r="AR814" s="10">
        <f t="shared" si="380"/>
        <v>2.8888888888888888</v>
      </c>
    </row>
    <row r="815" spans="1:44" x14ac:dyDescent="0.25">
      <c r="A815" s="8"/>
      <c r="B815" s="6" t="s">
        <v>115</v>
      </c>
      <c r="C815" s="11">
        <f t="shared" ref="C815:AL815" si="381">+C813/(C811*365)</f>
        <v>9.2490750924907508E-2</v>
      </c>
      <c r="D815" s="11">
        <f t="shared" si="381"/>
        <v>0.10460953904609539</v>
      </c>
      <c r="E815" s="11">
        <f t="shared" si="381"/>
        <v>8.7431256874312566E-2</v>
      </c>
      <c r="F815" s="11">
        <f t="shared" si="381"/>
        <v>8.8451154884511551E-2</v>
      </c>
      <c r="G815" s="11">
        <f t="shared" si="381"/>
        <v>8.1011898810118985E-2</v>
      </c>
      <c r="H815" s="11">
        <f t="shared" si="381"/>
        <v>7.3352664733526654E-2</v>
      </c>
      <c r="I815" s="11">
        <f t="shared" si="381"/>
        <v>7.4732526747325265E-2</v>
      </c>
      <c r="J815" s="11">
        <f t="shared" si="381"/>
        <v>6.83931606839316E-2</v>
      </c>
      <c r="K815" s="11">
        <f t="shared" si="381"/>
        <v>4.4975502449755025E-2</v>
      </c>
      <c r="L815" s="11">
        <f t="shared" si="381"/>
        <v>3.6856314368563146E-2</v>
      </c>
      <c r="M815" s="11">
        <f t="shared" si="381"/>
        <v>3.3736626337366266E-2</v>
      </c>
      <c r="N815" s="11">
        <f t="shared" si="381"/>
        <v>3.7456254374562542E-2</v>
      </c>
      <c r="O815" s="11">
        <f t="shared" si="381"/>
        <v>3.7745146348674485E-2</v>
      </c>
      <c r="P815" s="11">
        <f t="shared" si="381"/>
        <v>3.5912092244013011E-2</v>
      </c>
      <c r="Q815" s="11">
        <f t="shared" si="381"/>
        <v>3.2403666108209321E-2</v>
      </c>
      <c r="R815" s="11">
        <f t="shared" si="381"/>
        <v>3.0866265891396471E-2</v>
      </c>
      <c r="S815" s="11">
        <f t="shared" si="381"/>
        <v>3.1398442889523995E-2</v>
      </c>
      <c r="T815" s="11">
        <f t="shared" si="381"/>
        <v>2.6727111461515719E-2</v>
      </c>
      <c r="U815" s="11">
        <f t="shared" si="381"/>
        <v>2.7022765349364344E-2</v>
      </c>
      <c r="V815" s="11">
        <f t="shared" si="381"/>
        <v>2.9658913303300543E-2</v>
      </c>
      <c r="W815" s="11">
        <f t="shared" si="381"/>
        <v>3.3262848211823112E-2</v>
      </c>
      <c r="X815" s="11">
        <f t="shared" si="381"/>
        <v>3.0698545052327067E-2</v>
      </c>
      <c r="Y815" s="11">
        <f t="shared" si="381"/>
        <v>2.4640194208427259E-2</v>
      </c>
      <c r="Z815" s="11">
        <f t="shared" si="381"/>
        <v>2.9478064851742675E-2</v>
      </c>
      <c r="AA815" s="11">
        <f t="shared" si="381"/>
        <v>2.8947368421052631E-2</v>
      </c>
      <c r="AB815" s="11">
        <f t="shared" si="381"/>
        <v>2.8776978417266189E-2</v>
      </c>
      <c r="AC815" s="11">
        <f t="shared" si="381"/>
        <v>3.1375492587727531E-2</v>
      </c>
      <c r="AD815" s="11">
        <f t="shared" si="381"/>
        <v>3.2643544156222677E-2</v>
      </c>
      <c r="AE815" s="11">
        <f t="shared" si="381"/>
        <v>3.403253424657534E-2</v>
      </c>
      <c r="AF815" s="11">
        <f t="shared" si="381"/>
        <v>2.8383561643835615E-2</v>
      </c>
      <c r="AG815" s="11">
        <f t="shared" si="381"/>
        <v>3.6168988143202484E-2</v>
      </c>
      <c r="AH815" s="11">
        <f t="shared" si="381"/>
        <v>3.3095890410958902E-2</v>
      </c>
      <c r="AI815" s="11">
        <f t="shared" si="381"/>
        <v>4.6736502820306204E-2</v>
      </c>
      <c r="AJ815" s="11">
        <f t="shared" si="381"/>
        <v>6.3464947622884765E-2</v>
      </c>
      <c r="AK815" s="11">
        <f t="shared" si="381"/>
        <v>6.1466559226430295E-2</v>
      </c>
      <c r="AL815" s="11">
        <f t="shared" si="381"/>
        <v>4.1579371474617245E-2</v>
      </c>
      <c r="AM815" s="11">
        <f t="shared" ref="AM815:AR815" si="382">+AM813/(AM811*365)</f>
        <v>7.5835616438356165E-2</v>
      </c>
      <c r="AN815" s="11">
        <f t="shared" si="382"/>
        <v>6.8000000000000005E-2</v>
      </c>
      <c r="AO815" s="11">
        <f t="shared" si="382"/>
        <v>5.5945205479452052E-2</v>
      </c>
      <c r="AP815" s="11">
        <f t="shared" si="382"/>
        <v>3.0684931506849314E-3</v>
      </c>
      <c r="AQ815" s="11">
        <f t="shared" si="382"/>
        <v>6.706849315068493E-2</v>
      </c>
      <c r="AR815" s="11">
        <f t="shared" si="382"/>
        <v>2.8493150684931507E-3</v>
      </c>
    </row>
    <row r="816" spans="1:44" x14ac:dyDescent="0.25">
      <c r="A816" s="8"/>
      <c r="B816" s="6" t="s">
        <v>121</v>
      </c>
      <c r="C816" s="9">
        <f t="shared" ref="C816:AL816" si="383">+C800+C808</f>
        <v>69</v>
      </c>
      <c r="D816" s="9">
        <f t="shared" si="383"/>
        <v>83</v>
      </c>
      <c r="E816" s="9">
        <f t="shared" si="383"/>
        <v>63</v>
      </c>
      <c r="F816" s="9">
        <f t="shared" si="383"/>
        <v>62</v>
      </c>
      <c r="G816" s="9">
        <f t="shared" si="383"/>
        <v>78</v>
      </c>
      <c r="H816" s="9">
        <f t="shared" si="383"/>
        <v>62</v>
      </c>
      <c r="I816" s="9">
        <f t="shared" si="383"/>
        <v>58</v>
      </c>
      <c r="J816" s="9">
        <f t="shared" si="383"/>
        <v>51</v>
      </c>
      <c r="K816" s="9">
        <f t="shared" si="383"/>
        <v>56</v>
      </c>
      <c r="L816" s="9">
        <f t="shared" si="383"/>
        <v>57</v>
      </c>
      <c r="M816" s="9">
        <f t="shared" si="383"/>
        <v>14</v>
      </c>
      <c r="N816" s="9">
        <f t="shared" si="383"/>
        <v>10</v>
      </c>
      <c r="O816" s="9">
        <f t="shared" si="383"/>
        <v>11</v>
      </c>
      <c r="P816" s="9">
        <f t="shared" si="383"/>
        <v>30</v>
      </c>
      <c r="Q816" s="9">
        <f t="shared" si="383"/>
        <v>25</v>
      </c>
      <c r="R816" s="9">
        <f t="shared" si="383"/>
        <v>23</v>
      </c>
      <c r="S816" s="9">
        <f t="shared" si="383"/>
        <v>30</v>
      </c>
      <c r="T816" s="9">
        <f t="shared" si="383"/>
        <v>27</v>
      </c>
      <c r="U816" s="9">
        <f t="shared" si="383"/>
        <v>22</v>
      </c>
      <c r="V816" s="9">
        <f t="shared" si="383"/>
        <v>18</v>
      </c>
      <c r="W816" s="9">
        <f t="shared" si="383"/>
        <v>36</v>
      </c>
      <c r="X816" s="9">
        <f t="shared" si="383"/>
        <v>24</v>
      </c>
      <c r="Y816" s="9">
        <f t="shared" si="383"/>
        <v>19</v>
      </c>
      <c r="Z816" s="9">
        <f t="shared" si="383"/>
        <v>18</v>
      </c>
      <c r="AA816" s="9">
        <f t="shared" si="383"/>
        <v>16</v>
      </c>
      <c r="AB816" s="9">
        <f t="shared" si="383"/>
        <v>6</v>
      </c>
      <c r="AC816" s="9">
        <f t="shared" si="383"/>
        <v>0</v>
      </c>
      <c r="AD816" s="9">
        <f t="shared" si="383"/>
        <v>0</v>
      </c>
      <c r="AE816" s="9">
        <f t="shared" si="383"/>
        <v>0</v>
      </c>
      <c r="AF816" s="9">
        <f t="shared" si="383"/>
        <v>0</v>
      </c>
      <c r="AG816" s="9">
        <f t="shared" si="383"/>
        <v>0</v>
      </c>
      <c r="AH816" s="9">
        <f t="shared" si="383"/>
        <v>0</v>
      </c>
      <c r="AI816" s="9">
        <f t="shared" si="383"/>
        <v>0</v>
      </c>
      <c r="AJ816" s="9">
        <f t="shared" si="383"/>
        <v>0</v>
      </c>
      <c r="AK816" s="9">
        <f t="shared" si="383"/>
        <v>0</v>
      </c>
      <c r="AL816" s="9">
        <f t="shared" si="383"/>
        <v>0</v>
      </c>
      <c r="AM816" s="9">
        <f t="shared" ref="AM816:AR816" si="384">+AM800+AM808</f>
        <v>0</v>
      </c>
      <c r="AN816" s="9">
        <f t="shared" si="384"/>
        <v>0</v>
      </c>
      <c r="AO816" s="9">
        <f t="shared" si="384"/>
        <v>0</v>
      </c>
      <c r="AP816" s="9">
        <f t="shared" si="384"/>
        <v>0</v>
      </c>
      <c r="AQ816" s="9">
        <f t="shared" si="384"/>
        <v>0</v>
      </c>
      <c r="AR816" s="9">
        <f t="shared" si="384"/>
        <v>0</v>
      </c>
    </row>
    <row r="817" spans="1:44" x14ac:dyDescent="0.25">
      <c r="A817" s="15" t="s">
        <v>106</v>
      </c>
    </row>
    <row r="818" spans="1:44" x14ac:dyDescent="0.25">
      <c r="A818" s="6">
        <v>152</v>
      </c>
      <c r="B818" s="6" t="s">
        <v>32</v>
      </c>
      <c r="C818" s="15"/>
    </row>
    <row r="819" spans="1:44" x14ac:dyDescent="0.25">
      <c r="A819" s="8"/>
      <c r="B819" s="6" t="s">
        <v>116</v>
      </c>
      <c r="C819" s="9">
        <v>66</v>
      </c>
      <c r="D819" s="9">
        <v>66</v>
      </c>
      <c r="E819" s="9">
        <v>66</v>
      </c>
      <c r="F819" s="9">
        <v>66</v>
      </c>
      <c r="G819" s="9">
        <v>66</v>
      </c>
      <c r="H819" s="9">
        <v>66</v>
      </c>
      <c r="I819" s="9">
        <v>68</v>
      </c>
      <c r="J819" s="9">
        <v>68</v>
      </c>
      <c r="K819" s="9">
        <v>68</v>
      </c>
      <c r="L819" s="9">
        <v>68</v>
      </c>
      <c r="M819" s="9">
        <v>68</v>
      </c>
      <c r="N819" s="9">
        <v>68</v>
      </c>
      <c r="O819" s="9">
        <v>68</v>
      </c>
      <c r="P819" s="9">
        <v>68</v>
      </c>
      <c r="Q819" s="9">
        <v>68</v>
      </c>
      <c r="R819" s="9">
        <v>68</v>
      </c>
      <c r="S819" s="9">
        <v>68</v>
      </c>
      <c r="T819" s="9">
        <v>68</v>
      </c>
      <c r="U819" s="9">
        <v>68</v>
      </c>
      <c r="V819" s="9">
        <v>68</v>
      </c>
      <c r="W819" s="9">
        <v>68</v>
      </c>
      <c r="X819" s="9">
        <v>68</v>
      </c>
      <c r="Y819" s="9">
        <v>68</v>
      </c>
      <c r="Z819" s="9">
        <v>68</v>
      </c>
      <c r="AA819" s="9">
        <v>68</v>
      </c>
      <c r="AB819" s="9">
        <v>68</v>
      </c>
      <c r="AC819" s="9">
        <v>68</v>
      </c>
      <c r="AD819" s="9">
        <v>68</v>
      </c>
      <c r="AE819" s="9">
        <v>68</v>
      </c>
      <c r="AF819" s="9">
        <v>68</v>
      </c>
      <c r="AG819" s="9">
        <v>68</v>
      </c>
      <c r="AH819" s="9">
        <v>68</v>
      </c>
      <c r="AI819" s="9">
        <v>68</v>
      </c>
      <c r="AJ819" s="9">
        <v>68</v>
      </c>
      <c r="AK819" s="9">
        <v>68</v>
      </c>
      <c r="AL819" s="9">
        <v>68</v>
      </c>
      <c r="AM819" s="9">
        <v>68</v>
      </c>
      <c r="AN819" s="9">
        <v>68</v>
      </c>
      <c r="AO819" s="9">
        <v>68</v>
      </c>
      <c r="AP819" s="9">
        <v>68</v>
      </c>
      <c r="AQ819" s="31">
        <v>68</v>
      </c>
      <c r="AR819" s="31">
        <v>68</v>
      </c>
    </row>
    <row r="820" spans="1:44" x14ac:dyDescent="0.25">
      <c r="A820" s="8"/>
      <c r="B820" s="6" t="s">
        <v>117</v>
      </c>
      <c r="C820" s="9">
        <v>64</v>
      </c>
      <c r="D820" s="9">
        <v>64</v>
      </c>
      <c r="E820" s="9">
        <v>60</v>
      </c>
      <c r="F820" s="9">
        <v>64</v>
      </c>
      <c r="G820" s="9">
        <v>64</v>
      </c>
      <c r="H820" s="9">
        <v>62</v>
      </c>
      <c r="I820" s="9">
        <v>60</v>
      </c>
      <c r="J820" s="9">
        <v>58</v>
      </c>
      <c r="K820" s="9">
        <v>57</v>
      </c>
      <c r="L820" s="9">
        <v>57</v>
      </c>
      <c r="M820" s="9">
        <v>57</v>
      </c>
      <c r="N820" s="9">
        <v>53</v>
      </c>
      <c r="O820" s="9">
        <v>52</v>
      </c>
      <c r="P820" s="9">
        <v>52</v>
      </c>
      <c r="Q820" s="9">
        <v>54</v>
      </c>
      <c r="R820" s="9">
        <v>51</v>
      </c>
      <c r="S820" s="9">
        <v>51</v>
      </c>
      <c r="T820" s="9">
        <v>51</v>
      </c>
      <c r="U820" s="9">
        <v>48</v>
      </c>
      <c r="V820" s="9">
        <v>50</v>
      </c>
      <c r="W820" s="9">
        <v>48</v>
      </c>
      <c r="X820" s="9">
        <v>52</v>
      </c>
      <c r="Y820" s="9">
        <v>52</v>
      </c>
      <c r="Z820" s="9">
        <v>52</v>
      </c>
      <c r="AA820" s="9">
        <v>53</v>
      </c>
      <c r="AB820" s="9">
        <v>49</v>
      </c>
      <c r="AC820" s="9">
        <v>49</v>
      </c>
      <c r="AD820" s="9">
        <v>49</v>
      </c>
      <c r="AE820" s="9">
        <v>25</v>
      </c>
      <c r="AF820" s="9">
        <v>25</v>
      </c>
      <c r="AG820" s="9">
        <v>25</v>
      </c>
      <c r="AH820" s="9">
        <v>25</v>
      </c>
      <c r="AI820" s="9">
        <v>25</v>
      </c>
      <c r="AJ820" s="9">
        <v>25</v>
      </c>
      <c r="AK820" s="9">
        <v>25</v>
      </c>
      <c r="AL820" s="9">
        <v>25</v>
      </c>
      <c r="AM820" s="9">
        <v>25</v>
      </c>
      <c r="AN820" s="9">
        <v>25</v>
      </c>
      <c r="AO820" s="9">
        <v>25</v>
      </c>
      <c r="AP820" s="9">
        <v>25</v>
      </c>
      <c r="AQ820" s="9">
        <v>25</v>
      </c>
      <c r="AR820" s="9">
        <v>25</v>
      </c>
    </row>
    <row r="821" spans="1:44" x14ac:dyDescent="0.25">
      <c r="A821" s="8"/>
      <c r="B821" s="6" t="s">
        <v>118</v>
      </c>
      <c r="C821" s="9">
        <v>2245</v>
      </c>
      <c r="D821" s="9">
        <v>2297</v>
      </c>
      <c r="E821" s="9">
        <v>2406</v>
      </c>
      <c r="F821" s="9">
        <v>2743</v>
      </c>
      <c r="G821" s="9">
        <v>2805</v>
      </c>
      <c r="H821" s="9">
        <v>2666</v>
      </c>
      <c r="I821" s="9">
        <v>2904</v>
      </c>
      <c r="J821" s="9">
        <v>2134</v>
      </c>
      <c r="K821" s="9">
        <v>1969</v>
      </c>
      <c r="L821" s="9">
        <v>1865</v>
      </c>
      <c r="M821" s="9">
        <v>1738</v>
      </c>
      <c r="N821" s="9">
        <v>1587</v>
      </c>
      <c r="O821" s="9">
        <v>1757</v>
      </c>
      <c r="P821" s="9">
        <v>1859</v>
      </c>
      <c r="Q821" s="9">
        <v>1757</v>
      </c>
      <c r="R821" s="9">
        <v>1896</v>
      </c>
      <c r="S821" s="9">
        <v>2110</v>
      </c>
      <c r="T821" s="9">
        <v>2081</v>
      </c>
      <c r="U821" s="9">
        <v>2291</v>
      </c>
      <c r="V821" s="9">
        <v>2322</v>
      </c>
      <c r="W821" s="9">
        <v>2281</v>
      </c>
      <c r="X821" s="9">
        <v>2430</v>
      </c>
      <c r="Y821" s="9">
        <v>2406</v>
      </c>
      <c r="Z821" s="9">
        <v>2472</v>
      </c>
      <c r="AA821" s="9">
        <v>2276</v>
      </c>
      <c r="AB821" s="9">
        <v>2286</v>
      </c>
      <c r="AC821" s="9">
        <v>2465</v>
      </c>
      <c r="AD821" s="9">
        <v>2178</v>
      </c>
      <c r="AE821" s="9">
        <v>1886</v>
      </c>
      <c r="AF821" s="9">
        <v>1896</v>
      </c>
      <c r="AG821" s="9">
        <v>1770</v>
      </c>
      <c r="AH821" s="9">
        <v>1724</v>
      </c>
      <c r="AI821" s="9">
        <v>1720</v>
      </c>
      <c r="AJ821" s="9">
        <v>1696</v>
      </c>
      <c r="AK821" s="9">
        <v>1648</v>
      </c>
      <c r="AL821" s="9">
        <v>1613</v>
      </c>
      <c r="AM821" s="9">
        <v>1608</v>
      </c>
      <c r="AN821" s="9">
        <v>1640</v>
      </c>
      <c r="AO821" s="9">
        <v>1595</v>
      </c>
      <c r="AP821" s="9">
        <v>1461</v>
      </c>
      <c r="AQ821" s="9">
        <v>1638</v>
      </c>
      <c r="AR821" s="9">
        <v>1423</v>
      </c>
    </row>
    <row r="822" spans="1:44" x14ac:dyDescent="0.25">
      <c r="A822" s="8"/>
      <c r="B822" s="6" t="s">
        <v>119</v>
      </c>
      <c r="C822" s="9">
        <v>12340</v>
      </c>
      <c r="D822" s="9">
        <v>11948</v>
      </c>
      <c r="E822" s="9">
        <v>11891</v>
      </c>
      <c r="F822" s="9">
        <v>14157</v>
      </c>
      <c r="G822" s="9">
        <v>13924</v>
      </c>
      <c r="H822" s="9">
        <v>12856</v>
      </c>
      <c r="I822" s="9">
        <v>12595</v>
      </c>
      <c r="J822" s="9">
        <v>9539</v>
      </c>
      <c r="K822" s="9">
        <v>8859</v>
      </c>
      <c r="L822" s="9">
        <v>8126</v>
      </c>
      <c r="M822" s="9">
        <v>7320</v>
      </c>
      <c r="N822" s="9">
        <v>6579</v>
      </c>
      <c r="O822" s="9">
        <v>7025</v>
      </c>
      <c r="P822" s="9">
        <v>7378</v>
      </c>
      <c r="Q822" s="9">
        <v>7374</v>
      </c>
      <c r="R822" s="9">
        <v>7241</v>
      </c>
      <c r="S822" s="9">
        <v>7715</v>
      </c>
      <c r="T822" s="9">
        <v>6671</v>
      </c>
      <c r="U822" s="9">
        <v>7075</v>
      </c>
      <c r="V822" s="9">
        <v>6911</v>
      </c>
      <c r="W822" s="9">
        <v>7181</v>
      </c>
      <c r="X822" s="9">
        <v>7329</v>
      </c>
      <c r="Y822" s="9">
        <v>7590</v>
      </c>
      <c r="Z822" s="9">
        <v>7285</v>
      </c>
      <c r="AA822" s="9">
        <v>6982</v>
      </c>
      <c r="AB822" s="9">
        <v>6962</v>
      </c>
      <c r="AC822" s="9">
        <v>7844</v>
      </c>
      <c r="AD822" s="9">
        <v>6929</v>
      </c>
      <c r="AE822" s="9">
        <v>5464</v>
      </c>
      <c r="AF822" s="9">
        <v>5802</v>
      </c>
      <c r="AG822" s="9">
        <v>5412</v>
      </c>
      <c r="AH822" s="9">
        <v>5472</v>
      </c>
      <c r="AI822" s="9">
        <v>5303</v>
      </c>
      <c r="AJ822" s="9">
        <v>5007</v>
      </c>
      <c r="AK822" s="9">
        <v>4787</v>
      </c>
      <c r="AL822" s="9">
        <v>5429</v>
      </c>
      <c r="AM822" s="9">
        <v>5130</v>
      </c>
      <c r="AN822" s="9">
        <v>5042</v>
      </c>
      <c r="AO822" s="9">
        <v>5014</v>
      </c>
      <c r="AP822" s="9">
        <v>4366</v>
      </c>
      <c r="AQ822" s="9">
        <v>5087</v>
      </c>
      <c r="AR822" s="9">
        <v>4190</v>
      </c>
    </row>
    <row r="823" spans="1:44" x14ac:dyDescent="0.25">
      <c r="A823" s="8"/>
      <c r="B823" s="6" t="s">
        <v>120</v>
      </c>
      <c r="C823" s="10">
        <v>5.4966592427616927</v>
      </c>
      <c r="D823" s="10">
        <v>5.201567261645625</v>
      </c>
      <c r="E823" s="10">
        <v>4.9422277639235244</v>
      </c>
      <c r="F823" s="10">
        <v>5.1611374407582939</v>
      </c>
      <c r="G823" s="10">
        <v>4.9639928698752227</v>
      </c>
      <c r="H823" s="10">
        <v>4.8222055513878468</v>
      </c>
      <c r="I823" s="10">
        <v>4.3371212121212119</v>
      </c>
      <c r="J823" s="10">
        <v>4.4700093720712282</v>
      </c>
      <c r="K823" s="10">
        <v>4.4992381919756221</v>
      </c>
      <c r="L823" s="10">
        <v>4.357104557640751</v>
      </c>
      <c r="M823" s="10">
        <v>4.2117376294591482</v>
      </c>
      <c r="N823" s="10">
        <v>4.1455576559546312</v>
      </c>
      <c r="O823" s="10">
        <v>3.9982925441092774</v>
      </c>
      <c r="P823" s="10">
        <v>3.968800430338892</v>
      </c>
      <c r="Q823" s="10">
        <v>4.196926579396699</v>
      </c>
      <c r="R823" s="10">
        <v>3.8190928270042193</v>
      </c>
      <c r="S823" s="10">
        <v>3.6563981042654028</v>
      </c>
      <c r="T823" s="10">
        <v>3.2056703507928881</v>
      </c>
      <c r="U823" s="10">
        <v>3.088171104321257</v>
      </c>
      <c r="V823" s="10">
        <v>2.9763135228251509</v>
      </c>
      <c r="W823" s="10">
        <v>3.1481806225339763</v>
      </c>
      <c r="X823" s="10">
        <v>3.0160493827160493</v>
      </c>
      <c r="Y823" s="10">
        <v>3.1546134663341645</v>
      </c>
      <c r="Z823" s="10">
        <v>2.9470064724919092</v>
      </c>
      <c r="AA823" s="10">
        <v>3.0676625659050965</v>
      </c>
      <c r="AB823" s="10">
        <v>3.0454943132108485</v>
      </c>
      <c r="AC823" s="10">
        <v>3.1821501014198783</v>
      </c>
      <c r="AD823" s="10">
        <v>3.18</v>
      </c>
      <c r="AE823" s="10">
        <v>2.9</v>
      </c>
      <c r="AF823" s="10">
        <v>3.06</v>
      </c>
      <c r="AG823" s="10">
        <v>3.06</v>
      </c>
      <c r="AH823" s="10">
        <v>3.17</v>
      </c>
      <c r="AI823" s="10">
        <v>3.08</v>
      </c>
      <c r="AJ823" s="10">
        <v>2.95</v>
      </c>
      <c r="AK823" s="10">
        <v>2.9</v>
      </c>
      <c r="AL823" s="10">
        <v>3.37</v>
      </c>
      <c r="AM823" s="10">
        <v>3.19</v>
      </c>
      <c r="AN823" s="10">
        <v>3.07</v>
      </c>
      <c r="AO823" s="10">
        <v>3.14</v>
      </c>
      <c r="AP823" s="10">
        <v>2.99</v>
      </c>
      <c r="AQ823" s="10">
        <v>3.11</v>
      </c>
      <c r="AR823" s="10">
        <v>2.94</v>
      </c>
    </row>
    <row r="824" spans="1:44" x14ac:dyDescent="0.25">
      <c r="A824" s="8"/>
      <c r="B824" s="6" t="s">
        <v>115</v>
      </c>
      <c r="C824" s="11">
        <v>0.52825342465753422</v>
      </c>
      <c r="D824" s="11">
        <v>0.51147260273972606</v>
      </c>
      <c r="E824" s="11">
        <v>0.5429680365296804</v>
      </c>
      <c r="F824" s="11">
        <v>0.60603595890410955</v>
      </c>
      <c r="G824" s="11">
        <v>0.59606164383561644</v>
      </c>
      <c r="H824" s="11">
        <v>0.5680954485196642</v>
      </c>
      <c r="I824" s="11">
        <v>0.57511415525114151</v>
      </c>
      <c r="J824" s="11">
        <v>0.45059045819555976</v>
      </c>
      <c r="K824" s="11">
        <v>0.4258111031002163</v>
      </c>
      <c r="L824" s="11">
        <v>0.39057918769526556</v>
      </c>
      <c r="M824" s="11">
        <v>0.35183850036049025</v>
      </c>
      <c r="N824" s="11">
        <v>0.34008787800465234</v>
      </c>
      <c r="O824" s="11">
        <v>0.37012644889357216</v>
      </c>
      <c r="P824" s="11">
        <v>0.38872497365648051</v>
      </c>
      <c r="Q824" s="11">
        <v>0.37412480974124812</v>
      </c>
      <c r="R824" s="11">
        <v>0.3889873757722267</v>
      </c>
      <c r="S824" s="11">
        <v>0.41445071179156595</v>
      </c>
      <c r="T824" s="11">
        <v>0.35836690840719848</v>
      </c>
      <c r="U824" s="11">
        <v>0.403824200913242</v>
      </c>
      <c r="V824" s="11">
        <v>0.37868493150684934</v>
      </c>
      <c r="W824" s="11">
        <v>0.40987442922374429</v>
      </c>
      <c r="X824" s="11">
        <v>0.38614330874604846</v>
      </c>
      <c r="Y824" s="11">
        <v>0.39989462592202318</v>
      </c>
      <c r="Z824" s="11">
        <v>0.38382507903055846</v>
      </c>
      <c r="AA824" s="11">
        <v>0.36092013440165416</v>
      </c>
      <c r="AB824" s="11">
        <v>0.38926474699468827</v>
      </c>
      <c r="AC824" s="11">
        <v>0.43857981548783898</v>
      </c>
      <c r="AD824" s="11">
        <v>0.38740000000000002</v>
      </c>
      <c r="AE824" s="11">
        <v>0.5988</v>
      </c>
      <c r="AF824" s="11">
        <v>0.63580000000000003</v>
      </c>
      <c r="AG824" s="11">
        <v>0.59309999999999996</v>
      </c>
      <c r="AH824" s="11">
        <v>0.59970000000000001</v>
      </c>
      <c r="AI824" s="11">
        <v>0.58120000000000005</v>
      </c>
      <c r="AJ824" s="11">
        <v>0.54869999999999997</v>
      </c>
      <c r="AK824" s="11">
        <v>0.52459999999999996</v>
      </c>
      <c r="AL824" s="11">
        <v>0.59499999999999997</v>
      </c>
      <c r="AM824" s="11">
        <v>0.56220000000000003</v>
      </c>
      <c r="AN824" s="11">
        <v>0.55249999999999999</v>
      </c>
      <c r="AO824" s="11">
        <v>0.54949999999999999</v>
      </c>
      <c r="AP824" s="11">
        <v>0.47849999999999998</v>
      </c>
      <c r="AQ824" s="11">
        <v>0.5575</v>
      </c>
      <c r="AR824" s="11">
        <v>0.4592</v>
      </c>
    </row>
    <row r="825" spans="1:44" x14ac:dyDescent="0.25">
      <c r="A825" s="8"/>
      <c r="B825" s="6" t="s">
        <v>121</v>
      </c>
      <c r="C825" s="9">
        <v>185</v>
      </c>
      <c r="D825" s="9">
        <v>252</v>
      </c>
      <c r="E825" s="9">
        <v>283</v>
      </c>
      <c r="F825" s="9">
        <v>290</v>
      </c>
      <c r="G825" s="9">
        <v>262</v>
      </c>
      <c r="H825" s="9">
        <v>227</v>
      </c>
      <c r="I825" s="9">
        <v>192</v>
      </c>
      <c r="J825" s="9">
        <v>194</v>
      </c>
      <c r="K825" s="9">
        <v>185</v>
      </c>
      <c r="L825" s="9">
        <v>205</v>
      </c>
      <c r="M825" s="9">
        <v>243</v>
      </c>
      <c r="N825" s="9">
        <v>211</v>
      </c>
      <c r="O825" s="9">
        <v>211</v>
      </c>
      <c r="P825" s="9">
        <v>232</v>
      </c>
      <c r="Q825" s="9">
        <v>181</v>
      </c>
      <c r="R825" s="9">
        <v>168</v>
      </c>
      <c r="S825" s="9">
        <v>158</v>
      </c>
      <c r="T825" s="9">
        <v>143</v>
      </c>
      <c r="U825" s="9">
        <v>206</v>
      </c>
      <c r="V825" s="9">
        <v>232</v>
      </c>
      <c r="W825" s="9">
        <v>240</v>
      </c>
      <c r="X825" s="9">
        <v>292</v>
      </c>
      <c r="Y825" s="9">
        <v>272</v>
      </c>
      <c r="Z825" s="9">
        <v>282</v>
      </c>
      <c r="AA825" s="9">
        <v>304</v>
      </c>
      <c r="AB825" s="9">
        <v>281</v>
      </c>
      <c r="AC825" s="9">
        <v>318</v>
      </c>
      <c r="AD825" s="9">
        <v>272</v>
      </c>
      <c r="AE825" s="9">
        <v>337</v>
      </c>
      <c r="AF825" s="9">
        <v>317</v>
      </c>
      <c r="AG825" s="9">
        <v>283</v>
      </c>
      <c r="AH825" s="9">
        <v>270</v>
      </c>
      <c r="AI825" s="9">
        <v>301</v>
      </c>
      <c r="AJ825" s="9">
        <v>243</v>
      </c>
      <c r="AK825" s="9">
        <v>241</v>
      </c>
      <c r="AL825" s="9">
        <v>272</v>
      </c>
      <c r="AM825" s="9">
        <v>261</v>
      </c>
      <c r="AN825" s="9">
        <v>244</v>
      </c>
      <c r="AO825" s="9">
        <v>256</v>
      </c>
      <c r="AP825" s="9">
        <v>303</v>
      </c>
      <c r="AQ825" s="9">
        <v>255</v>
      </c>
      <c r="AR825" s="9">
        <v>255</v>
      </c>
    </row>
    <row r="826" spans="1:44" x14ac:dyDescent="0.25">
      <c r="A826" s="16" t="s">
        <v>142</v>
      </c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44" x14ac:dyDescent="0.25">
      <c r="A827" s="8"/>
      <c r="B827" s="6" t="s">
        <v>116</v>
      </c>
      <c r="C827" s="9">
        <f t="shared" ref="C827:AL827" si="385">+C819</f>
        <v>66</v>
      </c>
      <c r="D827" s="9">
        <f t="shared" si="385"/>
        <v>66</v>
      </c>
      <c r="E827" s="9">
        <f t="shared" si="385"/>
        <v>66</v>
      </c>
      <c r="F827" s="9">
        <f t="shared" si="385"/>
        <v>66</v>
      </c>
      <c r="G827" s="9">
        <f t="shared" si="385"/>
        <v>66</v>
      </c>
      <c r="H827" s="9">
        <f t="shared" si="385"/>
        <v>66</v>
      </c>
      <c r="I827" s="9">
        <f t="shared" si="385"/>
        <v>68</v>
      </c>
      <c r="J827" s="9">
        <f t="shared" si="385"/>
        <v>68</v>
      </c>
      <c r="K827" s="9">
        <f t="shared" si="385"/>
        <v>68</v>
      </c>
      <c r="L827" s="9">
        <f t="shared" si="385"/>
        <v>68</v>
      </c>
      <c r="M827" s="9">
        <f t="shared" si="385"/>
        <v>68</v>
      </c>
      <c r="N827" s="9">
        <f t="shared" si="385"/>
        <v>68</v>
      </c>
      <c r="O827" s="9">
        <f t="shared" si="385"/>
        <v>68</v>
      </c>
      <c r="P827" s="9">
        <f t="shared" si="385"/>
        <v>68</v>
      </c>
      <c r="Q827" s="9">
        <f t="shared" si="385"/>
        <v>68</v>
      </c>
      <c r="R827" s="9">
        <f t="shared" si="385"/>
        <v>68</v>
      </c>
      <c r="S827" s="9">
        <f t="shared" si="385"/>
        <v>68</v>
      </c>
      <c r="T827" s="9">
        <f t="shared" si="385"/>
        <v>68</v>
      </c>
      <c r="U827" s="9">
        <f t="shared" si="385"/>
        <v>68</v>
      </c>
      <c r="V827" s="9">
        <f t="shared" si="385"/>
        <v>68</v>
      </c>
      <c r="W827" s="9">
        <f t="shared" si="385"/>
        <v>68</v>
      </c>
      <c r="X827" s="9">
        <f t="shared" si="385"/>
        <v>68</v>
      </c>
      <c r="Y827" s="9">
        <f t="shared" si="385"/>
        <v>68</v>
      </c>
      <c r="Z827" s="9">
        <f t="shared" si="385"/>
        <v>68</v>
      </c>
      <c r="AA827" s="9">
        <f t="shared" si="385"/>
        <v>68</v>
      </c>
      <c r="AB827" s="9">
        <f t="shared" si="385"/>
        <v>68</v>
      </c>
      <c r="AC827" s="9">
        <f t="shared" si="385"/>
        <v>68</v>
      </c>
      <c r="AD827" s="9">
        <f t="shared" si="385"/>
        <v>68</v>
      </c>
      <c r="AE827" s="9">
        <f t="shared" si="385"/>
        <v>68</v>
      </c>
      <c r="AF827" s="9">
        <f t="shared" si="385"/>
        <v>68</v>
      </c>
      <c r="AG827" s="9">
        <f t="shared" si="385"/>
        <v>68</v>
      </c>
      <c r="AH827" s="9">
        <f t="shared" si="385"/>
        <v>68</v>
      </c>
      <c r="AI827" s="9">
        <f t="shared" si="385"/>
        <v>68</v>
      </c>
      <c r="AJ827" s="9">
        <f t="shared" si="385"/>
        <v>68</v>
      </c>
      <c r="AK827" s="9">
        <f t="shared" si="385"/>
        <v>68</v>
      </c>
      <c r="AL827" s="9">
        <f t="shared" si="385"/>
        <v>68</v>
      </c>
      <c r="AM827" s="9">
        <f t="shared" ref="AM827:AM833" si="386">+AM819</f>
        <v>68</v>
      </c>
      <c r="AN827" s="9">
        <f t="shared" ref="AN827:AN833" si="387">+AN819</f>
        <v>68</v>
      </c>
      <c r="AO827" s="9">
        <f t="shared" ref="AO827:AP833" si="388">+AO819</f>
        <v>68</v>
      </c>
      <c r="AP827" s="9">
        <f t="shared" si="388"/>
        <v>68</v>
      </c>
      <c r="AQ827" s="9">
        <f t="shared" ref="AQ827:AR827" si="389">+AQ819</f>
        <v>68</v>
      </c>
      <c r="AR827" s="9">
        <f t="shared" si="389"/>
        <v>68</v>
      </c>
    </row>
    <row r="828" spans="1:44" x14ac:dyDescent="0.25">
      <c r="A828" s="8"/>
      <c r="B828" s="6" t="s">
        <v>117</v>
      </c>
      <c r="C828" s="9">
        <f t="shared" ref="C828:AL828" si="390">+C820</f>
        <v>64</v>
      </c>
      <c r="D828" s="9">
        <f t="shared" si="390"/>
        <v>64</v>
      </c>
      <c r="E828" s="9">
        <f t="shared" si="390"/>
        <v>60</v>
      </c>
      <c r="F828" s="9">
        <f t="shared" si="390"/>
        <v>64</v>
      </c>
      <c r="G828" s="9">
        <f t="shared" si="390"/>
        <v>64</v>
      </c>
      <c r="H828" s="9">
        <f t="shared" si="390"/>
        <v>62</v>
      </c>
      <c r="I828" s="9">
        <f t="shared" si="390"/>
        <v>60</v>
      </c>
      <c r="J828" s="9">
        <f t="shared" si="390"/>
        <v>58</v>
      </c>
      <c r="K828" s="9">
        <f t="shared" si="390"/>
        <v>57</v>
      </c>
      <c r="L828" s="9">
        <f t="shared" si="390"/>
        <v>57</v>
      </c>
      <c r="M828" s="9">
        <f t="shared" si="390"/>
        <v>57</v>
      </c>
      <c r="N828" s="9">
        <f t="shared" si="390"/>
        <v>53</v>
      </c>
      <c r="O828" s="9">
        <f t="shared" si="390"/>
        <v>52</v>
      </c>
      <c r="P828" s="9">
        <f t="shared" si="390"/>
        <v>52</v>
      </c>
      <c r="Q828" s="9">
        <f t="shared" si="390"/>
        <v>54</v>
      </c>
      <c r="R828" s="9">
        <f t="shared" si="390"/>
        <v>51</v>
      </c>
      <c r="S828" s="9">
        <f t="shared" si="390"/>
        <v>51</v>
      </c>
      <c r="T828" s="9">
        <f t="shared" si="390"/>
        <v>51</v>
      </c>
      <c r="U828" s="9">
        <f t="shared" si="390"/>
        <v>48</v>
      </c>
      <c r="V828" s="9">
        <f t="shared" si="390"/>
        <v>50</v>
      </c>
      <c r="W828" s="9">
        <f t="shared" si="390"/>
        <v>48</v>
      </c>
      <c r="X828" s="9">
        <f t="shared" si="390"/>
        <v>52</v>
      </c>
      <c r="Y828" s="9">
        <f t="shared" si="390"/>
        <v>52</v>
      </c>
      <c r="Z828" s="9">
        <f t="shared" si="390"/>
        <v>52</v>
      </c>
      <c r="AA828" s="9">
        <f t="shared" si="390"/>
        <v>53</v>
      </c>
      <c r="AB828" s="9">
        <f t="shared" si="390"/>
        <v>49</v>
      </c>
      <c r="AC828" s="9">
        <f t="shared" si="390"/>
        <v>49</v>
      </c>
      <c r="AD828" s="9">
        <f t="shared" si="390"/>
        <v>49</v>
      </c>
      <c r="AE828" s="9">
        <f t="shared" si="390"/>
        <v>25</v>
      </c>
      <c r="AF828" s="9">
        <f t="shared" si="390"/>
        <v>25</v>
      </c>
      <c r="AG828" s="9">
        <f t="shared" si="390"/>
        <v>25</v>
      </c>
      <c r="AH828" s="9">
        <f t="shared" si="390"/>
        <v>25</v>
      </c>
      <c r="AI828" s="9">
        <f t="shared" si="390"/>
        <v>25</v>
      </c>
      <c r="AJ828" s="9">
        <f t="shared" si="390"/>
        <v>25</v>
      </c>
      <c r="AK828" s="9">
        <f t="shared" si="390"/>
        <v>25</v>
      </c>
      <c r="AL828" s="9">
        <f t="shared" si="390"/>
        <v>25</v>
      </c>
      <c r="AM828" s="9">
        <f t="shared" si="386"/>
        <v>25</v>
      </c>
      <c r="AN828" s="9">
        <f t="shared" si="387"/>
        <v>25</v>
      </c>
      <c r="AO828" s="9">
        <f t="shared" si="388"/>
        <v>25</v>
      </c>
      <c r="AP828" s="9">
        <f t="shared" si="388"/>
        <v>25</v>
      </c>
      <c r="AQ828" s="9">
        <f t="shared" ref="AQ828:AR828" si="391">+AQ820</f>
        <v>25</v>
      </c>
      <c r="AR828" s="9">
        <f t="shared" si="391"/>
        <v>25</v>
      </c>
    </row>
    <row r="829" spans="1:44" x14ac:dyDescent="0.25">
      <c r="A829" s="8"/>
      <c r="B829" s="6" t="s">
        <v>118</v>
      </c>
      <c r="C829" s="9">
        <f t="shared" ref="C829:AL829" si="392">+C821</f>
        <v>2245</v>
      </c>
      <c r="D829" s="9">
        <f t="shared" si="392"/>
        <v>2297</v>
      </c>
      <c r="E829" s="9">
        <f t="shared" si="392"/>
        <v>2406</v>
      </c>
      <c r="F829" s="9">
        <f t="shared" si="392"/>
        <v>2743</v>
      </c>
      <c r="G829" s="9">
        <f t="shared" si="392"/>
        <v>2805</v>
      </c>
      <c r="H829" s="9">
        <f t="shared" si="392"/>
        <v>2666</v>
      </c>
      <c r="I829" s="9">
        <f t="shared" si="392"/>
        <v>2904</v>
      </c>
      <c r="J829" s="9">
        <f t="shared" si="392"/>
        <v>2134</v>
      </c>
      <c r="K829" s="9">
        <f t="shared" si="392"/>
        <v>1969</v>
      </c>
      <c r="L829" s="9">
        <f t="shared" si="392"/>
        <v>1865</v>
      </c>
      <c r="M829" s="9">
        <f t="shared" si="392"/>
        <v>1738</v>
      </c>
      <c r="N829" s="9">
        <f t="shared" si="392"/>
        <v>1587</v>
      </c>
      <c r="O829" s="9">
        <f t="shared" si="392"/>
        <v>1757</v>
      </c>
      <c r="P829" s="9">
        <f t="shared" si="392"/>
        <v>1859</v>
      </c>
      <c r="Q829" s="9">
        <f t="shared" si="392"/>
        <v>1757</v>
      </c>
      <c r="R829" s="9">
        <f t="shared" si="392"/>
        <v>1896</v>
      </c>
      <c r="S829" s="9">
        <f t="shared" si="392"/>
        <v>2110</v>
      </c>
      <c r="T829" s="9">
        <f t="shared" si="392"/>
        <v>2081</v>
      </c>
      <c r="U829" s="9">
        <f t="shared" si="392"/>
        <v>2291</v>
      </c>
      <c r="V829" s="9">
        <f t="shared" si="392"/>
        <v>2322</v>
      </c>
      <c r="W829" s="9">
        <f t="shared" si="392"/>
        <v>2281</v>
      </c>
      <c r="X829" s="9">
        <f t="shared" si="392"/>
        <v>2430</v>
      </c>
      <c r="Y829" s="9">
        <f t="shared" si="392"/>
        <v>2406</v>
      </c>
      <c r="Z829" s="9">
        <f t="shared" si="392"/>
        <v>2472</v>
      </c>
      <c r="AA829" s="9">
        <f t="shared" si="392"/>
        <v>2276</v>
      </c>
      <c r="AB829" s="9">
        <f t="shared" si="392"/>
        <v>2286</v>
      </c>
      <c r="AC829" s="9">
        <f t="shared" si="392"/>
        <v>2465</v>
      </c>
      <c r="AD829" s="9">
        <f t="shared" si="392"/>
        <v>2178</v>
      </c>
      <c r="AE829" s="9">
        <f t="shared" si="392"/>
        <v>1886</v>
      </c>
      <c r="AF829" s="9">
        <f t="shared" si="392"/>
        <v>1896</v>
      </c>
      <c r="AG829" s="9">
        <f t="shared" si="392"/>
        <v>1770</v>
      </c>
      <c r="AH829" s="9">
        <f t="shared" si="392"/>
        <v>1724</v>
      </c>
      <c r="AI829" s="9">
        <f t="shared" si="392"/>
        <v>1720</v>
      </c>
      <c r="AJ829" s="9">
        <f t="shared" si="392"/>
        <v>1696</v>
      </c>
      <c r="AK829" s="9">
        <f t="shared" si="392"/>
        <v>1648</v>
      </c>
      <c r="AL829" s="9">
        <f t="shared" si="392"/>
        <v>1613</v>
      </c>
      <c r="AM829" s="9">
        <f t="shared" si="386"/>
        <v>1608</v>
      </c>
      <c r="AN829" s="9">
        <f t="shared" si="387"/>
        <v>1640</v>
      </c>
      <c r="AO829" s="9">
        <f t="shared" si="388"/>
        <v>1595</v>
      </c>
      <c r="AP829" s="9">
        <f t="shared" si="388"/>
        <v>1461</v>
      </c>
      <c r="AQ829" s="9">
        <f t="shared" ref="AQ829:AR829" si="393">+AQ821</f>
        <v>1638</v>
      </c>
      <c r="AR829" s="9">
        <f t="shared" si="393"/>
        <v>1423</v>
      </c>
    </row>
    <row r="830" spans="1:44" x14ac:dyDescent="0.25">
      <c r="A830" s="8"/>
      <c r="B830" s="6" t="s">
        <v>119</v>
      </c>
      <c r="C830" s="9">
        <f t="shared" ref="C830:AL830" si="394">+C822</f>
        <v>12340</v>
      </c>
      <c r="D830" s="9">
        <f t="shared" si="394"/>
        <v>11948</v>
      </c>
      <c r="E830" s="9">
        <f t="shared" si="394"/>
        <v>11891</v>
      </c>
      <c r="F830" s="9">
        <f t="shared" si="394"/>
        <v>14157</v>
      </c>
      <c r="G830" s="9">
        <f t="shared" si="394"/>
        <v>13924</v>
      </c>
      <c r="H830" s="9">
        <f t="shared" si="394"/>
        <v>12856</v>
      </c>
      <c r="I830" s="9">
        <f t="shared" si="394"/>
        <v>12595</v>
      </c>
      <c r="J830" s="9">
        <f t="shared" si="394"/>
        <v>9539</v>
      </c>
      <c r="K830" s="9">
        <f t="shared" si="394"/>
        <v>8859</v>
      </c>
      <c r="L830" s="9">
        <f t="shared" si="394"/>
        <v>8126</v>
      </c>
      <c r="M830" s="9">
        <f t="shared" si="394"/>
        <v>7320</v>
      </c>
      <c r="N830" s="9">
        <f t="shared" si="394"/>
        <v>6579</v>
      </c>
      <c r="O830" s="9">
        <f t="shared" si="394"/>
        <v>7025</v>
      </c>
      <c r="P830" s="9">
        <f t="shared" si="394"/>
        <v>7378</v>
      </c>
      <c r="Q830" s="9">
        <f t="shared" si="394"/>
        <v>7374</v>
      </c>
      <c r="R830" s="9">
        <f t="shared" si="394"/>
        <v>7241</v>
      </c>
      <c r="S830" s="9">
        <f t="shared" si="394"/>
        <v>7715</v>
      </c>
      <c r="T830" s="9">
        <f t="shared" si="394"/>
        <v>6671</v>
      </c>
      <c r="U830" s="9">
        <f t="shared" si="394"/>
        <v>7075</v>
      </c>
      <c r="V830" s="9">
        <f t="shared" si="394"/>
        <v>6911</v>
      </c>
      <c r="W830" s="9">
        <f t="shared" si="394"/>
        <v>7181</v>
      </c>
      <c r="X830" s="9">
        <f t="shared" si="394"/>
        <v>7329</v>
      </c>
      <c r="Y830" s="9">
        <f t="shared" si="394"/>
        <v>7590</v>
      </c>
      <c r="Z830" s="9">
        <f t="shared" si="394"/>
        <v>7285</v>
      </c>
      <c r="AA830" s="9">
        <f t="shared" si="394"/>
        <v>6982</v>
      </c>
      <c r="AB830" s="9">
        <f t="shared" si="394"/>
        <v>6962</v>
      </c>
      <c r="AC830" s="9">
        <f t="shared" si="394"/>
        <v>7844</v>
      </c>
      <c r="AD830" s="9">
        <f t="shared" si="394"/>
        <v>6929</v>
      </c>
      <c r="AE830" s="9">
        <f t="shared" si="394"/>
        <v>5464</v>
      </c>
      <c r="AF830" s="9">
        <f t="shared" si="394"/>
        <v>5802</v>
      </c>
      <c r="AG830" s="9">
        <f t="shared" si="394"/>
        <v>5412</v>
      </c>
      <c r="AH830" s="9">
        <f t="shared" si="394"/>
        <v>5472</v>
      </c>
      <c r="AI830" s="9">
        <f t="shared" si="394"/>
        <v>5303</v>
      </c>
      <c r="AJ830" s="9">
        <f t="shared" si="394"/>
        <v>5007</v>
      </c>
      <c r="AK830" s="9">
        <f t="shared" si="394"/>
        <v>4787</v>
      </c>
      <c r="AL830" s="9">
        <f t="shared" si="394"/>
        <v>5429</v>
      </c>
      <c r="AM830" s="9">
        <f t="shared" si="386"/>
        <v>5130</v>
      </c>
      <c r="AN830" s="9">
        <f t="shared" si="387"/>
        <v>5042</v>
      </c>
      <c r="AO830" s="9">
        <f t="shared" si="388"/>
        <v>5014</v>
      </c>
      <c r="AP830" s="9">
        <f t="shared" si="388"/>
        <v>4366</v>
      </c>
      <c r="AQ830" s="9">
        <f t="shared" ref="AQ830:AR830" si="395">+AQ822</f>
        <v>5087</v>
      </c>
      <c r="AR830" s="9">
        <f t="shared" si="395"/>
        <v>4190</v>
      </c>
    </row>
    <row r="831" spans="1:44" x14ac:dyDescent="0.25">
      <c r="A831" s="8"/>
      <c r="B831" s="6" t="s">
        <v>120</v>
      </c>
      <c r="C831" s="10">
        <f t="shared" ref="C831:AL831" si="396">+C823</f>
        <v>5.4966592427616927</v>
      </c>
      <c r="D831" s="10">
        <f t="shared" si="396"/>
        <v>5.201567261645625</v>
      </c>
      <c r="E831" s="10">
        <f t="shared" si="396"/>
        <v>4.9422277639235244</v>
      </c>
      <c r="F831" s="10">
        <f t="shared" si="396"/>
        <v>5.1611374407582939</v>
      </c>
      <c r="G831" s="10">
        <f t="shared" si="396"/>
        <v>4.9639928698752227</v>
      </c>
      <c r="H831" s="10">
        <f t="shared" si="396"/>
        <v>4.8222055513878468</v>
      </c>
      <c r="I831" s="10">
        <f t="shared" si="396"/>
        <v>4.3371212121212119</v>
      </c>
      <c r="J831" s="10">
        <f t="shared" si="396"/>
        <v>4.4700093720712282</v>
      </c>
      <c r="K831" s="10">
        <f t="shared" si="396"/>
        <v>4.4992381919756221</v>
      </c>
      <c r="L831" s="10">
        <f t="shared" si="396"/>
        <v>4.357104557640751</v>
      </c>
      <c r="M831" s="10">
        <f t="shared" si="396"/>
        <v>4.2117376294591482</v>
      </c>
      <c r="N831" s="10">
        <f t="shared" si="396"/>
        <v>4.1455576559546312</v>
      </c>
      <c r="O831" s="10">
        <f t="shared" si="396"/>
        <v>3.9982925441092774</v>
      </c>
      <c r="P831" s="10">
        <f t="shared" si="396"/>
        <v>3.968800430338892</v>
      </c>
      <c r="Q831" s="10">
        <f t="shared" si="396"/>
        <v>4.196926579396699</v>
      </c>
      <c r="R831" s="10">
        <f t="shared" si="396"/>
        <v>3.8190928270042193</v>
      </c>
      <c r="S831" s="10">
        <f t="shared" si="396"/>
        <v>3.6563981042654028</v>
      </c>
      <c r="T831" s="10">
        <f t="shared" si="396"/>
        <v>3.2056703507928881</v>
      </c>
      <c r="U831" s="10">
        <f t="shared" si="396"/>
        <v>3.088171104321257</v>
      </c>
      <c r="V831" s="10">
        <f t="shared" si="396"/>
        <v>2.9763135228251509</v>
      </c>
      <c r="W831" s="10">
        <f t="shared" si="396"/>
        <v>3.1481806225339763</v>
      </c>
      <c r="X831" s="10">
        <f t="shared" si="396"/>
        <v>3.0160493827160493</v>
      </c>
      <c r="Y831" s="10">
        <f t="shared" si="396"/>
        <v>3.1546134663341645</v>
      </c>
      <c r="Z831" s="10">
        <f t="shared" si="396"/>
        <v>2.9470064724919092</v>
      </c>
      <c r="AA831" s="10">
        <f t="shared" si="396"/>
        <v>3.0676625659050965</v>
      </c>
      <c r="AB831" s="10">
        <f t="shared" si="396"/>
        <v>3.0454943132108485</v>
      </c>
      <c r="AC831" s="10">
        <f t="shared" si="396"/>
        <v>3.1821501014198783</v>
      </c>
      <c r="AD831" s="10">
        <f t="shared" si="396"/>
        <v>3.18</v>
      </c>
      <c r="AE831" s="10">
        <f t="shared" si="396"/>
        <v>2.9</v>
      </c>
      <c r="AF831" s="10">
        <f t="shared" si="396"/>
        <v>3.06</v>
      </c>
      <c r="AG831" s="10">
        <f t="shared" si="396"/>
        <v>3.06</v>
      </c>
      <c r="AH831" s="10">
        <f t="shared" si="396"/>
        <v>3.17</v>
      </c>
      <c r="AI831" s="10">
        <f t="shared" si="396"/>
        <v>3.08</v>
      </c>
      <c r="AJ831" s="10">
        <f t="shared" si="396"/>
        <v>2.95</v>
      </c>
      <c r="AK831" s="10">
        <f t="shared" si="396"/>
        <v>2.9</v>
      </c>
      <c r="AL831" s="10">
        <f t="shared" si="396"/>
        <v>3.37</v>
      </c>
      <c r="AM831" s="10">
        <f t="shared" si="386"/>
        <v>3.19</v>
      </c>
      <c r="AN831" s="10">
        <f t="shared" si="387"/>
        <v>3.07</v>
      </c>
      <c r="AO831" s="10">
        <f t="shared" si="388"/>
        <v>3.14</v>
      </c>
      <c r="AP831" s="10">
        <f t="shared" si="388"/>
        <v>2.99</v>
      </c>
      <c r="AQ831" s="10">
        <f t="shared" ref="AQ831:AR831" si="397">+AQ823</f>
        <v>3.11</v>
      </c>
      <c r="AR831" s="10">
        <f t="shared" si="397"/>
        <v>2.94</v>
      </c>
    </row>
    <row r="832" spans="1:44" x14ac:dyDescent="0.25">
      <c r="A832" s="8"/>
      <c r="B832" s="6" t="s">
        <v>115</v>
      </c>
      <c r="C832" s="11">
        <f t="shared" ref="C832:AL832" si="398">+C824</f>
        <v>0.52825342465753422</v>
      </c>
      <c r="D832" s="11">
        <f t="shared" si="398"/>
        <v>0.51147260273972606</v>
      </c>
      <c r="E832" s="11">
        <f t="shared" si="398"/>
        <v>0.5429680365296804</v>
      </c>
      <c r="F832" s="11">
        <f t="shared" si="398"/>
        <v>0.60603595890410955</v>
      </c>
      <c r="G832" s="11">
        <f t="shared" si="398"/>
        <v>0.59606164383561644</v>
      </c>
      <c r="H832" s="11">
        <f t="shared" si="398"/>
        <v>0.5680954485196642</v>
      </c>
      <c r="I832" s="11">
        <f t="shared" si="398"/>
        <v>0.57511415525114151</v>
      </c>
      <c r="J832" s="11">
        <f t="shared" si="398"/>
        <v>0.45059045819555976</v>
      </c>
      <c r="K832" s="11">
        <f t="shared" si="398"/>
        <v>0.4258111031002163</v>
      </c>
      <c r="L832" s="11">
        <f t="shared" si="398"/>
        <v>0.39057918769526556</v>
      </c>
      <c r="M832" s="11">
        <f t="shared" si="398"/>
        <v>0.35183850036049025</v>
      </c>
      <c r="N832" s="11">
        <f t="shared" si="398"/>
        <v>0.34008787800465234</v>
      </c>
      <c r="O832" s="11">
        <f t="shared" si="398"/>
        <v>0.37012644889357216</v>
      </c>
      <c r="P832" s="11">
        <f t="shared" si="398"/>
        <v>0.38872497365648051</v>
      </c>
      <c r="Q832" s="11">
        <f t="shared" si="398"/>
        <v>0.37412480974124812</v>
      </c>
      <c r="R832" s="11">
        <f t="shared" si="398"/>
        <v>0.3889873757722267</v>
      </c>
      <c r="S832" s="11">
        <f t="shared" si="398"/>
        <v>0.41445071179156595</v>
      </c>
      <c r="T832" s="11">
        <f t="shared" si="398"/>
        <v>0.35836690840719848</v>
      </c>
      <c r="U832" s="11">
        <f t="shared" si="398"/>
        <v>0.403824200913242</v>
      </c>
      <c r="V832" s="11">
        <f t="shared" si="398"/>
        <v>0.37868493150684934</v>
      </c>
      <c r="W832" s="11">
        <f t="shared" si="398"/>
        <v>0.40987442922374429</v>
      </c>
      <c r="X832" s="11">
        <f t="shared" si="398"/>
        <v>0.38614330874604846</v>
      </c>
      <c r="Y832" s="11">
        <f t="shared" si="398"/>
        <v>0.39989462592202318</v>
      </c>
      <c r="Z832" s="11">
        <f t="shared" si="398"/>
        <v>0.38382507903055846</v>
      </c>
      <c r="AA832" s="11">
        <f t="shared" si="398"/>
        <v>0.36092013440165416</v>
      </c>
      <c r="AB832" s="11">
        <f t="shared" si="398"/>
        <v>0.38926474699468827</v>
      </c>
      <c r="AC832" s="11">
        <f t="shared" si="398"/>
        <v>0.43857981548783898</v>
      </c>
      <c r="AD832" s="11">
        <f t="shared" si="398"/>
        <v>0.38740000000000002</v>
      </c>
      <c r="AE832" s="11">
        <f t="shared" si="398"/>
        <v>0.5988</v>
      </c>
      <c r="AF832" s="11">
        <f t="shared" si="398"/>
        <v>0.63580000000000003</v>
      </c>
      <c r="AG832" s="11">
        <f t="shared" si="398"/>
        <v>0.59309999999999996</v>
      </c>
      <c r="AH832" s="11">
        <f t="shared" si="398"/>
        <v>0.59970000000000001</v>
      </c>
      <c r="AI832" s="11">
        <f t="shared" si="398"/>
        <v>0.58120000000000005</v>
      </c>
      <c r="AJ832" s="11">
        <f t="shared" si="398"/>
        <v>0.54869999999999997</v>
      </c>
      <c r="AK832" s="11">
        <f t="shared" si="398"/>
        <v>0.52459999999999996</v>
      </c>
      <c r="AL832" s="11">
        <f t="shared" si="398"/>
        <v>0.59499999999999997</v>
      </c>
      <c r="AM832" s="11">
        <f t="shared" si="386"/>
        <v>0.56220000000000003</v>
      </c>
      <c r="AN832" s="11">
        <f t="shared" si="387"/>
        <v>0.55249999999999999</v>
      </c>
      <c r="AO832" s="11">
        <f t="shared" si="388"/>
        <v>0.54949999999999999</v>
      </c>
      <c r="AP832" s="11">
        <f t="shared" si="388"/>
        <v>0.47849999999999998</v>
      </c>
      <c r="AQ832" s="11">
        <f t="shared" ref="AQ832:AR832" si="399">+AQ824</f>
        <v>0.5575</v>
      </c>
      <c r="AR832" s="11">
        <f t="shared" si="399"/>
        <v>0.4592</v>
      </c>
    </row>
    <row r="833" spans="1:44" x14ac:dyDescent="0.25">
      <c r="A833" s="8"/>
      <c r="B833" s="6" t="s">
        <v>121</v>
      </c>
      <c r="C833" s="9">
        <f t="shared" ref="C833:AL833" si="400">+C825</f>
        <v>185</v>
      </c>
      <c r="D833" s="9">
        <f t="shared" si="400"/>
        <v>252</v>
      </c>
      <c r="E833" s="9">
        <f t="shared" si="400"/>
        <v>283</v>
      </c>
      <c r="F833" s="9">
        <f t="shared" si="400"/>
        <v>290</v>
      </c>
      <c r="G833" s="9">
        <f t="shared" si="400"/>
        <v>262</v>
      </c>
      <c r="H833" s="9">
        <f t="shared" si="400"/>
        <v>227</v>
      </c>
      <c r="I833" s="9">
        <f t="shared" si="400"/>
        <v>192</v>
      </c>
      <c r="J833" s="9">
        <f t="shared" si="400"/>
        <v>194</v>
      </c>
      <c r="K833" s="9">
        <f t="shared" si="400"/>
        <v>185</v>
      </c>
      <c r="L833" s="9">
        <f t="shared" si="400"/>
        <v>205</v>
      </c>
      <c r="M833" s="9">
        <f t="shared" si="400"/>
        <v>243</v>
      </c>
      <c r="N833" s="9">
        <f t="shared" si="400"/>
        <v>211</v>
      </c>
      <c r="O833" s="9">
        <f t="shared" si="400"/>
        <v>211</v>
      </c>
      <c r="P833" s="9">
        <f t="shared" si="400"/>
        <v>232</v>
      </c>
      <c r="Q833" s="9">
        <f t="shared" si="400"/>
        <v>181</v>
      </c>
      <c r="R833" s="9">
        <f t="shared" si="400"/>
        <v>168</v>
      </c>
      <c r="S833" s="9">
        <f t="shared" si="400"/>
        <v>158</v>
      </c>
      <c r="T833" s="9">
        <f t="shared" si="400"/>
        <v>143</v>
      </c>
      <c r="U833" s="9">
        <f t="shared" si="400"/>
        <v>206</v>
      </c>
      <c r="V833" s="9">
        <f t="shared" si="400"/>
        <v>232</v>
      </c>
      <c r="W833" s="9">
        <f t="shared" si="400"/>
        <v>240</v>
      </c>
      <c r="X833" s="9">
        <f t="shared" si="400"/>
        <v>292</v>
      </c>
      <c r="Y833" s="9">
        <f t="shared" si="400"/>
        <v>272</v>
      </c>
      <c r="Z833" s="9">
        <f t="shared" si="400"/>
        <v>282</v>
      </c>
      <c r="AA833" s="9">
        <f t="shared" si="400"/>
        <v>304</v>
      </c>
      <c r="AB833" s="9">
        <f t="shared" si="400"/>
        <v>281</v>
      </c>
      <c r="AC833" s="9">
        <f t="shared" si="400"/>
        <v>318</v>
      </c>
      <c r="AD833" s="9">
        <f t="shared" si="400"/>
        <v>272</v>
      </c>
      <c r="AE833" s="9">
        <f t="shared" si="400"/>
        <v>337</v>
      </c>
      <c r="AF833" s="9">
        <f t="shared" si="400"/>
        <v>317</v>
      </c>
      <c r="AG833" s="9">
        <f t="shared" si="400"/>
        <v>283</v>
      </c>
      <c r="AH833" s="9">
        <f t="shared" si="400"/>
        <v>270</v>
      </c>
      <c r="AI833" s="9">
        <f t="shared" si="400"/>
        <v>301</v>
      </c>
      <c r="AJ833" s="9">
        <f t="shared" si="400"/>
        <v>243</v>
      </c>
      <c r="AK833" s="9">
        <f t="shared" si="400"/>
        <v>241</v>
      </c>
      <c r="AL833" s="9">
        <f t="shared" si="400"/>
        <v>272</v>
      </c>
      <c r="AM833" s="9">
        <f t="shared" si="386"/>
        <v>261</v>
      </c>
      <c r="AN833" s="9">
        <f t="shared" si="387"/>
        <v>244</v>
      </c>
      <c r="AO833" s="9">
        <f t="shared" si="388"/>
        <v>256</v>
      </c>
      <c r="AP833" s="9">
        <f t="shared" si="388"/>
        <v>303</v>
      </c>
      <c r="AQ833" s="9">
        <f t="shared" ref="AQ833:AR833" si="401">+AQ825</f>
        <v>255</v>
      </c>
      <c r="AR833" s="9">
        <f t="shared" si="401"/>
        <v>255</v>
      </c>
    </row>
    <row r="834" spans="1:44" x14ac:dyDescent="0.25">
      <c r="A834" s="15" t="s">
        <v>84</v>
      </c>
    </row>
    <row r="835" spans="1:44" x14ac:dyDescent="0.25">
      <c r="A835" s="6">
        <v>147</v>
      </c>
      <c r="B835" s="6" t="s">
        <v>29</v>
      </c>
      <c r="C835" s="15"/>
    </row>
    <row r="836" spans="1:44" x14ac:dyDescent="0.25">
      <c r="A836" s="8"/>
      <c r="B836" s="6" t="s">
        <v>116</v>
      </c>
      <c r="C836" s="9">
        <v>38</v>
      </c>
      <c r="D836" s="9">
        <v>38</v>
      </c>
      <c r="E836" s="9">
        <v>38</v>
      </c>
      <c r="F836" s="9">
        <v>38</v>
      </c>
      <c r="G836" s="9">
        <v>38</v>
      </c>
      <c r="H836" s="9">
        <v>44</v>
      </c>
      <c r="I836" s="9">
        <v>44</v>
      </c>
      <c r="J836" s="9">
        <v>44</v>
      </c>
      <c r="K836" s="9">
        <v>44</v>
      </c>
      <c r="L836" s="9">
        <v>44</v>
      </c>
      <c r="M836" s="9">
        <v>44</v>
      </c>
      <c r="N836" s="9">
        <v>44</v>
      </c>
      <c r="O836" s="9">
        <v>44</v>
      </c>
      <c r="P836" s="9">
        <v>44</v>
      </c>
      <c r="Q836" s="9">
        <v>44</v>
      </c>
      <c r="R836" s="9">
        <v>44</v>
      </c>
      <c r="S836" s="9">
        <v>44</v>
      </c>
      <c r="T836" s="9">
        <v>44</v>
      </c>
      <c r="U836" s="9">
        <v>44</v>
      </c>
      <c r="V836" s="9">
        <v>44</v>
      </c>
      <c r="W836" s="9">
        <v>44</v>
      </c>
      <c r="X836" s="9">
        <v>44</v>
      </c>
      <c r="Y836" s="9">
        <v>44</v>
      </c>
      <c r="Z836" s="9">
        <v>44</v>
      </c>
      <c r="AA836" s="9">
        <v>44</v>
      </c>
      <c r="AB836" s="9">
        <v>44</v>
      </c>
      <c r="AC836" s="9">
        <v>44</v>
      </c>
      <c r="AD836" s="9">
        <v>44</v>
      </c>
      <c r="AE836" s="9">
        <v>44</v>
      </c>
      <c r="AF836" s="9">
        <v>44</v>
      </c>
      <c r="AG836" s="9">
        <v>44</v>
      </c>
      <c r="AH836" s="9">
        <v>44</v>
      </c>
      <c r="AI836" s="9">
        <v>44</v>
      </c>
      <c r="AJ836" s="9">
        <v>44</v>
      </c>
      <c r="AK836" s="9">
        <v>44</v>
      </c>
      <c r="AL836" s="9">
        <v>44</v>
      </c>
      <c r="AM836" s="9">
        <v>44</v>
      </c>
      <c r="AN836" s="9">
        <v>44</v>
      </c>
      <c r="AO836" s="9">
        <v>44</v>
      </c>
      <c r="AP836" s="9">
        <v>44</v>
      </c>
      <c r="AQ836" s="9">
        <v>44</v>
      </c>
      <c r="AR836" s="9">
        <v>44</v>
      </c>
    </row>
    <row r="837" spans="1:44" x14ac:dyDescent="0.25">
      <c r="A837" s="8"/>
      <c r="B837" s="6" t="s">
        <v>117</v>
      </c>
      <c r="C837" s="9">
        <v>38</v>
      </c>
      <c r="D837" s="9">
        <v>38</v>
      </c>
      <c r="E837" s="9">
        <v>38</v>
      </c>
      <c r="F837" s="9">
        <v>38</v>
      </c>
      <c r="G837" s="9">
        <v>38</v>
      </c>
      <c r="H837" s="9">
        <v>44</v>
      </c>
      <c r="I837" s="9">
        <v>44</v>
      </c>
      <c r="J837" s="9">
        <v>44</v>
      </c>
      <c r="K837" s="9">
        <v>44</v>
      </c>
      <c r="L837" s="9">
        <v>44</v>
      </c>
      <c r="M837" s="9">
        <v>44</v>
      </c>
      <c r="N837" s="9">
        <v>44</v>
      </c>
      <c r="O837" s="9">
        <v>44</v>
      </c>
      <c r="P837" s="9">
        <v>44</v>
      </c>
      <c r="Q837" s="9">
        <v>44</v>
      </c>
      <c r="R837" s="9">
        <v>31</v>
      </c>
      <c r="S837" s="9">
        <v>44</v>
      </c>
      <c r="T837" s="9">
        <v>32</v>
      </c>
      <c r="U837" s="9">
        <v>32</v>
      </c>
      <c r="V837" s="9">
        <v>44</v>
      </c>
      <c r="W837" s="9">
        <v>44</v>
      </c>
      <c r="X837" s="9">
        <v>44</v>
      </c>
      <c r="Y837" s="9">
        <v>44</v>
      </c>
      <c r="Z837" s="9">
        <v>44</v>
      </c>
      <c r="AA837" s="9">
        <v>44</v>
      </c>
      <c r="AB837" s="9">
        <v>44</v>
      </c>
      <c r="AC837" s="9">
        <v>44</v>
      </c>
      <c r="AD837" s="9">
        <v>30</v>
      </c>
      <c r="AE837" s="9">
        <v>30</v>
      </c>
      <c r="AF837" s="9">
        <v>30</v>
      </c>
      <c r="AG837" s="9">
        <v>30</v>
      </c>
      <c r="AH837" s="9">
        <v>30</v>
      </c>
      <c r="AI837" s="9">
        <v>30</v>
      </c>
      <c r="AJ837" s="9">
        <v>30</v>
      </c>
      <c r="AK837" s="9">
        <v>30</v>
      </c>
      <c r="AL837" s="9">
        <v>30</v>
      </c>
      <c r="AM837" s="9">
        <v>30</v>
      </c>
      <c r="AN837" s="9">
        <v>30</v>
      </c>
      <c r="AO837" s="9">
        <v>30</v>
      </c>
      <c r="AP837" s="9">
        <v>25</v>
      </c>
      <c r="AQ837" s="9">
        <v>25</v>
      </c>
      <c r="AR837" s="9">
        <v>25</v>
      </c>
    </row>
    <row r="838" spans="1:44" x14ac:dyDescent="0.25">
      <c r="A838" s="8"/>
      <c r="B838" s="6" t="s">
        <v>118</v>
      </c>
      <c r="C838" s="9">
        <v>1986</v>
      </c>
      <c r="D838" s="9">
        <v>1800</v>
      </c>
      <c r="E838" s="9">
        <v>1789</v>
      </c>
      <c r="F838" s="9">
        <v>1895</v>
      </c>
      <c r="G838" s="9">
        <v>1871</v>
      </c>
      <c r="H838" s="9">
        <v>1927</v>
      </c>
      <c r="I838" s="9">
        <v>2104</v>
      </c>
      <c r="J838" s="9">
        <v>1728</v>
      </c>
      <c r="K838" s="9">
        <v>1500</v>
      </c>
      <c r="L838" s="9">
        <v>1228</v>
      </c>
      <c r="M838" s="9">
        <v>1014</v>
      </c>
      <c r="N838" s="9">
        <v>1130</v>
      </c>
      <c r="O838" s="9">
        <v>1255</v>
      </c>
      <c r="P838" s="9">
        <v>1313</v>
      </c>
      <c r="Q838" s="9">
        <v>1376</v>
      </c>
      <c r="R838" s="9">
        <v>1398</v>
      </c>
      <c r="S838" s="9">
        <v>1375</v>
      </c>
      <c r="T838" s="9">
        <v>1305</v>
      </c>
      <c r="U838" s="9">
        <v>1322</v>
      </c>
      <c r="V838" s="9">
        <v>1397</v>
      </c>
      <c r="W838" s="9">
        <v>1138</v>
      </c>
      <c r="X838" s="9">
        <v>1432</v>
      </c>
      <c r="Y838" s="9">
        <v>1434</v>
      </c>
      <c r="Z838" s="9">
        <v>1434</v>
      </c>
      <c r="AA838" s="9">
        <v>1499</v>
      </c>
      <c r="AB838" s="9">
        <v>1451</v>
      </c>
      <c r="AC838" s="9">
        <v>1376</v>
      </c>
      <c r="AD838" s="9">
        <v>1337</v>
      </c>
      <c r="AE838" s="9">
        <v>1360</v>
      </c>
      <c r="AF838" s="9">
        <v>1324</v>
      </c>
      <c r="AG838" s="9">
        <v>1356</v>
      </c>
      <c r="AH838" s="9">
        <v>1351</v>
      </c>
      <c r="AI838" s="9">
        <v>1290</v>
      </c>
      <c r="AJ838" s="9">
        <v>1136</v>
      </c>
      <c r="AK838" s="9">
        <v>1115</v>
      </c>
      <c r="AL838" s="9">
        <v>1005</v>
      </c>
      <c r="AM838" s="9">
        <v>943</v>
      </c>
      <c r="AN838" s="9">
        <v>901</v>
      </c>
      <c r="AO838" s="9">
        <v>976</v>
      </c>
      <c r="AP838" s="9">
        <v>776</v>
      </c>
      <c r="AQ838" s="9">
        <v>817</v>
      </c>
      <c r="AR838" s="9">
        <v>694</v>
      </c>
    </row>
    <row r="839" spans="1:44" x14ac:dyDescent="0.25">
      <c r="A839" s="8"/>
      <c r="B839" s="6" t="s">
        <v>119</v>
      </c>
      <c r="C839" s="9">
        <v>7988</v>
      </c>
      <c r="D839" s="9">
        <v>6534</v>
      </c>
      <c r="E839" s="9">
        <v>6343</v>
      </c>
      <c r="F839" s="9">
        <v>6683</v>
      </c>
      <c r="G839" s="9">
        <v>7044</v>
      </c>
      <c r="H839" s="9">
        <v>6820</v>
      </c>
      <c r="I839" s="9">
        <v>6420</v>
      </c>
      <c r="J839" s="9">
        <v>5792</v>
      </c>
      <c r="K839" s="9">
        <v>5145</v>
      </c>
      <c r="L839" s="9">
        <v>4156</v>
      </c>
      <c r="M839" s="9">
        <v>3585</v>
      </c>
      <c r="N839" s="9">
        <v>4239</v>
      </c>
      <c r="O839" s="9">
        <v>4867</v>
      </c>
      <c r="P839" s="9">
        <v>4949</v>
      </c>
      <c r="Q839" s="9">
        <v>4537</v>
      </c>
      <c r="R839" s="9">
        <v>4548</v>
      </c>
      <c r="S839" s="9">
        <v>4310</v>
      </c>
      <c r="T839" s="9">
        <v>3884</v>
      </c>
      <c r="U839" s="9">
        <v>4060</v>
      </c>
      <c r="V839" s="9">
        <v>4105</v>
      </c>
      <c r="W839" s="9">
        <v>3282</v>
      </c>
      <c r="X839" s="9">
        <v>3805</v>
      </c>
      <c r="Y839" s="9">
        <v>3895</v>
      </c>
      <c r="Z839" s="9">
        <v>4024</v>
      </c>
      <c r="AA839" s="9">
        <v>4136</v>
      </c>
      <c r="AB839" s="9">
        <v>4108</v>
      </c>
      <c r="AC839" s="9">
        <v>3903</v>
      </c>
      <c r="AD839" s="9">
        <v>3766</v>
      </c>
      <c r="AE839" s="9">
        <v>4223</v>
      </c>
      <c r="AF839" s="9">
        <v>3931</v>
      </c>
      <c r="AG839" s="9">
        <v>4166</v>
      </c>
      <c r="AH839" s="9">
        <v>4311</v>
      </c>
      <c r="AI839" s="9">
        <v>3748</v>
      </c>
      <c r="AJ839" s="9">
        <v>2982</v>
      </c>
      <c r="AK839" s="9">
        <v>2826</v>
      </c>
      <c r="AL839" s="9">
        <v>2701</v>
      </c>
      <c r="AM839" s="9">
        <v>2838</v>
      </c>
      <c r="AN839" s="9">
        <v>2425</v>
      </c>
      <c r="AO839" s="9">
        <v>2529</v>
      </c>
      <c r="AP839" s="9">
        <v>2013</v>
      </c>
      <c r="AQ839" s="9">
        <v>2072</v>
      </c>
      <c r="AR839" s="9">
        <v>1725</v>
      </c>
    </row>
    <row r="840" spans="1:44" x14ac:dyDescent="0.25">
      <c r="A840" s="8"/>
      <c r="B840" s="6" t="s">
        <v>120</v>
      </c>
      <c r="C840" s="10">
        <v>4.0221550855991941</v>
      </c>
      <c r="D840" s="10">
        <v>3.63</v>
      </c>
      <c r="E840" s="10">
        <v>3.5455561766349915</v>
      </c>
      <c r="F840" s="10">
        <v>3.5266490765171503</v>
      </c>
      <c r="G840" s="10">
        <v>3.7648316408337785</v>
      </c>
      <c r="H840" s="10">
        <v>3.5391800726517904</v>
      </c>
      <c r="I840" s="10">
        <v>3.0513307984790874</v>
      </c>
      <c r="J840" s="10">
        <v>3.3518518518518516</v>
      </c>
      <c r="K840" s="10">
        <v>3.43</v>
      </c>
      <c r="L840" s="10">
        <v>3.3843648208469057</v>
      </c>
      <c r="M840" s="10">
        <v>3.5355029585798818</v>
      </c>
      <c r="N840" s="10">
        <v>3.7513274336283184</v>
      </c>
      <c r="O840" s="10">
        <v>3.8780876494023904</v>
      </c>
      <c r="P840" s="10">
        <v>3.7692307692307692</v>
      </c>
      <c r="Q840" s="10">
        <v>3.2972383720930232</v>
      </c>
      <c r="R840" s="10">
        <v>3.2532188841201717</v>
      </c>
      <c r="S840" s="10">
        <v>3.1345454545454547</v>
      </c>
      <c r="T840" s="10">
        <v>2.9762452107279693</v>
      </c>
      <c r="U840" s="10">
        <v>3.0711043872919817</v>
      </c>
      <c r="V840" s="10">
        <v>2.9384395132426628</v>
      </c>
      <c r="W840" s="10">
        <v>2.8840070298769773</v>
      </c>
      <c r="X840" s="10">
        <v>2.6571229050279328</v>
      </c>
      <c r="Y840" s="10">
        <v>2.7161785216178522</v>
      </c>
      <c r="Z840" s="10">
        <v>2.8061366806136681</v>
      </c>
      <c r="AA840" s="10">
        <v>2.7591727818545699</v>
      </c>
      <c r="AB840" s="10">
        <v>2.8311509303928326</v>
      </c>
      <c r="AC840" s="10">
        <v>2.8364825581395348</v>
      </c>
      <c r="AD840" s="10">
        <v>2.82</v>
      </c>
      <c r="AE840" s="10">
        <v>3.11</v>
      </c>
      <c r="AF840" s="10">
        <v>2.97</v>
      </c>
      <c r="AG840" s="10">
        <v>3.07</v>
      </c>
      <c r="AH840" s="10">
        <v>3.19</v>
      </c>
      <c r="AI840" s="10">
        <v>2.91</v>
      </c>
      <c r="AJ840" s="10">
        <v>2.63</v>
      </c>
      <c r="AK840" s="10">
        <v>2.5299999999999998</v>
      </c>
      <c r="AL840" s="10">
        <v>2.39</v>
      </c>
      <c r="AM840" s="10">
        <v>3.01</v>
      </c>
      <c r="AN840" s="10">
        <v>2.69</v>
      </c>
      <c r="AO840" s="10">
        <v>2.59</v>
      </c>
      <c r="AP840" s="10">
        <v>2.59</v>
      </c>
      <c r="AQ840" s="10">
        <v>2.54</v>
      </c>
      <c r="AR840" s="10">
        <v>2.4900000000000002</v>
      </c>
    </row>
    <row r="841" spans="1:44" x14ac:dyDescent="0.25">
      <c r="A841" s="8"/>
      <c r="B841" s="6" t="s">
        <v>115</v>
      </c>
      <c r="C841" s="11">
        <v>0.57591925018024515</v>
      </c>
      <c r="D841" s="11">
        <v>0.47108868060562364</v>
      </c>
      <c r="E841" s="11">
        <v>0.45731795241528478</v>
      </c>
      <c r="F841" s="11">
        <v>0.481831290555155</v>
      </c>
      <c r="G841" s="11">
        <v>0.50785868781542898</v>
      </c>
      <c r="H841" s="11">
        <v>0.42465753424657532</v>
      </c>
      <c r="I841" s="11">
        <v>0.39975093399750933</v>
      </c>
      <c r="J841" s="11">
        <v>0.3606475716064757</v>
      </c>
      <c r="K841" s="11">
        <v>0.32036114570361146</v>
      </c>
      <c r="L841" s="11">
        <v>0.25877957658779577</v>
      </c>
      <c r="M841" s="11">
        <v>0.22322540473225405</v>
      </c>
      <c r="N841" s="11">
        <v>0.26394769613947694</v>
      </c>
      <c r="O841" s="11">
        <v>0.30305105853051056</v>
      </c>
      <c r="P841" s="11">
        <v>0.3081569115815691</v>
      </c>
      <c r="Q841" s="11">
        <v>0.28250311332503114</v>
      </c>
      <c r="R841" s="11">
        <v>0.40194432169686256</v>
      </c>
      <c r="S841" s="11">
        <v>0.26836861768368619</v>
      </c>
      <c r="T841" s="11">
        <v>0.33253424657534247</v>
      </c>
      <c r="U841" s="11">
        <v>0.3476027397260274</v>
      </c>
      <c r="V841" s="11">
        <v>0.25560398505603987</v>
      </c>
      <c r="W841" s="11">
        <v>0.20435865504358655</v>
      </c>
      <c r="X841" s="11">
        <v>0.23692403486924035</v>
      </c>
      <c r="Y841" s="11">
        <v>0.2425280199252802</v>
      </c>
      <c r="Z841" s="11">
        <v>0.25056039850560397</v>
      </c>
      <c r="AA841" s="11">
        <v>0.25753424657534246</v>
      </c>
      <c r="AB841" s="11">
        <v>0.25579078455790782</v>
      </c>
      <c r="AC841" s="11">
        <v>0.24302615193026153</v>
      </c>
      <c r="AD841" s="11">
        <v>0.34389999999999998</v>
      </c>
      <c r="AE841" s="11">
        <v>0.38569999999999999</v>
      </c>
      <c r="AF841" s="11">
        <v>0.35899999999999999</v>
      </c>
      <c r="AG841" s="11">
        <v>0.3805</v>
      </c>
      <c r="AH841" s="11">
        <v>0.39369999999999999</v>
      </c>
      <c r="AI841" s="11">
        <v>0.34229999999999999</v>
      </c>
      <c r="AJ841" s="11">
        <v>0.27229999999999999</v>
      </c>
      <c r="AK841" s="11">
        <v>0.2581</v>
      </c>
      <c r="AL841" s="11">
        <v>0.2467</v>
      </c>
      <c r="AM841" s="11">
        <v>0.25919999999999999</v>
      </c>
      <c r="AN841" s="11">
        <v>0.2215</v>
      </c>
      <c r="AO841" s="11">
        <v>0.2772</v>
      </c>
      <c r="AP841" s="11">
        <v>0.22059999999999999</v>
      </c>
      <c r="AQ841" s="11">
        <v>0.2271</v>
      </c>
      <c r="AR841" s="11">
        <v>0.189</v>
      </c>
    </row>
    <row r="842" spans="1:44" x14ac:dyDescent="0.25">
      <c r="A842" s="8"/>
      <c r="B842" s="6" t="s">
        <v>121</v>
      </c>
      <c r="C842" s="9">
        <v>265</v>
      </c>
      <c r="D842" s="9">
        <v>273</v>
      </c>
      <c r="E842" s="9">
        <v>263</v>
      </c>
      <c r="F842" s="9">
        <v>295</v>
      </c>
      <c r="G842" s="9">
        <v>314</v>
      </c>
      <c r="H842" s="9">
        <v>305</v>
      </c>
      <c r="I842" s="9">
        <v>295</v>
      </c>
      <c r="J842" s="9">
        <v>202</v>
      </c>
      <c r="K842" s="9">
        <v>262</v>
      </c>
      <c r="L842" s="9">
        <v>277</v>
      </c>
      <c r="M842" s="9">
        <v>158</v>
      </c>
      <c r="N842" s="9">
        <v>214</v>
      </c>
      <c r="O842" s="9">
        <v>260</v>
      </c>
      <c r="P842" s="9">
        <v>342</v>
      </c>
      <c r="Q842" s="9">
        <v>368</v>
      </c>
      <c r="R842" s="9">
        <v>373</v>
      </c>
      <c r="S842" s="9">
        <v>384</v>
      </c>
      <c r="T842" s="9">
        <v>353</v>
      </c>
      <c r="U842" s="9">
        <v>289</v>
      </c>
      <c r="V842" s="9">
        <v>222</v>
      </c>
      <c r="W842" s="9">
        <v>260</v>
      </c>
      <c r="X842" s="9">
        <v>267</v>
      </c>
      <c r="Y842" s="9">
        <v>283</v>
      </c>
      <c r="Z842" s="9">
        <v>275</v>
      </c>
      <c r="AA842" s="9">
        <v>241</v>
      </c>
      <c r="AB842" s="9">
        <v>218</v>
      </c>
      <c r="AC842" s="9">
        <v>229</v>
      </c>
      <c r="AD842" s="9">
        <v>222</v>
      </c>
      <c r="AE842" s="9">
        <v>252</v>
      </c>
      <c r="AF842" s="9">
        <v>243</v>
      </c>
      <c r="AG842" s="9">
        <v>253</v>
      </c>
      <c r="AH842" s="9">
        <v>267</v>
      </c>
      <c r="AI842" s="9">
        <v>276</v>
      </c>
      <c r="AJ842" s="9">
        <v>262</v>
      </c>
      <c r="AK842" s="9">
        <v>263</v>
      </c>
      <c r="AL842" s="9">
        <v>246</v>
      </c>
      <c r="AM842" s="9">
        <v>244</v>
      </c>
      <c r="AN842" s="9">
        <v>230</v>
      </c>
      <c r="AO842" s="9">
        <v>227</v>
      </c>
      <c r="AP842" s="9">
        <v>227</v>
      </c>
      <c r="AQ842" s="9">
        <v>229</v>
      </c>
      <c r="AR842" s="9">
        <v>216</v>
      </c>
    </row>
    <row r="843" spans="1:44" x14ac:dyDescent="0.25">
      <c r="A843" s="6">
        <v>107</v>
      </c>
      <c r="B843" s="6" t="s">
        <v>17</v>
      </c>
      <c r="C843" s="15"/>
    </row>
    <row r="844" spans="1:44" x14ac:dyDescent="0.25">
      <c r="A844" s="8"/>
      <c r="B844" s="6" t="s">
        <v>116</v>
      </c>
      <c r="C844" s="9">
        <v>79</v>
      </c>
      <c r="D844" s="9">
        <v>83</v>
      </c>
      <c r="E844" s="9">
        <v>83</v>
      </c>
      <c r="F844" s="9">
        <v>83</v>
      </c>
      <c r="G844" s="9">
        <v>83</v>
      </c>
      <c r="H844" s="9">
        <v>83</v>
      </c>
      <c r="I844" s="9">
        <v>79</v>
      </c>
      <c r="J844" s="9">
        <v>79</v>
      </c>
      <c r="K844" s="9">
        <v>79</v>
      </c>
      <c r="L844" s="9">
        <v>97</v>
      </c>
      <c r="M844" s="9">
        <v>97</v>
      </c>
      <c r="N844" s="9">
        <v>97</v>
      </c>
      <c r="O844" s="9">
        <v>97</v>
      </c>
      <c r="P844" s="9">
        <v>97</v>
      </c>
      <c r="Q844" s="9">
        <v>97</v>
      </c>
      <c r="R844" s="9">
        <v>97</v>
      </c>
      <c r="S844" s="9">
        <v>97</v>
      </c>
      <c r="T844" s="9">
        <v>97</v>
      </c>
      <c r="U844" s="9">
        <v>97</v>
      </c>
      <c r="V844" s="9">
        <v>97</v>
      </c>
      <c r="W844" s="9">
        <v>97</v>
      </c>
      <c r="X844" s="9">
        <v>129</v>
      </c>
      <c r="Y844" s="9">
        <v>129</v>
      </c>
      <c r="Z844" s="9">
        <v>129</v>
      </c>
      <c r="AA844" s="9">
        <v>129</v>
      </c>
      <c r="AB844" s="9">
        <v>129</v>
      </c>
      <c r="AC844" s="9">
        <v>127</v>
      </c>
      <c r="AD844" s="9">
        <v>127</v>
      </c>
      <c r="AE844" s="9">
        <v>129</v>
      </c>
      <c r="AF844" s="9">
        <v>85</v>
      </c>
      <c r="AG844" s="9">
        <v>85</v>
      </c>
      <c r="AH844" s="9">
        <v>85</v>
      </c>
      <c r="AI844" s="9">
        <v>27</v>
      </c>
      <c r="AJ844" s="9">
        <v>27</v>
      </c>
      <c r="AK844" s="9">
        <v>27</v>
      </c>
      <c r="AL844" s="9">
        <v>27</v>
      </c>
      <c r="AM844" s="9">
        <v>25</v>
      </c>
      <c r="AN844" s="9">
        <v>67</v>
      </c>
      <c r="AO844" s="9">
        <v>67</v>
      </c>
      <c r="AP844" s="9">
        <v>63</v>
      </c>
      <c r="AQ844" s="9">
        <v>63</v>
      </c>
      <c r="AR844" s="9">
        <v>63</v>
      </c>
    </row>
    <row r="845" spans="1:44" x14ac:dyDescent="0.25">
      <c r="A845" s="8"/>
      <c r="B845" s="6" t="s">
        <v>117</v>
      </c>
      <c r="C845" s="9">
        <v>79</v>
      </c>
      <c r="D845" s="9">
        <v>83</v>
      </c>
      <c r="E845" s="9">
        <v>83</v>
      </c>
      <c r="F845" s="9">
        <v>83</v>
      </c>
      <c r="G845" s="9">
        <v>81</v>
      </c>
      <c r="H845" s="9">
        <v>73</v>
      </c>
      <c r="I845" s="9">
        <v>74</v>
      </c>
      <c r="J845" s="9">
        <v>74</v>
      </c>
      <c r="K845" s="9">
        <v>74</v>
      </c>
      <c r="L845" s="9">
        <v>92</v>
      </c>
      <c r="M845" s="9">
        <v>92</v>
      </c>
      <c r="N845" s="9">
        <v>92</v>
      </c>
      <c r="O845" s="9">
        <v>92</v>
      </c>
      <c r="P845" s="9">
        <v>92</v>
      </c>
      <c r="Q845" s="9">
        <v>92</v>
      </c>
      <c r="R845" s="9">
        <v>92</v>
      </c>
      <c r="S845" s="9">
        <v>92</v>
      </c>
      <c r="T845" s="9">
        <v>92</v>
      </c>
      <c r="U845" s="9">
        <v>92</v>
      </c>
      <c r="V845" s="9">
        <v>92</v>
      </c>
      <c r="W845" s="9">
        <v>92</v>
      </c>
      <c r="X845" s="9">
        <v>124</v>
      </c>
      <c r="Y845" s="9">
        <v>124</v>
      </c>
      <c r="Z845" s="9">
        <v>124</v>
      </c>
      <c r="AA845" s="9">
        <v>124</v>
      </c>
      <c r="AB845" s="9">
        <v>124</v>
      </c>
      <c r="AC845" s="9">
        <v>124</v>
      </c>
      <c r="AD845" s="9">
        <v>122</v>
      </c>
      <c r="AE845" s="9">
        <v>122</v>
      </c>
      <c r="AF845" s="9">
        <v>85</v>
      </c>
      <c r="AG845" s="9">
        <v>85</v>
      </c>
      <c r="AH845" s="9">
        <v>85</v>
      </c>
      <c r="AI845" s="9">
        <v>25</v>
      </c>
      <c r="AJ845" s="9">
        <v>25</v>
      </c>
      <c r="AK845" s="9">
        <v>25</v>
      </c>
      <c r="AL845" s="9">
        <v>25</v>
      </c>
      <c r="AM845" s="9">
        <v>25</v>
      </c>
      <c r="AN845" s="9">
        <v>67</v>
      </c>
      <c r="AO845" s="9">
        <v>67</v>
      </c>
      <c r="AP845" s="9">
        <v>63</v>
      </c>
      <c r="AQ845" s="9">
        <v>63</v>
      </c>
      <c r="AR845" s="9">
        <v>63</v>
      </c>
    </row>
    <row r="846" spans="1:44" x14ac:dyDescent="0.25">
      <c r="A846" s="8"/>
      <c r="B846" s="6" t="s">
        <v>118</v>
      </c>
      <c r="C846" s="9">
        <v>860</v>
      </c>
      <c r="D846" s="9">
        <v>920</v>
      </c>
      <c r="E846" s="9">
        <v>950</v>
      </c>
      <c r="F846" s="9">
        <v>964</v>
      </c>
      <c r="G846" s="9">
        <v>839</v>
      </c>
      <c r="H846" s="9">
        <v>822</v>
      </c>
      <c r="I846" s="9">
        <v>817</v>
      </c>
      <c r="J846" s="9">
        <v>766</v>
      </c>
      <c r="K846" s="9">
        <v>610</v>
      </c>
      <c r="L846" s="9">
        <v>616</v>
      </c>
      <c r="M846" s="9">
        <v>651</v>
      </c>
      <c r="N846" s="9">
        <v>692</v>
      </c>
      <c r="O846" s="9">
        <v>608</v>
      </c>
      <c r="P846" s="9">
        <v>496</v>
      </c>
      <c r="Q846" s="9">
        <v>486</v>
      </c>
      <c r="R846" s="9">
        <v>481</v>
      </c>
      <c r="S846" s="9">
        <v>479</v>
      </c>
      <c r="T846" s="9">
        <v>405</v>
      </c>
      <c r="U846" s="9">
        <v>388</v>
      </c>
      <c r="V846" s="9">
        <v>463</v>
      </c>
      <c r="W846" s="9">
        <v>394</v>
      </c>
      <c r="X846" s="9">
        <v>439</v>
      </c>
      <c r="Y846" s="9">
        <v>459</v>
      </c>
      <c r="Z846" s="9">
        <v>505</v>
      </c>
      <c r="AA846" s="9">
        <v>604</v>
      </c>
      <c r="AB846" s="9">
        <v>732</v>
      </c>
      <c r="AC846" s="9">
        <v>622</v>
      </c>
      <c r="AD846" s="9">
        <v>640</v>
      </c>
      <c r="AE846" s="9">
        <v>639</v>
      </c>
      <c r="AF846" s="9">
        <v>546</v>
      </c>
      <c r="AG846" s="9">
        <v>611</v>
      </c>
      <c r="AH846" s="9">
        <v>660</v>
      </c>
      <c r="AI846" s="9">
        <v>611</v>
      </c>
      <c r="AJ846" s="9">
        <v>560</v>
      </c>
      <c r="AK846" s="9">
        <v>486</v>
      </c>
      <c r="AL846" s="9">
        <v>487</v>
      </c>
      <c r="AM846" s="9">
        <v>453</v>
      </c>
      <c r="AN846" s="9">
        <v>466</v>
      </c>
      <c r="AO846" s="9">
        <v>441</v>
      </c>
      <c r="AP846" s="9">
        <v>268</v>
      </c>
      <c r="AQ846" s="9">
        <v>289</v>
      </c>
      <c r="AR846" s="9">
        <v>245</v>
      </c>
    </row>
    <row r="847" spans="1:44" x14ac:dyDescent="0.25">
      <c r="A847" s="8"/>
      <c r="B847" s="6" t="s">
        <v>119</v>
      </c>
      <c r="C847" s="9">
        <v>3477</v>
      </c>
      <c r="D847" s="9">
        <v>3726</v>
      </c>
      <c r="E847" s="9">
        <v>3145</v>
      </c>
      <c r="F847" s="9">
        <v>3204</v>
      </c>
      <c r="G847" s="9">
        <v>3276</v>
      </c>
      <c r="H847" s="9">
        <v>3038</v>
      </c>
      <c r="I847" s="9">
        <v>3473</v>
      </c>
      <c r="J847" s="9">
        <v>2761</v>
      </c>
      <c r="K847" s="9">
        <v>2144</v>
      </c>
      <c r="L847" s="9">
        <v>2143</v>
      </c>
      <c r="M847" s="9">
        <v>2378</v>
      </c>
      <c r="N847" s="9">
        <v>2185</v>
      </c>
      <c r="O847" s="9">
        <v>2172</v>
      </c>
      <c r="P847" s="9">
        <v>1638</v>
      </c>
      <c r="Q847" s="9">
        <v>1448</v>
      </c>
      <c r="R847" s="9">
        <v>1610</v>
      </c>
      <c r="S847" s="9">
        <v>1423</v>
      </c>
      <c r="T847" s="9">
        <v>1212</v>
      </c>
      <c r="U847" s="9">
        <v>1209</v>
      </c>
      <c r="V847" s="9">
        <v>1316</v>
      </c>
      <c r="W847" s="9">
        <v>1170</v>
      </c>
      <c r="X847" s="9">
        <v>1228</v>
      </c>
      <c r="Y847" s="9">
        <v>1365</v>
      </c>
      <c r="Z847" s="9">
        <v>1439</v>
      </c>
      <c r="AA847" s="9">
        <v>1782</v>
      </c>
      <c r="AB847" s="9">
        <v>2222</v>
      </c>
      <c r="AC847" s="9">
        <v>1880</v>
      </c>
      <c r="AD847" s="9">
        <v>2376</v>
      </c>
      <c r="AE847" s="9">
        <v>2667</v>
      </c>
      <c r="AF847" s="9">
        <v>1914</v>
      </c>
      <c r="AG847" s="9">
        <v>1442</v>
      </c>
      <c r="AH847" s="9">
        <v>1420</v>
      </c>
      <c r="AI847" s="9">
        <v>1267</v>
      </c>
      <c r="AJ847" s="9">
        <v>1179</v>
      </c>
      <c r="AK847" s="9">
        <v>1288</v>
      </c>
      <c r="AL847" s="9">
        <v>1163</v>
      </c>
      <c r="AM847" s="9">
        <v>1238</v>
      </c>
      <c r="AN847" s="9">
        <v>1065</v>
      </c>
      <c r="AO847" s="9">
        <v>1026</v>
      </c>
      <c r="AP847" s="9">
        <v>850</v>
      </c>
      <c r="AQ847" s="9">
        <v>898</v>
      </c>
      <c r="AR847" s="9">
        <v>916</v>
      </c>
    </row>
    <row r="848" spans="1:44" x14ac:dyDescent="0.25">
      <c r="A848" s="8"/>
      <c r="B848" s="6" t="s">
        <v>120</v>
      </c>
      <c r="C848" s="10">
        <v>4.0430232558139538</v>
      </c>
      <c r="D848" s="10">
        <v>4.05</v>
      </c>
      <c r="E848" s="10">
        <v>3.3105263157894735</v>
      </c>
      <c r="F848" s="10">
        <v>3.3236514522821579</v>
      </c>
      <c r="G848" s="10">
        <v>3.9046483909415972</v>
      </c>
      <c r="H848" s="10">
        <v>3.6958637469586373</v>
      </c>
      <c r="I848" s="10">
        <v>4.250917992656059</v>
      </c>
      <c r="J848" s="10">
        <v>3.6044386422976502</v>
      </c>
      <c r="K848" s="10">
        <v>3.5147540983606556</v>
      </c>
      <c r="L848" s="10">
        <v>3.4788961038961039</v>
      </c>
      <c r="M848" s="10">
        <v>3.6528417818740397</v>
      </c>
      <c r="N848" s="10">
        <v>3.1575144508670521</v>
      </c>
      <c r="O848" s="10">
        <v>3.5723684210526314</v>
      </c>
      <c r="P848" s="10">
        <v>3.3024193548387095</v>
      </c>
      <c r="Q848" s="10">
        <v>2.9794238683127574</v>
      </c>
      <c r="R848" s="10">
        <v>3.3471933471933473</v>
      </c>
      <c r="S848" s="10">
        <v>2.9707724425887263</v>
      </c>
      <c r="T848" s="10">
        <v>2.9925925925925925</v>
      </c>
      <c r="U848" s="10">
        <v>3.115979381443299</v>
      </c>
      <c r="V848" s="10">
        <v>2.8423326133909286</v>
      </c>
      <c r="W848" s="10">
        <v>2.969543147208122</v>
      </c>
      <c r="X848" s="10">
        <v>2.797266514806378</v>
      </c>
      <c r="Y848" s="10">
        <v>2.9738562091503269</v>
      </c>
      <c r="Z848" s="10">
        <v>2.8495049504950494</v>
      </c>
      <c r="AA848" s="10">
        <v>2.9503311258278146</v>
      </c>
      <c r="AB848" s="10">
        <v>3.0355191256830603</v>
      </c>
      <c r="AC848" s="10">
        <v>3.022508038585209</v>
      </c>
      <c r="AD848" s="10">
        <v>3.71</v>
      </c>
      <c r="AE848" s="10">
        <v>4.17</v>
      </c>
      <c r="AF848" s="10">
        <v>3.51</v>
      </c>
      <c r="AG848" s="10">
        <v>2.36</v>
      </c>
      <c r="AH848" s="10">
        <v>2.15</v>
      </c>
      <c r="AI848" s="10">
        <v>2.0699999999999998</v>
      </c>
      <c r="AJ848" s="10">
        <v>2.11</v>
      </c>
      <c r="AK848" s="10">
        <v>2.65</v>
      </c>
      <c r="AL848" s="10">
        <v>2.39</v>
      </c>
      <c r="AM848" s="10">
        <v>2.73</v>
      </c>
      <c r="AN848" s="10">
        <v>2.29</v>
      </c>
      <c r="AO848" s="10">
        <v>2.33</v>
      </c>
      <c r="AP848" s="10">
        <v>3.17</v>
      </c>
      <c r="AQ848" s="10">
        <v>3.11</v>
      </c>
      <c r="AR848" s="10">
        <v>3.74</v>
      </c>
    </row>
    <row r="849" spans="1:44" x14ac:dyDescent="0.25">
      <c r="A849" s="8"/>
      <c r="B849" s="6" t="s">
        <v>115</v>
      </c>
      <c r="C849" s="11">
        <v>0.12058262528177562</v>
      </c>
      <c r="D849" s="11">
        <v>0.12299059250701436</v>
      </c>
      <c r="E849" s="11">
        <v>0.10381251031523353</v>
      </c>
      <c r="F849" s="11">
        <v>0.10576002640699786</v>
      </c>
      <c r="G849" s="11">
        <v>0.11080669710806697</v>
      </c>
      <c r="H849" s="11">
        <v>0.11401763933195722</v>
      </c>
      <c r="I849" s="11">
        <v>0.12858200666419844</v>
      </c>
      <c r="J849" s="11">
        <v>0.10222139948167346</v>
      </c>
      <c r="K849" s="11">
        <v>7.9378008145131435E-2</v>
      </c>
      <c r="L849" s="11">
        <v>6.3817748659916615E-2</v>
      </c>
      <c r="M849" s="11">
        <v>7.0815961882072662E-2</v>
      </c>
      <c r="N849" s="11">
        <v>6.5068493150684928E-2</v>
      </c>
      <c r="O849" s="11">
        <v>6.4681357951161408E-2</v>
      </c>
      <c r="P849" s="11">
        <v>4.8779035139964268E-2</v>
      </c>
      <c r="Q849" s="11">
        <v>4.3120905300774268E-2</v>
      </c>
      <c r="R849" s="11">
        <v>4.7945205479452052E-2</v>
      </c>
      <c r="S849" s="11">
        <v>4.23764145324598E-2</v>
      </c>
      <c r="T849" s="11">
        <v>3.6092912447885643E-2</v>
      </c>
      <c r="U849" s="11">
        <v>3.6003573555687909E-2</v>
      </c>
      <c r="V849" s="11">
        <v>3.9189994044073855E-2</v>
      </c>
      <c r="W849" s="11">
        <v>3.484216795711733E-2</v>
      </c>
      <c r="X849" s="11">
        <v>2.7132125497127707E-2</v>
      </c>
      <c r="Y849" s="11">
        <v>3.0159080866106937E-2</v>
      </c>
      <c r="Z849" s="11">
        <v>3.1794078656650467E-2</v>
      </c>
      <c r="AA849" s="11">
        <v>3.9372514361467076E-2</v>
      </c>
      <c r="AB849" s="11">
        <v>4.9094122845779936E-2</v>
      </c>
      <c r="AC849" s="11">
        <v>9.5383054287163871E-2</v>
      </c>
      <c r="AD849" s="11">
        <v>0.1205</v>
      </c>
      <c r="AE849" s="11">
        <v>0.1353</v>
      </c>
      <c r="AF849" s="11">
        <v>0.19420000000000001</v>
      </c>
      <c r="AG849" s="11">
        <v>0.14630000000000001</v>
      </c>
      <c r="AH849" s="11">
        <v>0.14410000000000001</v>
      </c>
      <c r="AI849" s="11">
        <v>0.13880000000000001</v>
      </c>
      <c r="AJ849" s="11">
        <v>0.12920000000000001</v>
      </c>
      <c r="AK849" s="11">
        <v>0.14119999999999999</v>
      </c>
      <c r="AL849" s="11">
        <v>0.1275</v>
      </c>
      <c r="AM849" s="11">
        <v>0.13569999999999999</v>
      </c>
      <c r="AN849" s="11">
        <v>0.1167</v>
      </c>
      <c r="AO849" s="11">
        <v>0.1124</v>
      </c>
      <c r="AP849" s="11">
        <v>0.1109</v>
      </c>
      <c r="AQ849" s="11">
        <v>0.1172</v>
      </c>
      <c r="AR849" s="11">
        <v>0.1195</v>
      </c>
    </row>
    <row r="850" spans="1:44" x14ac:dyDescent="0.25">
      <c r="A850" s="8"/>
      <c r="B850" s="6" t="s">
        <v>121</v>
      </c>
      <c r="C850" s="9">
        <v>79</v>
      </c>
      <c r="D850" s="9">
        <v>131</v>
      </c>
      <c r="E850" s="9">
        <v>129</v>
      </c>
      <c r="F850" s="9">
        <v>140</v>
      </c>
      <c r="G850" s="9">
        <v>135</v>
      </c>
      <c r="H850" s="9">
        <v>125</v>
      </c>
      <c r="I850" s="9">
        <v>125</v>
      </c>
      <c r="J850" s="9">
        <v>132</v>
      </c>
      <c r="K850" s="9">
        <v>77</v>
      </c>
      <c r="L850" s="9">
        <v>89</v>
      </c>
      <c r="M850" s="9">
        <v>114</v>
      </c>
      <c r="N850" s="9">
        <v>112</v>
      </c>
      <c r="O850" s="9">
        <v>97</v>
      </c>
      <c r="P850" s="9">
        <v>93</v>
      </c>
      <c r="Q850" s="9">
        <v>96</v>
      </c>
      <c r="R850" s="9">
        <v>77</v>
      </c>
      <c r="S850" s="9">
        <v>103</v>
      </c>
      <c r="T850" s="9">
        <v>78</v>
      </c>
      <c r="U850" s="9">
        <v>110</v>
      </c>
      <c r="V850" s="9">
        <v>108</v>
      </c>
      <c r="W850" s="9">
        <v>108</v>
      </c>
      <c r="X850" s="9">
        <v>102</v>
      </c>
      <c r="Y850" s="9">
        <v>93</v>
      </c>
      <c r="Z850" s="9">
        <v>85</v>
      </c>
      <c r="AA850" s="9">
        <v>78</v>
      </c>
      <c r="AB850" s="9">
        <v>91</v>
      </c>
      <c r="AC850" s="9">
        <v>80</v>
      </c>
      <c r="AD850" s="9">
        <v>101</v>
      </c>
      <c r="AE850" s="9">
        <v>96</v>
      </c>
      <c r="AF850" s="9">
        <v>122</v>
      </c>
      <c r="AG850" s="9">
        <v>83</v>
      </c>
      <c r="AH850" s="9">
        <v>85</v>
      </c>
      <c r="AI850" s="9">
        <v>73</v>
      </c>
      <c r="AJ850" s="9">
        <v>78</v>
      </c>
      <c r="AK850" s="9">
        <v>86</v>
      </c>
      <c r="AL850" s="9">
        <v>102</v>
      </c>
      <c r="AM850" s="9">
        <v>98</v>
      </c>
      <c r="AN850" s="9">
        <v>92</v>
      </c>
      <c r="AO850" s="9">
        <v>106</v>
      </c>
      <c r="AP850" s="9">
        <v>85</v>
      </c>
      <c r="AQ850" s="9">
        <v>80</v>
      </c>
      <c r="AR850" s="9">
        <v>0</v>
      </c>
    </row>
    <row r="851" spans="1:44" x14ac:dyDescent="0.25">
      <c r="A851" s="6">
        <v>23</v>
      </c>
      <c r="B851" s="6" t="s">
        <v>224</v>
      </c>
      <c r="C851" s="15"/>
    </row>
    <row r="852" spans="1:44" x14ac:dyDescent="0.25">
      <c r="A852" s="8"/>
      <c r="B852" s="6" t="s">
        <v>116</v>
      </c>
      <c r="C852" s="9">
        <v>50</v>
      </c>
      <c r="D852" s="9">
        <v>50</v>
      </c>
      <c r="E852" s="9">
        <v>50</v>
      </c>
      <c r="F852" s="9">
        <v>50</v>
      </c>
      <c r="G852" s="9">
        <v>50</v>
      </c>
      <c r="H852" s="9">
        <v>48</v>
      </c>
      <c r="I852" s="9">
        <v>48</v>
      </c>
      <c r="J852" s="9">
        <v>48</v>
      </c>
      <c r="K852" s="9">
        <v>48</v>
      </c>
      <c r="L852" s="9">
        <v>43</v>
      </c>
      <c r="M852" s="9">
        <v>43</v>
      </c>
      <c r="N852" s="9">
        <v>43</v>
      </c>
      <c r="O852" s="9">
        <v>43</v>
      </c>
      <c r="P852" s="9">
        <v>48</v>
      </c>
      <c r="Q852" s="9">
        <v>43</v>
      </c>
      <c r="R852" s="9">
        <v>42</v>
      </c>
      <c r="S852" s="9">
        <v>43</v>
      </c>
      <c r="T852" s="9">
        <v>43</v>
      </c>
      <c r="U852" s="9">
        <v>43</v>
      </c>
      <c r="V852" s="9">
        <v>43</v>
      </c>
      <c r="W852" s="9">
        <v>43</v>
      </c>
      <c r="X852" s="9">
        <v>43</v>
      </c>
      <c r="Y852" s="9">
        <v>43</v>
      </c>
      <c r="Z852" s="9">
        <v>43</v>
      </c>
      <c r="AA852" s="9">
        <v>43</v>
      </c>
      <c r="AB852" s="9">
        <v>43</v>
      </c>
      <c r="AC852" s="9">
        <v>43</v>
      </c>
      <c r="AD852" s="9">
        <v>43</v>
      </c>
      <c r="AE852" s="9">
        <v>43</v>
      </c>
      <c r="AF852" s="9">
        <v>43</v>
      </c>
      <c r="AG852" s="9">
        <v>43</v>
      </c>
      <c r="AH852" s="9">
        <v>43</v>
      </c>
      <c r="AI852" s="9">
        <v>43</v>
      </c>
      <c r="AJ852" s="9">
        <v>43</v>
      </c>
      <c r="AK852" s="9">
        <v>43</v>
      </c>
      <c r="AL852" s="9">
        <v>43</v>
      </c>
      <c r="AM852" s="9">
        <v>43</v>
      </c>
      <c r="AN852" s="9">
        <v>43</v>
      </c>
      <c r="AO852" s="9">
        <v>43</v>
      </c>
      <c r="AP852" s="9">
        <v>43</v>
      </c>
      <c r="AQ852" s="9">
        <v>43</v>
      </c>
      <c r="AR852" s="9">
        <v>25</v>
      </c>
    </row>
    <row r="853" spans="1:44" x14ac:dyDescent="0.25">
      <c r="A853" s="8"/>
      <c r="B853" s="6" t="s">
        <v>117</v>
      </c>
      <c r="C853" s="9">
        <v>50</v>
      </c>
      <c r="D853" s="9">
        <v>50</v>
      </c>
      <c r="E853" s="9">
        <v>50</v>
      </c>
      <c r="F853" s="9">
        <v>50</v>
      </c>
      <c r="G853" s="9">
        <v>50</v>
      </c>
      <c r="H853" s="9">
        <v>48</v>
      </c>
      <c r="I853" s="9">
        <v>48</v>
      </c>
      <c r="J853" s="9">
        <v>48</v>
      </c>
      <c r="K853" s="9">
        <v>48</v>
      </c>
      <c r="L853" s="9">
        <v>43</v>
      </c>
      <c r="M853" s="9">
        <v>43</v>
      </c>
      <c r="N853" s="9">
        <v>43</v>
      </c>
      <c r="O853" s="9">
        <v>43</v>
      </c>
      <c r="P853" s="9">
        <v>43</v>
      </c>
      <c r="Q853" s="9">
        <v>43</v>
      </c>
      <c r="R853" s="9">
        <v>42</v>
      </c>
      <c r="S853" s="9">
        <v>43</v>
      </c>
      <c r="T853" s="9">
        <v>43</v>
      </c>
      <c r="U853" s="9">
        <v>43</v>
      </c>
      <c r="V853" s="9">
        <v>43</v>
      </c>
      <c r="W853" s="9">
        <v>43</v>
      </c>
      <c r="X853" s="9">
        <v>43</v>
      </c>
      <c r="Y853" s="9">
        <v>43</v>
      </c>
      <c r="Z853" s="9">
        <v>43</v>
      </c>
      <c r="AA853" s="9">
        <v>43</v>
      </c>
      <c r="AB853" s="9">
        <v>43</v>
      </c>
      <c r="AC853" s="9">
        <v>43</v>
      </c>
      <c r="AD853" s="9">
        <v>26</v>
      </c>
      <c r="AE853" s="9">
        <v>25</v>
      </c>
      <c r="AF853" s="9">
        <v>25</v>
      </c>
      <c r="AG853" s="9">
        <v>25</v>
      </c>
      <c r="AH853" s="9">
        <v>25</v>
      </c>
      <c r="AI853" s="9">
        <v>25</v>
      </c>
      <c r="AJ853" s="9">
        <v>30</v>
      </c>
      <c r="AK853" s="9">
        <v>25</v>
      </c>
      <c r="AL853" s="9">
        <v>25</v>
      </c>
      <c r="AM853" s="9">
        <v>25</v>
      </c>
      <c r="AN853" s="9">
        <v>25</v>
      </c>
      <c r="AO853" s="9">
        <v>25</v>
      </c>
      <c r="AP853" s="9">
        <v>25</v>
      </c>
      <c r="AQ853" s="9">
        <v>25</v>
      </c>
      <c r="AR853" s="9">
        <v>25</v>
      </c>
    </row>
    <row r="854" spans="1:44" x14ac:dyDescent="0.25">
      <c r="A854" s="8"/>
      <c r="B854" s="6" t="s">
        <v>118</v>
      </c>
      <c r="C854" s="9">
        <v>1564</v>
      </c>
      <c r="D854" s="9">
        <v>1764</v>
      </c>
      <c r="E854" s="9">
        <v>1658</v>
      </c>
      <c r="F854" s="9">
        <v>1772</v>
      </c>
      <c r="G854" s="9">
        <v>1852</v>
      </c>
      <c r="H854" s="9">
        <v>1664</v>
      </c>
      <c r="I854" s="9">
        <v>1656</v>
      </c>
      <c r="J854" s="9">
        <v>1471</v>
      </c>
      <c r="K854" s="9">
        <v>1063</v>
      </c>
      <c r="L854" s="9">
        <v>1017</v>
      </c>
      <c r="M854" s="9">
        <v>1058</v>
      </c>
      <c r="N854" s="9">
        <v>1084</v>
      </c>
      <c r="O854" s="9">
        <v>1092</v>
      </c>
      <c r="P854" s="9">
        <v>1064</v>
      </c>
      <c r="Q854" s="9">
        <v>843</v>
      </c>
      <c r="R854" s="9">
        <v>946</v>
      </c>
      <c r="S854" s="9">
        <v>1072</v>
      </c>
      <c r="T854" s="9">
        <v>1002</v>
      </c>
      <c r="U854" s="9">
        <v>965</v>
      </c>
      <c r="V854" s="9">
        <v>930</v>
      </c>
      <c r="W854" s="9">
        <v>1002</v>
      </c>
      <c r="X854" s="9">
        <v>1069</v>
      </c>
      <c r="Y854" s="9">
        <v>1138</v>
      </c>
      <c r="Z854" s="9">
        <v>814</v>
      </c>
      <c r="AA854" s="9">
        <v>800</v>
      </c>
      <c r="AB854" s="9">
        <v>850</v>
      </c>
      <c r="AC854" s="9">
        <v>797</v>
      </c>
      <c r="AD854" s="9">
        <v>769</v>
      </c>
      <c r="AE854" s="9">
        <v>591</v>
      </c>
      <c r="AF854" s="9">
        <v>570</v>
      </c>
      <c r="AG854" s="9">
        <v>534</v>
      </c>
      <c r="AH854" s="9">
        <v>609</v>
      </c>
      <c r="AI854" s="9">
        <v>565</v>
      </c>
      <c r="AJ854" s="9">
        <v>568</v>
      </c>
      <c r="AK854" s="9">
        <v>542</v>
      </c>
      <c r="AL854" s="9">
        <v>282</v>
      </c>
      <c r="AM854" s="9">
        <v>351</v>
      </c>
      <c r="AN854" s="9">
        <v>342</v>
      </c>
      <c r="AO854" s="9">
        <v>382</v>
      </c>
      <c r="AP854" s="9">
        <v>376</v>
      </c>
      <c r="AQ854" s="9">
        <v>383</v>
      </c>
      <c r="AR854" s="9">
        <v>264</v>
      </c>
    </row>
    <row r="855" spans="1:44" x14ac:dyDescent="0.25">
      <c r="A855" s="8"/>
      <c r="B855" s="6" t="s">
        <v>119</v>
      </c>
      <c r="C855" s="9">
        <v>8819</v>
      </c>
      <c r="D855" s="9">
        <v>9704</v>
      </c>
      <c r="E855" s="9">
        <v>8411</v>
      </c>
      <c r="F855" s="9">
        <v>9304</v>
      </c>
      <c r="G855" s="9">
        <v>9339</v>
      </c>
      <c r="H855" s="9">
        <v>8089</v>
      </c>
      <c r="I855" s="9">
        <v>8362</v>
      </c>
      <c r="J855" s="9">
        <v>6517</v>
      </c>
      <c r="K855" s="9">
        <v>4516</v>
      </c>
      <c r="L855" s="9">
        <v>4572</v>
      </c>
      <c r="M855" s="9">
        <v>4377</v>
      </c>
      <c r="N855" s="9">
        <v>3774</v>
      </c>
      <c r="O855" s="9">
        <v>3497</v>
      </c>
      <c r="P855" s="9">
        <v>3318</v>
      </c>
      <c r="Q855" s="9">
        <v>3062</v>
      </c>
      <c r="R855" s="9">
        <v>3161</v>
      </c>
      <c r="S855" s="9">
        <v>3662</v>
      </c>
      <c r="T855" s="9">
        <v>3434</v>
      </c>
      <c r="U855" s="9">
        <v>3205</v>
      </c>
      <c r="V855" s="9">
        <v>3063</v>
      </c>
      <c r="W855" s="9">
        <v>3135</v>
      </c>
      <c r="X855" s="9">
        <v>3166</v>
      </c>
      <c r="Y855" s="9">
        <v>2565</v>
      </c>
      <c r="Z855" s="9">
        <v>2346</v>
      </c>
      <c r="AA855" s="9">
        <v>2271</v>
      </c>
      <c r="AB855" s="9">
        <v>2223</v>
      </c>
      <c r="AC855" s="9">
        <v>2049</v>
      </c>
      <c r="AD855" s="9">
        <v>1954</v>
      </c>
      <c r="AE855" s="9">
        <v>1858</v>
      </c>
      <c r="AF855" s="9">
        <v>1820</v>
      </c>
      <c r="AG855" s="9">
        <v>1532</v>
      </c>
      <c r="AH855" s="9">
        <v>1818</v>
      </c>
      <c r="AI855" s="9">
        <v>1741</v>
      </c>
      <c r="AJ855" s="9">
        <v>1165</v>
      </c>
      <c r="AK855" s="9">
        <v>1152</v>
      </c>
      <c r="AL855" s="9">
        <v>704</v>
      </c>
      <c r="AM855" s="9">
        <v>604</v>
      </c>
      <c r="AN855" s="9">
        <v>586</v>
      </c>
      <c r="AO855" s="9">
        <v>737</v>
      </c>
      <c r="AP855" s="9">
        <v>685</v>
      </c>
      <c r="AQ855" s="9">
        <v>807</v>
      </c>
      <c r="AR855" s="9">
        <v>720</v>
      </c>
    </row>
    <row r="856" spans="1:44" x14ac:dyDescent="0.25">
      <c r="A856" s="8"/>
      <c r="B856" s="6" t="s">
        <v>120</v>
      </c>
      <c r="C856" s="10">
        <v>5.6387468030690533</v>
      </c>
      <c r="D856" s="10">
        <v>5.5011337868480723</v>
      </c>
      <c r="E856" s="10">
        <v>5.0729794933655006</v>
      </c>
      <c r="F856" s="10">
        <v>5.2505643340857784</v>
      </c>
      <c r="G856" s="10">
        <v>5.0426565874730018</v>
      </c>
      <c r="H856" s="10">
        <v>4.861177884615385</v>
      </c>
      <c r="I856" s="10">
        <v>5.0495169082125608</v>
      </c>
      <c r="J856" s="10">
        <v>4.4303195105370499</v>
      </c>
      <c r="K856" s="10">
        <v>4.2483537158984008</v>
      </c>
      <c r="L856" s="10">
        <v>4.4955752212389379</v>
      </c>
      <c r="M856" s="10">
        <v>4.1370510396975426</v>
      </c>
      <c r="N856" s="10">
        <v>3.481549815498155</v>
      </c>
      <c r="O856" s="10">
        <v>3.2023809523809526</v>
      </c>
      <c r="P856" s="10">
        <v>3.1184210526315788</v>
      </c>
      <c r="Q856" s="10">
        <v>3.6322657176749704</v>
      </c>
      <c r="R856" s="10">
        <v>3.3414376321353068</v>
      </c>
      <c r="S856" s="10">
        <v>3.4160447761194028</v>
      </c>
      <c r="T856" s="10">
        <v>3.4271457085828345</v>
      </c>
      <c r="U856" s="10">
        <v>3.321243523316062</v>
      </c>
      <c r="V856" s="10">
        <v>3.2935483870967741</v>
      </c>
      <c r="W856" s="10">
        <v>3.1287425149700598</v>
      </c>
      <c r="X856" s="10">
        <v>2.9616463985032739</v>
      </c>
      <c r="Y856" s="10">
        <v>2.2539543057996485</v>
      </c>
      <c r="Z856" s="10">
        <v>2.882063882063882</v>
      </c>
      <c r="AA856" s="10">
        <v>2.8387500000000001</v>
      </c>
      <c r="AB856" s="10">
        <v>2.6152941176470588</v>
      </c>
      <c r="AC856" s="10">
        <v>2.5708908406524467</v>
      </c>
      <c r="AD856" s="10">
        <v>2.54</v>
      </c>
      <c r="AE856" s="10">
        <v>3.14</v>
      </c>
      <c r="AF856" s="10">
        <v>3.19</v>
      </c>
      <c r="AG856" s="10">
        <v>2.87</v>
      </c>
      <c r="AH856" s="10">
        <v>2.99</v>
      </c>
      <c r="AI856" s="10">
        <v>3.08</v>
      </c>
      <c r="AJ856" s="10">
        <v>2.0499999999999998</v>
      </c>
      <c r="AK856" s="10">
        <v>2.13</v>
      </c>
      <c r="AL856" s="10">
        <v>2.5</v>
      </c>
      <c r="AM856" s="10">
        <v>1.72</v>
      </c>
      <c r="AN856" s="10">
        <v>1.71</v>
      </c>
      <c r="AO856" s="10">
        <v>1.93</v>
      </c>
      <c r="AP856" s="10">
        <v>1.82</v>
      </c>
      <c r="AQ856" s="10">
        <v>2.11</v>
      </c>
      <c r="AR856" s="10">
        <v>2.73</v>
      </c>
    </row>
    <row r="857" spans="1:44" x14ac:dyDescent="0.25">
      <c r="A857" s="8"/>
      <c r="B857" s="6" t="s">
        <v>115</v>
      </c>
      <c r="C857" s="11">
        <v>0.48323287671232878</v>
      </c>
      <c r="D857" s="11">
        <v>0.53172602739726027</v>
      </c>
      <c r="E857" s="11">
        <v>0.46087671232876715</v>
      </c>
      <c r="F857" s="11">
        <v>0.50980821917808217</v>
      </c>
      <c r="G857" s="11">
        <v>0.51172602739726025</v>
      </c>
      <c r="H857" s="11">
        <v>0.46170091324200913</v>
      </c>
      <c r="I857" s="11">
        <v>0.47728310502283106</v>
      </c>
      <c r="J857" s="11">
        <v>0.37197488584474886</v>
      </c>
      <c r="K857" s="11">
        <v>0.25776255707762558</v>
      </c>
      <c r="L857" s="11">
        <v>0.29130296272698314</v>
      </c>
      <c r="M857" s="11">
        <v>0.27887862376553041</v>
      </c>
      <c r="N857" s="11">
        <v>0.2404587448231921</v>
      </c>
      <c r="O857" s="11">
        <v>0.22280981204205161</v>
      </c>
      <c r="P857" s="11">
        <v>0.2114049060210258</v>
      </c>
      <c r="Q857" s="11">
        <v>0.19509397897419561</v>
      </c>
      <c r="R857" s="11">
        <v>0.20619699934768429</v>
      </c>
      <c r="S857" s="11">
        <v>0.2333227142402039</v>
      </c>
      <c r="T857" s="11">
        <v>0.21879579483912073</v>
      </c>
      <c r="U857" s="11">
        <v>0.20420516087926091</v>
      </c>
      <c r="V857" s="11">
        <v>0.19515769353297227</v>
      </c>
      <c r="W857" s="11">
        <v>0.19974514176489327</v>
      </c>
      <c r="X857" s="11">
        <v>0.20172029308697037</v>
      </c>
      <c r="Y857" s="11">
        <v>0.1634278432621854</v>
      </c>
      <c r="Z857" s="11">
        <v>0.14947435489009239</v>
      </c>
      <c r="AA857" s="11">
        <v>0.14469576298184136</v>
      </c>
      <c r="AB857" s="11">
        <v>0.14163746416056069</v>
      </c>
      <c r="AC857" s="11">
        <v>0.24407385348421679</v>
      </c>
      <c r="AD857" s="11">
        <v>0.2059</v>
      </c>
      <c r="AE857" s="11">
        <v>0.2036</v>
      </c>
      <c r="AF857" s="11">
        <v>0.19950000000000001</v>
      </c>
      <c r="AG857" s="11">
        <v>0.16789999999999999</v>
      </c>
      <c r="AH857" s="11">
        <v>0.19919999999999999</v>
      </c>
      <c r="AI857" s="11">
        <v>0.1908</v>
      </c>
      <c r="AJ857" s="11">
        <v>0.10639999999999999</v>
      </c>
      <c r="AK857" s="11">
        <v>0.12620000000000001</v>
      </c>
      <c r="AL857" s="11">
        <v>7.7200000000000005E-2</v>
      </c>
      <c r="AM857" s="11">
        <v>6.6199999999999995E-2</v>
      </c>
      <c r="AN857" s="11">
        <v>6.4199999999999993E-2</v>
      </c>
      <c r="AO857" s="11">
        <v>8.0799999999999997E-2</v>
      </c>
      <c r="AP857" s="11">
        <v>7.51E-2</v>
      </c>
      <c r="AQ857" s="11">
        <v>0.1105</v>
      </c>
      <c r="AR857" s="11">
        <v>7.8899999999999998E-2</v>
      </c>
    </row>
    <row r="858" spans="1:44" x14ac:dyDescent="0.25">
      <c r="A858" s="8"/>
      <c r="B858" s="6" t="s">
        <v>121</v>
      </c>
      <c r="C858" s="9">
        <v>124</v>
      </c>
      <c r="D858" s="9">
        <v>129</v>
      </c>
      <c r="E858" s="9">
        <v>140</v>
      </c>
      <c r="F858" s="9">
        <v>138</v>
      </c>
      <c r="G858" s="9">
        <v>152</v>
      </c>
      <c r="H858" s="9">
        <v>133</v>
      </c>
      <c r="I858" s="9">
        <v>135</v>
      </c>
      <c r="J858" s="9">
        <v>133</v>
      </c>
      <c r="K858" s="9">
        <v>111</v>
      </c>
      <c r="L858" s="9">
        <v>149</v>
      </c>
      <c r="M858" s="9">
        <v>162</v>
      </c>
      <c r="N858" s="9">
        <v>140</v>
      </c>
      <c r="O858" s="9">
        <v>68</v>
      </c>
      <c r="P858" s="9">
        <v>144</v>
      </c>
      <c r="Q858" s="9">
        <v>115</v>
      </c>
      <c r="R858" s="9">
        <v>89</v>
      </c>
      <c r="S858" s="9">
        <v>135</v>
      </c>
      <c r="T858" s="9">
        <v>149</v>
      </c>
      <c r="U858" s="9">
        <v>194</v>
      </c>
      <c r="V858" s="9">
        <v>199</v>
      </c>
      <c r="W858" s="9">
        <v>185</v>
      </c>
      <c r="X858" s="9">
        <v>192</v>
      </c>
      <c r="Y858" s="9">
        <v>183</v>
      </c>
      <c r="Z858" s="9">
        <v>161</v>
      </c>
      <c r="AA858" s="9">
        <v>178</v>
      </c>
      <c r="AB858" s="9">
        <v>156</v>
      </c>
      <c r="AC858" s="9">
        <v>159</v>
      </c>
      <c r="AD858" s="9">
        <v>183</v>
      </c>
      <c r="AE858" s="9">
        <v>177</v>
      </c>
      <c r="AF858" s="9">
        <v>202</v>
      </c>
      <c r="AG858" s="9">
        <v>173</v>
      </c>
      <c r="AH858" s="9">
        <v>225</v>
      </c>
      <c r="AI858" s="9">
        <v>205</v>
      </c>
      <c r="AJ858" s="9">
        <v>183</v>
      </c>
      <c r="AK858" s="9">
        <v>154</v>
      </c>
      <c r="AL858" s="9">
        <v>130</v>
      </c>
      <c r="AM858" s="9">
        <v>0</v>
      </c>
      <c r="AN858" s="9">
        <v>0</v>
      </c>
      <c r="AO858" s="9">
        <v>0</v>
      </c>
      <c r="AP858" s="9">
        <v>0</v>
      </c>
      <c r="AQ858" s="9">
        <v>0</v>
      </c>
      <c r="AR858" s="9">
        <v>93</v>
      </c>
    </row>
    <row r="859" spans="1:44" x14ac:dyDescent="0.25">
      <c r="A859" s="16" t="s">
        <v>143</v>
      </c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44" x14ac:dyDescent="0.25">
      <c r="A860" s="8"/>
      <c r="B860" s="6" t="s">
        <v>116</v>
      </c>
      <c r="C860" s="9">
        <f t="shared" ref="C860:AL860" si="402">+C836+C844+C852</f>
        <v>167</v>
      </c>
      <c r="D860" s="9">
        <f t="shared" si="402"/>
        <v>171</v>
      </c>
      <c r="E860" s="9">
        <f t="shared" si="402"/>
        <v>171</v>
      </c>
      <c r="F860" s="9">
        <f t="shared" si="402"/>
        <v>171</v>
      </c>
      <c r="G860" s="9">
        <f t="shared" si="402"/>
        <v>171</v>
      </c>
      <c r="H860" s="9">
        <f t="shared" si="402"/>
        <v>175</v>
      </c>
      <c r="I860" s="9">
        <f t="shared" si="402"/>
        <v>171</v>
      </c>
      <c r="J860" s="9">
        <f t="shared" si="402"/>
        <v>171</v>
      </c>
      <c r="K860" s="9">
        <f t="shared" si="402"/>
        <v>171</v>
      </c>
      <c r="L860" s="9">
        <f t="shared" si="402"/>
        <v>184</v>
      </c>
      <c r="M860" s="9">
        <f t="shared" si="402"/>
        <v>184</v>
      </c>
      <c r="N860" s="9">
        <f t="shared" si="402"/>
        <v>184</v>
      </c>
      <c r="O860" s="9">
        <f t="shared" si="402"/>
        <v>184</v>
      </c>
      <c r="P860" s="9">
        <f t="shared" si="402"/>
        <v>189</v>
      </c>
      <c r="Q860" s="9">
        <f t="shared" si="402"/>
        <v>184</v>
      </c>
      <c r="R860" s="9">
        <f t="shared" si="402"/>
        <v>183</v>
      </c>
      <c r="S860" s="9">
        <f t="shared" si="402"/>
        <v>184</v>
      </c>
      <c r="T860" s="9">
        <f t="shared" si="402"/>
        <v>184</v>
      </c>
      <c r="U860" s="9">
        <f t="shared" si="402"/>
        <v>184</v>
      </c>
      <c r="V860" s="9">
        <f t="shared" si="402"/>
        <v>184</v>
      </c>
      <c r="W860" s="9">
        <f t="shared" si="402"/>
        <v>184</v>
      </c>
      <c r="X860" s="9">
        <f t="shared" si="402"/>
        <v>216</v>
      </c>
      <c r="Y860" s="9">
        <f t="shared" si="402"/>
        <v>216</v>
      </c>
      <c r="Z860" s="9">
        <f t="shared" si="402"/>
        <v>216</v>
      </c>
      <c r="AA860" s="9">
        <f t="shared" si="402"/>
        <v>216</v>
      </c>
      <c r="AB860" s="9">
        <f t="shared" si="402"/>
        <v>216</v>
      </c>
      <c r="AC860" s="9">
        <f t="shared" si="402"/>
        <v>214</v>
      </c>
      <c r="AD860" s="9">
        <f t="shared" si="402"/>
        <v>214</v>
      </c>
      <c r="AE860" s="9">
        <f t="shared" si="402"/>
        <v>216</v>
      </c>
      <c r="AF860" s="9">
        <f t="shared" si="402"/>
        <v>172</v>
      </c>
      <c r="AG860" s="9">
        <f t="shared" si="402"/>
        <v>172</v>
      </c>
      <c r="AH860" s="9">
        <f t="shared" si="402"/>
        <v>172</v>
      </c>
      <c r="AI860" s="9">
        <f t="shared" si="402"/>
        <v>114</v>
      </c>
      <c r="AJ860" s="9">
        <f t="shared" si="402"/>
        <v>114</v>
      </c>
      <c r="AK860" s="9">
        <f t="shared" si="402"/>
        <v>114</v>
      </c>
      <c r="AL860" s="9">
        <f t="shared" si="402"/>
        <v>114</v>
      </c>
      <c r="AM860" s="9">
        <f t="shared" ref="AM860:AN863" si="403">+AM836+AM844+AM852</f>
        <v>112</v>
      </c>
      <c r="AN860" s="9">
        <f t="shared" si="403"/>
        <v>154</v>
      </c>
      <c r="AO860" s="9">
        <f t="shared" ref="AO860:AP863" si="404">+AO836+AO844+AO852</f>
        <v>154</v>
      </c>
      <c r="AP860" s="9">
        <f t="shared" si="404"/>
        <v>150</v>
      </c>
      <c r="AQ860" s="9">
        <f t="shared" ref="AQ860:AR860" si="405">+AQ836+AQ844+AQ852</f>
        <v>150</v>
      </c>
      <c r="AR860" s="9">
        <f t="shared" si="405"/>
        <v>132</v>
      </c>
    </row>
    <row r="861" spans="1:44" x14ac:dyDescent="0.25">
      <c r="A861" s="8"/>
      <c r="B861" s="6" t="s">
        <v>117</v>
      </c>
      <c r="C861" s="9">
        <f t="shared" ref="C861:AL861" si="406">+C837+C845+C853</f>
        <v>167</v>
      </c>
      <c r="D861" s="9">
        <f t="shared" si="406"/>
        <v>171</v>
      </c>
      <c r="E861" s="9">
        <f t="shared" si="406"/>
        <v>171</v>
      </c>
      <c r="F861" s="9">
        <f t="shared" si="406"/>
        <v>171</v>
      </c>
      <c r="G861" s="9">
        <f t="shared" si="406"/>
        <v>169</v>
      </c>
      <c r="H861" s="9">
        <f t="shared" si="406"/>
        <v>165</v>
      </c>
      <c r="I861" s="9">
        <f t="shared" si="406"/>
        <v>166</v>
      </c>
      <c r="J861" s="9">
        <f t="shared" si="406"/>
        <v>166</v>
      </c>
      <c r="K861" s="9">
        <f t="shared" si="406"/>
        <v>166</v>
      </c>
      <c r="L861" s="9">
        <f t="shared" si="406"/>
        <v>179</v>
      </c>
      <c r="M861" s="9">
        <f t="shared" si="406"/>
        <v>179</v>
      </c>
      <c r="N861" s="9">
        <f t="shared" si="406"/>
        <v>179</v>
      </c>
      <c r="O861" s="9">
        <f t="shared" si="406"/>
        <v>179</v>
      </c>
      <c r="P861" s="9">
        <f t="shared" si="406"/>
        <v>179</v>
      </c>
      <c r="Q861" s="9">
        <f t="shared" si="406"/>
        <v>179</v>
      </c>
      <c r="R861" s="9">
        <f t="shared" si="406"/>
        <v>165</v>
      </c>
      <c r="S861" s="9">
        <f t="shared" si="406"/>
        <v>179</v>
      </c>
      <c r="T861" s="9">
        <f t="shared" si="406"/>
        <v>167</v>
      </c>
      <c r="U861" s="9">
        <f t="shared" si="406"/>
        <v>167</v>
      </c>
      <c r="V861" s="9">
        <f t="shared" si="406"/>
        <v>179</v>
      </c>
      <c r="W861" s="9">
        <f t="shared" si="406"/>
        <v>179</v>
      </c>
      <c r="X861" s="9">
        <f t="shared" si="406"/>
        <v>211</v>
      </c>
      <c r="Y861" s="9">
        <f t="shared" si="406"/>
        <v>211</v>
      </c>
      <c r="Z861" s="9">
        <f t="shared" si="406"/>
        <v>211</v>
      </c>
      <c r="AA861" s="9">
        <f t="shared" si="406"/>
        <v>211</v>
      </c>
      <c r="AB861" s="9">
        <f t="shared" si="406"/>
        <v>211</v>
      </c>
      <c r="AC861" s="9">
        <f t="shared" si="406"/>
        <v>211</v>
      </c>
      <c r="AD861" s="9">
        <f t="shared" si="406"/>
        <v>178</v>
      </c>
      <c r="AE861" s="9">
        <f t="shared" si="406"/>
        <v>177</v>
      </c>
      <c r="AF861" s="9">
        <f t="shared" si="406"/>
        <v>140</v>
      </c>
      <c r="AG861" s="9">
        <f t="shared" si="406"/>
        <v>140</v>
      </c>
      <c r="AH861" s="9">
        <f t="shared" si="406"/>
        <v>140</v>
      </c>
      <c r="AI861" s="9">
        <f t="shared" si="406"/>
        <v>80</v>
      </c>
      <c r="AJ861" s="9">
        <f t="shared" si="406"/>
        <v>85</v>
      </c>
      <c r="AK861" s="9">
        <f t="shared" si="406"/>
        <v>80</v>
      </c>
      <c r="AL861" s="9">
        <f t="shared" si="406"/>
        <v>80</v>
      </c>
      <c r="AM861" s="9">
        <f t="shared" si="403"/>
        <v>80</v>
      </c>
      <c r="AN861" s="9">
        <f t="shared" si="403"/>
        <v>122</v>
      </c>
      <c r="AO861" s="9">
        <f t="shared" si="404"/>
        <v>122</v>
      </c>
      <c r="AP861" s="9">
        <f t="shared" si="404"/>
        <v>113</v>
      </c>
      <c r="AQ861" s="9">
        <f t="shared" ref="AQ861:AR861" si="407">+AQ837+AQ845+AQ853</f>
        <v>113</v>
      </c>
      <c r="AR861" s="9">
        <f t="shared" si="407"/>
        <v>113</v>
      </c>
    </row>
    <row r="862" spans="1:44" x14ac:dyDescent="0.25">
      <c r="A862" s="8"/>
      <c r="B862" s="6" t="s">
        <v>118</v>
      </c>
      <c r="C862" s="9">
        <f t="shared" ref="C862:AL862" si="408">+C838+C846+C854</f>
        <v>4410</v>
      </c>
      <c r="D862" s="9">
        <f t="shared" si="408"/>
        <v>4484</v>
      </c>
      <c r="E862" s="9">
        <f t="shared" si="408"/>
        <v>4397</v>
      </c>
      <c r="F862" s="9">
        <f t="shared" si="408"/>
        <v>4631</v>
      </c>
      <c r="G862" s="9">
        <f t="shared" si="408"/>
        <v>4562</v>
      </c>
      <c r="H862" s="9">
        <f t="shared" si="408"/>
        <v>4413</v>
      </c>
      <c r="I862" s="9">
        <f t="shared" si="408"/>
        <v>4577</v>
      </c>
      <c r="J862" s="9">
        <f t="shared" si="408"/>
        <v>3965</v>
      </c>
      <c r="K862" s="9">
        <f t="shared" si="408"/>
        <v>3173</v>
      </c>
      <c r="L862" s="9">
        <f t="shared" si="408"/>
        <v>2861</v>
      </c>
      <c r="M862" s="9">
        <f t="shared" si="408"/>
        <v>2723</v>
      </c>
      <c r="N862" s="9">
        <f t="shared" si="408"/>
        <v>2906</v>
      </c>
      <c r="O862" s="9">
        <f t="shared" si="408"/>
        <v>2955</v>
      </c>
      <c r="P862" s="9">
        <f t="shared" si="408"/>
        <v>2873</v>
      </c>
      <c r="Q862" s="9">
        <f t="shared" si="408"/>
        <v>2705</v>
      </c>
      <c r="R862" s="9">
        <f t="shared" si="408"/>
        <v>2825</v>
      </c>
      <c r="S862" s="9">
        <f t="shared" si="408"/>
        <v>2926</v>
      </c>
      <c r="T862" s="9">
        <f t="shared" si="408"/>
        <v>2712</v>
      </c>
      <c r="U862" s="9">
        <f t="shared" si="408"/>
        <v>2675</v>
      </c>
      <c r="V862" s="9">
        <f t="shared" si="408"/>
        <v>2790</v>
      </c>
      <c r="W862" s="9">
        <f t="shared" si="408"/>
        <v>2534</v>
      </c>
      <c r="X862" s="9">
        <f t="shared" si="408"/>
        <v>2940</v>
      </c>
      <c r="Y862" s="9">
        <f t="shared" si="408"/>
        <v>3031</v>
      </c>
      <c r="Z862" s="9">
        <f t="shared" si="408"/>
        <v>2753</v>
      </c>
      <c r="AA862" s="9">
        <f t="shared" si="408"/>
        <v>2903</v>
      </c>
      <c r="AB862" s="9">
        <f t="shared" si="408"/>
        <v>3033</v>
      </c>
      <c r="AC862" s="9">
        <f t="shared" si="408"/>
        <v>2795</v>
      </c>
      <c r="AD862" s="9">
        <f t="shared" si="408"/>
        <v>2746</v>
      </c>
      <c r="AE862" s="9">
        <f t="shared" si="408"/>
        <v>2590</v>
      </c>
      <c r="AF862" s="9">
        <f t="shared" si="408"/>
        <v>2440</v>
      </c>
      <c r="AG862" s="9">
        <f t="shared" si="408"/>
        <v>2501</v>
      </c>
      <c r="AH862" s="9">
        <f t="shared" si="408"/>
        <v>2620</v>
      </c>
      <c r="AI862" s="9">
        <f t="shared" si="408"/>
        <v>2466</v>
      </c>
      <c r="AJ862" s="9">
        <f t="shared" si="408"/>
        <v>2264</v>
      </c>
      <c r="AK862" s="9">
        <f t="shared" si="408"/>
        <v>2143</v>
      </c>
      <c r="AL862" s="9">
        <f t="shared" si="408"/>
        <v>1774</v>
      </c>
      <c r="AM862" s="9">
        <f t="shared" si="403"/>
        <v>1747</v>
      </c>
      <c r="AN862" s="9">
        <f t="shared" si="403"/>
        <v>1709</v>
      </c>
      <c r="AO862" s="9">
        <f t="shared" si="404"/>
        <v>1799</v>
      </c>
      <c r="AP862" s="9">
        <f t="shared" si="404"/>
        <v>1420</v>
      </c>
      <c r="AQ862" s="9">
        <f t="shared" ref="AQ862:AR862" si="409">+AQ838+AQ846+AQ854</f>
        <v>1489</v>
      </c>
      <c r="AR862" s="9">
        <f t="shared" si="409"/>
        <v>1203</v>
      </c>
    </row>
    <row r="863" spans="1:44" x14ac:dyDescent="0.25">
      <c r="A863" s="8"/>
      <c r="B863" s="6" t="s">
        <v>119</v>
      </c>
      <c r="C863" s="9">
        <f t="shared" ref="C863:AL863" si="410">+C839+C847+C855</f>
        <v>20284</v>
      </c>
      <c r="D863" s="9">
        <f t="shared" si="410"/>
        <v>19964</v>
      </c>
      <c r="E863" s="9">
        <f t="shared" si="410"/>
        <v>17899</v>
      </c>
      <c r="F863" s="9">
        <f t="shared" si="410"/>
        <v>19191</v>
      </c>
      <c r="G863" s="9">
        <f t="shared" si="410"/>
        <v>19659</v>
      </c>
      <c r="H863" s="9">
        <f t="shared" si="410"/>
        <v>17947</v>
      </c>
      <c r="I863" s="9">
        <f t="shared" si="410"/>
        <v>18255</v>
      </c>
      <c r="J863" s="9">
        <f t="shared" si="410"/>
        <v>15070</v>
      </c>
      <c r="K863" s="9">
        <f t="shared" si="410"/>
        <v>11805</v>
      </c>
      <c r="L863" s="9">
        <f t="shared" si="410"/>
        <v>10871</v>
      </c>
      <c r="M863" s="9">
        <f t="shared" si="410"/>
        <v>10340</v>
      </c>
      <c r="N863" s="9">
        <f t="shared" si="410"/>
        <v>10198</v>
      </c>
      <c r="O863" s="9">
        <f t="shared" si="410"/>
        <v>10536</v>
      </c>
      <c r="P863" s="9">
        <f t="shared" si="410"/>
        <v>9905</v>
      </c>
      <c r="Q863" s="9">
        <f t="shared" si="410"/>
        <v>9047</v>
      </c>
      <c r="R863" s="9">
        <f t="shared" si="410"/>
        <v>9319</v>
      </c>
      <c r="S863" s="9">
        <f t="shared" si="410"/>
        <v>9395</v>
      </c>
      <c r="T863" s="9">
        <f t="shared" si="410"/>
        <v>8530</v>
      </c>
      <c r="U863" s="9">
        <f t="shared" si="410"/>
        <v>8474</v>
      </c>
      <c r="V863" s="9">
        <f t="shared" si="410"/>
        <v>8484</v>
      </c>
      <c r="W863" s="9">
        <f t="shared" si="410"/>
        <v>7587</v>
      </c>
      <c r="X863" s="9">
        <f t="shared" si="410"/>
        <v>8199</v>
      </c>
      <c r="Y863" s="9">
        <f t="shared" si="410"/>
        <v>7825</v>
      </c>
      <c r="Z863" s="9">
        <f t="shared" si="410"/>
        <v>7809</v>
      </c>
      <c r="AA863" s="9">
        <f t="shared" si="410"/>
        <v>8189</v>
      </c>
      <c r="AB863" s="9">
        <f t="shared" si="410"/>
        <v>8553</v>
      </c>
      <c r="AC863" s="9">
        <f t="shared" si="410"/>
        <v>7832</v>
      </c>
      <c r="AD863" s="9">
        <f t="shared" si="410"/>
        <v>8096</v>
      </c>
      <c r="AE863" s="9">
        <f t="shared" si="410"/>
        <v>8748</v>
      </c>
      <c r="AF863" s="9">
        <f t="shared" si="410"/>
        <v>7665</v>
      </c>
      <c r="AG863" s="9">
        <f t="shared" si="410"/>
        <v>7140</v>
      </c>
      <c r="AH863" s="9">
        <f t="shared" si="410"/>
        <v>7549</v>
      </c>
      <c r="AI863" s="9">
        <f t="shared" si="410"/>
        <v>6756</v>
      </c>
      <c r="AJ863" s="9">
        <f t="shared" si="410"/>
        <v>5326</v>
      </c>
      <c r="AK863" s="9">
        <f t="shared" si="410"/>
        <v>5266</v>
      </c>
      <c r="AL863" s="9">
        <f t="shared" si="410"/>
        <v>4568</v>
      </c>
      <c r="AM863" s="9">
        <f t="shared" si="403"/>
        <v>4680</v>
      </c>
      <c r="AN863" s="9">
        <f t="shared" si="403"/>
        <v>4076</v>
      </c>
      <c r="AO863" s="9">
        <f t="shared" si="404"/>
        <v>4292</v>
      </c>
      <c r="AP863" s="9">
        <f t="shared" si="404"/>
        <v>3548</v>
      </c>
      <c r="AQ863" s="9">
        <f t="shared" ref="AQ863:AR863" si="411">+AQ839+AQ847+AQ855</f>
        <v>3777</v>
      </c>
      <c r="AR863" s="9">
        <f t="shared" si="411"/>
        <v>3361</v>
      </c>
    </row>
    <row r="864" spans="1:44" x14ac:dyDescent="0.25">
      <c r="A864" s="8"/>
      <c r="B864" s="6" t="s">
        <v>120</v>
      </c>
      <c r="C864" s="10">
        <f t="shared" ref="C864:AL864" si="412">+C863/C862</f>
        <v>4.5995464852607713</v>
      </c>
      <c r="D864" s="10">
        <f t="shared" si="412"/>
        <v>4.4522747546833186</v>
      </c>
      <c r="E864" s="10">
        <f t="shared" si="412"/>
        <v>4.0707300432112801</v>
      </c>
      <c r="F864" s="10">
        <f t="shared" si="412"/>
        <v>4.1440293673072768</v>
      </c>
      <c r="G864" s="10">
        <f t="shared" si="412"/>
        <v>4.3092941692240245</v>
      </c>
      <c r="H864" s="10">
        <f t="shared" si="412"/>
        <v>4.0668479492408789</v>
      </c>
      <c r="I864" s="10">
        <f t="shared" si="412"/>
        <v>3.9884203626829802</v>
      </c>
      <c r="J864" s="10">
        <f t="shared" si="412"/>
        <v>3.8007566204287517</v>
      </c>
      <c r="K864" s="10">
        <f t="shared" si="412"/>
        <v>3.7204538291837377</v>
      </c>
      <c r="L864" s="10">
        <f t="shared" si="412"/>
        <v>3.799720377490388</v>
      </c>
      <c r="M864" s="10">
        <f t="shared" si="412"/>
        <v>3.7972824091076021</v>
      </c>
      <c r="N864" s="10">
        <f t="shared" si="412"/>
        <v>3.5092911218169305</v>
      </c>
      <c r="O864" s="10">
        <f t="shared" si="412"/>
        <v>3.565482233502538</v>
      </c>
      <c r="P864" s="10">
        <f t="shared" si="412"/>
        <v>3.4476157326836061</v>
      </c>
      <c r="Q864" s="10">
        <f t="shared" si="412"/>
        <v>3.3445471349353051</v>
      </c>
      <c r="R864" s="10">
        <f t="shared" si="412"/>
        <v>3.2987610619469026</v>
      </c>
      <c r="S864" s="10">
        <f t="shared" si="412"/>
        <v>3.2108680792891318</v>
      </c>
      <c r="T864" s="10">
        <f t="shared" si="412"/>
        <v>3.1452802359882006</v>
      </c>
      <c r="U864" s="10">
        <f t="shared" si="412"/>
        <v>3.1678504672897194</v>
      </c>
      <c r="V864" s="10">
        <f t="shared" si="412"/>
        <v>3.0408602150537636</v>
      </c>
      <c r="W864" s="10">
        <f t="shared" si="412"/>
        <v>2.9940805051302291</v>
      </c>
      <c r="X864" s="10">
        <f t="shared" si="412"/>
        <v>2.7887755102040814</v>
      </c>
      <c r="Y864" s="10">
        <f t="shared" si="412"/>
        <v>2.5816562190696142</v>
      </c>
      <c r="Z864" s="10">
        <f t="shared" si="412"/>
        <v>2.8365419542317474</v>
      </c>
      <c r="AA864" s="10">
        <f t="shared" si="412"/>
        <v>2.8208749569410956</v>
      </c>
      <c r="AB864" s="10">
        <f t="shared" si="412"/>
        <v>2.8199802176063304</v>
      </c>
      <c r="AC864" s="10">
        <f t="shared" si="412"/>
        <v>2.8021466905187835</v>
      </c>
      <c r="AD864" s="10">
        <f t="shared" si="412"/>
        <v>2.9482884195193009</v>
      </c>
      <c r="AE864" s="10">
        <f t="shared" si="412"/>
        <v>3.3776061776061774</v>
      </c>
      <c r="AF864" s="10">
        <f t="shared" si="412"/>
        <v>3.1413934426229506</v>
      </c>
      <c r="AG864" s="10">
        <f t="shared" si="412"/>
        <v>2.8548580567772892</v>
      </c>
      <c r="AH864" s="10">
        <f t="shared" si="412"/>
        <v>2.8812977099236643</v>
      </c>
      <c r="AI864" s="10">
        <f t="shared" si="412"/>
        <v>2.7396593673965937</v>
      </c>
      <c r="AJ864" s="10">
        <f t="shared" si="412"/>
        <v>2.3524734982332154</v>
      </c>
      <c r="AK864" s="10">
        <f t="shared" si="412"/>
        <v>2.4573028464769013</v>
      </c>
      <c r="AL864" s="10">
        <f t="shared" si="412"/>
        <v>2.5749718151071024</v>
      </c>
      <c r="AM864" s="10">
        <f t="shared" ref="AM864:AR864" si="413">+AM863/AM862</f>
        <v>2.6788780767029192</v>
      </c>
      <c r="AN864" s="10">
        <f t="shared" si="413"/>
        <v>2.3850204798127561</v>
      </c>
      <c r="AO864" s="10">
        <f t="shared" si="413"/>
        <v>2.3857698721511951</v>
      </c>
      <c r="AP864" s="10">
        <f t="shared" si="413"/>
        <v>2.4985915492957744</v>
      </c>
      <c r="AQ864" s="10">
        <f t="shared" si="413"/>
        <v>2.5366017461383481</v>
      </c>
      <c r="AR864" s="10">
        <f t="shared" si="413"/>
        <v>2.793848711554447</v>
      </c>
    </row>
    <row r="865" spans="1:44" x14ac:dyDescent="0.25">
      <c r="A865" s="8"/>
      <c r="B865" s="6" t="s">
        <v>115</v>
      </c>
      <c r="C865" s="11">
        <f t="shared" ref="C865:AL865" si="414">+C863/(C861*365)</f>
        <v>0.33277007628578459</v>
      </c>
      <c r="D865" s="11">
        <f t="shared" si="414"/>
        <v>0.31985900825122165</v>
      </c>
      <c r="E865" s="11">
        <f t="shared" si="414"/>
        <v>0.28677401265721381</v>
      </c>
      <c r="F865" s="11">
        <f t="shared" si="414"/>
        <v>0.30747416486421536</v>
      </c>
      <c r="G865" s="11">
        <f t="shared" si="414"/>
        <v>0.31869984599173218</v>
      </c>
      <c r="H865" s="11">
        <f t="shared" si="414"/>
        <v>0.29799916977999169</v>
      </c>
      <c r="I865" s="11">
        <f t="shared" si="414"/>
        <v>0.30128734114540351</v>
      </c>
      <c r="J865" s="11">
        <f t="shared" si="414"/>
        <v>0.24872091104142599</v>
      </c>
      <c r="K865" s="11">
        <f t="shared" si="414"/>
        <v>0.19483413104472685</v>
      </c>
      <c r="L865" s="11">
        <f t="shared" si="414"/>
        <v>0.1663886125353945</v>
      </c>
      <c r="M865" s="11">
        <f t="shared" si="414"/>
        <v>0.15826126884518252</v>
      </c>
      <c r="N865" s="11">
        <f t="shared" si="414"/>
        <v>0.15608785490166066</v>
      </c>
      <c r="O865" s="11">
        <f t="shared" si="414"/>
        <v>0.16126119231652253</v>
      </c>
      <c r="P865" s="11">
        <f t="shared" si="414"/>
        <v>0.15160327542664728</v>
      </c>
      <c r="Q865" s="11">
        <f t="shared" si="414"/>
        <v>0.1384709573735364</v>
      </c>
      <c r="R865" s="11">
        <f t="shared" si="414"/>
        <v>0.15473640514736406</v>
      </c>
      <c r="S865" s="11">
        <f t="shared" si="414"/>
        <v>0.14379735210836458</v>
      </c>
      <c r="T865" s="11">
        <f t="shared" si="414"/>
        <v>0.13993929948322534</v>
      </c>
      <c r="U865" s="11">
        <f t="shared" si="414"/>
        <v>0.13902058895906816</v>
      </c>
      <c r="V865" s="11">
        <f t="shared" si="414"/>
        <v>0.12985383025943215</v>
      </c>
      <c r="W865" s="11">
        <f t="shared" si="414"/>
        <v>0.11612458865845258</v>
      </c>
      <c r="X865" s="11">
        <f t="shared" si="414"/>
        <v>0.10645978056222814</v>
      </c>
      <c r="Y865" s="11">
        <f t="shared" si="414"/>
        <v>0.10160358371745763</v>
      </c>
      <c r="Z865" s="11">
        <f t="shared" si="414"/>
        <v>0.10139583198078296</v>
      </c>
      <c r="AA865" s="11">
        <f t="shared" si="414"/>
        <v>0.10632993572680646</v>
      </c>
      <c r="AB865" s="11">
        <f t="shared" si="414"/>
        <v>0.11105628773615529</v>
      </c>
      <c r="AC865" s="11">
        <f t="shared" si="414"/>
        <v>0.10169447510225281</v>
      </c>
      <c r="AD865" s="11">
        <f t="shared" si="414"/>
        <v>0.12461135908881021</v>
      </c>
      <c r="AE865" s="11">
        <f t="shared" si="414"/>
        <v>0.1354074762015324</v>
      </c>
      <c r="AF865" s="11">
        <f t="shared" si="414"/>
        <v>0.15</v>
      </c>
      <c r="AG865" s="11">
        <f t="shared" si="414"/>
        <v>0.13972602739726028</v>
      </c>
      <c r="AH865" s="11">
        <f t="shared" si="414"/>
        <v>0.14772994129158512</v>
      </c>
      <c r="AI865" s="11">
        <f t="shared" si="414"/>
        <v>0.23136986301369863</v>
      </c>
      <c r="AJ865" s="11">
        <f t="shared" si="414"/>
        <v>0.17166800966962129</v>
      </c>
      <c r="AK865" s="11">
        <f t="shared" si="414"/>
        <v>0.18034246575342466</v>
      </c>
      <c r="AL865" s="11">
        <f t="shared" si="414"/>
        <v>0.15643835616438356</v>
      </c>
      <c r="AM865" s="11">
        <f t="shared" ref="AM865:AR865" si="415">+AM863/(AM861*365)</f>
        <v>0.16027397260273973</v>
      </c>
      <c r="AN865" s="11">
        <f t="shared" si="415"/>
        <v>9.1533797439928136E-2</v>
      </c>
      <c r="AO865" s="11">
        <f t="shared" si="415"/>
        <v>9.6384459914664267E-2</v>
      </c>
      <c r="AP865" s="11">
        <f t="shared" si="415"/>
        <v>8.6022548187659115E-2</v>
      </c>
      <c r="AQ865" s="11">
        <f t="shared" si="415"/>
        <v>9.1574736331676565E-2</v>
      </c>
      <c r="AR865" s="11">
        <f t="shared" si="415"/>
        <v>8.148866529276276E-2</v>
      </c>
    </row>
    <row r="866" spans="1:44" x14ac:dyDescent="0.25">
      <c r="A866" s="8"/>
      <c r="B866" s="6" t="s">
        <v>121</v>
      </c>
      <c r="C866" s="9">
        <f t="shared" ref="C866:AL866" si="416">+C842+C850+C858</f>
        <v>468</v>
      </c>
      <c r="D866" s="9">
        <f t="shared" si="416"/>
        <v>533</v>
      </c>
      <c r="E866" s="9">
        <f t="shared" si="416"/>
        <v>532</v>
      </c>
      <c r="F866" s="9">
        <f t="shared" si="416"/>
        <v>573</v>
      </c>
      <c r="G866" s="9">
        <f t="shared" si="416"/>
        <v>601</v>
      </c>
      <c r="H866" s="9">
        <f t="shared" si="416"/>
        <v>563</v>
      </c>
      <c r="I866" s="9">
        <f t="shared" si="416"/>
        <v>555</v>
      </c>
      <c r="J866" s="9">
        <f t="shared" si="416"/>
        <v>467</v>
      </c>
      <c r="K866" s="9">
        <f t="shared" si="416"/>
        <v>450</v>
      </c>
      <c r="L866" s="9">
        <f t="shared" si="416"/>
        <v>515</v>
      </c>
      <c r="M866" s="9">
        <f t="shared" si="416"/>
        <v>434</v>
      </c>
      <c r="N866" s="9">
        <f t="shared" si="416"/>
        <v>466</v>
      </c>
      <c r="O866" s="9">
        <f t="shared" si="416"/>
        <v>425</v>
      </c>
      <c r="P866" s="9">
        <f t="shared" si="416"/>
        <v>579</v>
      </c>
      <c r="Q866" s="9">
        <f t="shared" si="416"/>
        <v>579</v>
      </c>
      <c r="R866" s="9">
        <f t="shared" si="416"/>
        <v>539</v>
      </c>
      <c r="S866" s="9">
        <f t="shared" si="416"/>
        <v>622</v>
      </c>
      <c r="T866" s="9">
        <f t="shared" si="416"/>
        <v>580</v>
      </c>
      <c r="U866" s="9">
        <f t="shared" si="416"/>
        <v>593</v>
      </c>
      <c r="V866" s="9">
        <f t="shared" si="416"/>
        <v>529</v>
      </c>
      <c r="W866" s="9">
        <f t="shared" si="416"/>
        <v>553</v>
      </c>
      <c r="X866" s="9">
        <f t="shared" si="416"/>
        <v>561</v>
      </c>
      <c r="Y866" s="9">
        <f t="shared" si="416"/>
        <v>559</v>
      </c>
      <c r="Z866" s="9">
        <f t="shared" si="416"/>
        <v>521</v>
      </c>
      <c r="AA866" s="9">
        <f t="shared" si="416"/>
        <v>497</v>
      </c>
      <c r="AB866" s="9">
        <f t="shared" si="416"/>
        <v>465</v>
      </c>
      <c r="AC866" s="9">
        <f t="shared" si="416"/>
        <v>468</v>
      </c>
      <c r="AD866" s="9">
        <f t="shared" si="416"/>
        <v>506</v>
      </c>
      <c r="AE866" s="9">
        <f t="shared" si="416"/>
        <v>525</v>
      </c>
      <c r="AF866" s="9">
        <f t="shared" si="416"/>
        <v>567</v>
      </c>
      <c r="AG866" s="9">
        <f t="shared" si="416"/>
        <v>509</v>
      </c>
      <c r="AH866" s="9">
        <f t="shared" si="416"/>
        <v>577</v>
      </c>
      <c r="AI866" s="9">
        <f t="shared" si="416"/>
        <v>554</v>
      </c>
      <c r="AJ866" s="9">
        <f t="shared" si="416"/>
        <v>523</v>
      </c>
      <c r="AK866" s="9">
        <f t="shared" si="416"/>
        <v>503</v>
      </c>
      <c r="AL866" s="9">
        <f t="shared" si="416"/>
        <v>478</v>
      </c>
      <c r="AM866" s="9">
        <f t="shared" ref="AM866:AR866" si="417">+AM842+AM850+AM858</f>
        <v>342</v>
      </c>
      <c r="AN866" s="9">
        <f t="shared" si="417"/>
        <v>322</v>
      </c>
      <c r="AO866" s="9">
        <f t="shared" si="417"/>
        <v>333</v>
      </c>
      <c r="AP866" s="9">
        <f t="shared" si="417"/>
        <v>312</v>
      </c>
      <c r="AQ866" s="9">
        <f t="shared" si="417"/>
        <v>309</v>
      </c>
      <c r="AR866" s="9">
        <f t="shared" si="417"/>
        <v>309</v>
      </c>
    </row>
    <row r="867" spans="1:44" x14ac:dyDescent="0.25">
      <c r="A867" s="15" t="s">
        <v>92</v>
      </c>
    </row>
    <row r="868" spans="1:44" x14ac:dyDescent="0.25">
      <c r="A868" s="6">
        <v>79</v>
      </c>
      <c r="B868" s="6" t="s">
        <v>12</v>
      </c>
      <c r="C868" s="15"/>
    </row>
    <row r="869" spans="1:44" x14ac:dyDescent="0.25">
      <c r="A869" s="8"/>
      <c r="B869" s="6" t="s">
        <v>116</v>
      </c>
      <c r="C869" s="9">
        <v>25</v>
      </c>
      <c r="D869" s="9">
        <v>25</v>
      </c>
      <c r="E869" s="9">
        <v>25</v>
      </c>
      <c r="F869" s="9">
        <v>25</v>
      </c>
      <c r="G869" s="9">
        <v>25</v>
      </c>
      <c r="H869" s="9">
        <v>25</v>
      </c>
      <c r="I869" s="9">
        <v>25</v>
      </c>
      <c r="J869" s="9">
        <v>25</v>
      </c>
      <c r="K869" s="9">
        <v>25</v>
      </c>
      <c r="L869" s="9">
        <v>25</v>
      </c>
      <c r="M869" s="9">
        <v>25</v>
      </c>
      <c r="N869" s="9">
        <v>25</v>
      </c>
      <c r="O869" s="9">
        <v>25</v>
      </c>
      <c r="P869" s="9">
        <v>25</v>
      </c>
      <c r="Q869" s="9">
        <v>25</v>
      </c>
      <c r="R869" s="9">
        <v>25</v>
      </c>
      <c r="S869" s="9">
        <v>25</v>
      </c>
      <c r="T869" s="9">
        <v>25</v>
      </c>
      <c r="U869" s="9">
        <v>25</v>
      </c>
      <c r="V869" s="9">
        <v>25</v>
      </c>
      <c r="W869" s="9">
        <v>25</v>
      </c>
      <c r="X869" s="9">
        <v>25</v>
      </c>
      <c r="Y869" s="9">
        <v>25</v>
      </c>
      <c r="Z869" s="9">
        <v>25</v>
      </c>
      <c r="AA869" s="9">
        <v>25</v>
      </c>
      <c r="AB869" s="9">
        <v>25</v>
      </c>
      <c r="AC869" s="9">
        <v>25</v>
      </c>
      <c r="AD869" s="9">
        <v>25</v>
      </c>
      <c r="AE869" s="9">
        <v>25</v>
      </c>
      <c r="AF869" s="9">
        <v>25</v>
      </c>
      <c r="AG869" s="9">
        <v>25</v>
      </c>
      <c r="AH869" s="9">
        <v>25</v>
      </c>
      <c r="AI869" s="9">
        <v>25</v>
      </c>
      <c r="AJ869" s="9"/>
      <c r="AK869" s="9"/>
      <c r="AL869" s="9"/>
      <c r="AM869" s="9">
        <v>25</v>
      </c>
      <c r="AN869" s="9">
        <v>25</v>
      </c>
      <c r="AO869" s="9">
        <v>25</v>
      </c>
      <c r="AP869" s="9">
        <v>25</v>
      </c>
      <c r="AQ869" s="9">
        <v>25</v>
      </c>
      <c r="AR869" s="9">
        <v>25</v>
      </c>
    </row>
    <row r="870" spans="1:44" x14ac:dyDescent="0.25">
      <c r="A870" s="8"/>
      <c r="B870" s="6" t="s">
        <v>117</v>
      </c>
      <c r="C870" s="9">
        <v>25</v>
      </c>
      <c r="D870" s="9">
        <v>25</v>
      </c>
      <c r="E870" s="9">
        <v>25</v>
      </c>
      <c r="F870" s="9">
        <v>25</v>
      </c>
      <c r="G870" s="9">
        <v>25</v>
      </c>
      <c r="H870" s="9">
        <v>25</v>
      </c>
      <c r="I870" s="9">
        <v>25</v>
      </c>
      <c r="J870" s="9">
        <v>25</v>
      </c>
      <c r="K870" s="9">
        <v>25</v>
      </c>
      <c r="L870" s="9">
        <v>25</v>
      </c>
      <c r="M870" s="9">
        <v>25</v>
      </c>
      <c r="N870" s="9">
        <v>25</v>
      </c>
      <c r="O870" s="9">
        <v>25</v>
      </c>
      <c r="P870" s="9">
        <v>25</v>
      </c>
      <c r="Q870" s="9">
        <v>25</v>
      </c>
      <c r="R870" s="9">
        <v>25</v>
      </c>
      <c r="S870" s="9">
        <v>18</v>
      </c>
      <c r="T870" s="9">
        <v>18</v>
      </c>
      <c r="U870" s="9">
        <v>22</v>
      </c>
      <c r="V870" s="9">
        <v>18</v>
      </c>
      <c r="W870" s="9">
        <v>18</v>
      </c>
      <c r="X870" s="9">
        <v>16</v>
      </c>
      <c r="Y870" s="9">
        <v>18</v>
      </c>
      <c r="Z870" s="9">
        <v>17</v>
      </c>
      <c r="AA870" s="9">
        <v>15</v>
      </c>
      <c r="AB870" s="9">
        <v>15</v>
      </c>
      <c r="AC870" s="9">
        <v>15</v>
      </c>
      <c r="AD870" s="9">
        <v>15</v>
      </c>
      <c r="AE870" s="9">
        <v>15</v>
      </c>
      <c r="AF870" s="9">
        <v>15</v>
      </c>
      <c r="AG870" s="9">
        <v>15</v>
      </c>
      <c r="AH870" s="9">
        <v>15</v>
      </c>
      <c r="AI870" s="9">
        <v>15</v>
      </c>
      <c r="AJ870" s="9"/>
      <c r="AK870" s="9"/>
      <c r="AL870" s="9"/>
      <c r="AM870" s="9">
        <v>25</v>
      </c>
      <c r="AN870" s="9">
        <v>25</v>
      </c>
      <c r="AO870" s="9">
        <v>25</v>
      </c>
      <c r="AP870" s="9">
        <v>25</v>
      </c>
      <c r="AQ870" s="9">
        <v>25</v>
      </c>
      <c r="AR870" s="9">
        <v>25</v>
      </c>
    </row>
    <row r="871" spans="1:44" x14ac:dyDescent="0.25">
      <c r="A871" s="8"/>
      <c r="B871" s="6" t="s">
        <v>118</v>
      </c>
      <c r="C871" s="9">
        <v>1088</v>
      </c>
      <c r="D871" s="9">
        <v>1114</v>
      </c>
      <c r="E871" s="9">
        <v>1111</v>
      </c>
      <c r="F871" s="9">
        <v>1229</v>
      </c>
      <c r="G871" s="9">
        <v>1094</v>
      </c>
      <c r="H871" s="9">
        <v>1040</v>
      </c>
      <c r="I871" s="9">
        <v>1115</v>
      </c>
      <c r="J871" s="9">
        <v>965</v>
      </c>
      <c r="K871" s="9">
        <v>906</v>
      </c>
      <c r="L871" s="9">
        <v>633</v>
      </c>
      <c r="M871" s="9">
        <v>495</v>
      </c>
      <c r="N871" s="9">
        <v>470</v>
      </c>
      <c r="O871" s="9">
        <v>662</v>
      </c>
      <c r="P871" s="9">
        <v>613</v>
      </c>
      <c r="Q871" s="9">
        <v>418</v>
      </c>
      <c r="R871" s="9">
        <v>485</v>
      </c>
      <c r="S871" s="9">
        <v>406</v>
      </c>
      <c r="T871" s="9">
        <v>480</v>
      </c>
      <c r="U871" s="9">
        <v>577</v>
      </c>
      <c r="V871" s="9">
        <v>570</v>
      </c>
      <c r="W871" s="9">
        <v>615</v>
      </c>
      <c r="X871" s="9">
        <v>680</v>
      </c>
      <c r="Y871" s="9">
        <v>637</v>
      </c>
      <c r="Z871" s="9">
        <v>649</v>
      </c>
      <c r="AA871" s="9">
        <v>569</v>
      </c>
      <c r="AB871" s="9">
        <v>602</v>
      </c>
      <c r="AC871" s="9">
        <v>518</v>
      </c>
      <c r="AD871" s="9">
        <v>635</v>
      </c>
      <c r="AE871" s="9">
        <v>623</v>
      </c>
      <c r="AF871" s="9">
        <v>537</v>
      </c>
      <c r="AG871" s="9">
        <v>532</v>
      </c>
      <c r="AH871" s="9">
        <v>542</v>
      </c>
      <c r="AI871" s="9">
        <v>498</v>
      </c>
      <c r="AJ871" s="9"/>
      <c r="AK871" s="9"/>
      <c r="AL871" s="9"/>
      <c r="AM871" s="9">
        <v>337</v>
      </c>
      <c r="AN871" s="9">
        <v>1124</v>
      </c>
      <c r="AO871" s="9">
        <v>874</v>
      </c>
      <c r="AP871" s="9">
        <v>933</v>
      </c>
      <c r="AQ871" s="9">
        <v>1130</v>
      </c>
      <c r="AR871" s="9">
        <v>1089</v>
      </c>
    </row>
    <row r="872" spans="1:44" x14ac:dyDescent="0.25">
      <c r="A872" s="8"/>
      <c r="B872" s="6" t="s">
        <v>119</v>
      </c>
      <c r="C872" s="9">
        <v>5368</v>
      </c>
      <c r="D872" s="9">
        <v>5325</v>
      </c>
      <c r="E872" s="9">
        <v>5097</v>
      </c>
      <c r="F872" s="9">
        <v>5802</v>
      </c>
      <c r="G872" s="9">
        <v>5610</v>
      </c>
      <c r="H872" s="9">
        <v>5355</v>
      </c>
      <c r="I872" s="9">
        <v>5176</v>
      </c>
      <c r="J872" s="9">
        <v>3539</v>
      </c>
      <c r="K872" s="9">
        <v>3416</v>
      </c>
      <c r="L872" s="9">
        <v>2423</v>
      </c>
      <c r="M872" s="9">
        <v>1913</v>
      </c>
      <c r="N872" s="9">
        <v>1526</v>
      </c>
      <c r="O872" s="9">
        <v>2278</v>
      </c>
      <c r="P872" s="9">
        <v>2164</v>
      </c>
      <c r="Q872" s="9">
        <v>1522</v>
      </c>
      <c r="R872" s="9">
        <v>1625</v>
      </c>
      <c r="S872" s="9">
        <v>1262</v>
      </c>
      <c r="T872" s="9">
        <v>1529</v>
      </c>
      <c r="U872" s="9">
        <v>1977</v>
      </c>
      <c r="V872" s="9">
        <v>2146</v>
      </c>
      <c r="W872" s="9">
        <v>1725</v>
      </c>
      <c r="X872" s="9">
        <v>2008</v>
      </c>
      <c r="Y872" s="9">
        <v>1822</v>
      </c>
      <c r="Z872" s="9">
        <v>1770</v>
      </c>
      <c r="AA872" s="9">
        <v>1530</v>
      </c>
      <c r="AB872" s="9">
        <v>1619</v>
      </c>
      <c r="AC872" s="9">
        <v>1455</v>
      </c>
      <c r="AD872" s="9">
        <v>1795</v>
      </c>
      <c r="AE872" s="9">
        <v>1787</v>
      </c>
      <c r="AF872" s="9">
        <v>1857</v>
      </c>
      <c r="AG872" s="9">
        <v>1560</v>
      </c>
      <c r="AH872" s="9">
        <v>1832</v>
      </c>
      <c r="AI872" s="9">
        <v>1769</v>
      </c>
      <c r="AJ872" s="9"/>
      <c r="AK872" s="9"/>
      <c r="AL872" s="9"/>
      <c r="AM872" s="9">
        <v>1067</v>
      </c>
      <c r="AN872" s="9">
        <v>1124</v>
      </c>
      <c r="AO872" s="9">
        <v>874</v>
      </c>
      <c r="AP872" s="9">
        <v>933</v>
      </c>
      <c r="AQ872" s="9">
        <v>1130</v>
      </c>
      <c r="AR872" s="9">
        <v>1089</v>
      </c>
    </row>
    <row r="873" spans="1:44" x14ac:dyDescent="0.25">
      <c r="A873" s="8"/>
      <c r="B873" s="6" t="s">
        <v>120</v>
      </c>
      <c r="C873" s="10">
        <v>4.9338235294117645</v>
      </c>
      <c r="D873" s="10">
        <v>4.780071813285458</v>
      </c>
      <c r="E873" s="10">
        <v>4.587758775877588</v>
      </c>
      <c r="F873" s="10">
        <v>4.7209113100081366</v>
      </c>
      <c r="G873" s="10">
        <v>5.1279707495429614</v>
      </c>
      <c r="H873" s="10">
        <v>5.1490384615384617</v>
      </c>
      <c r="I873" s="10">
        <v>4.6421524663677127</v>
      </c>
      <c r="J873" s="10">
        <v>3.6673575129533678</v>
      </c>
      <c r="K873" s="10">
        <v>3.7704194260485653</v>
      </c>
      <c r="L873" s="10">
        <v>3.8278041074249605</v>
      </c>
      <c r="M873" s="10">
        <v>3.8646464646464644</v>
      </c>
      <c r="N873" s="10">
        <v>3.246808510638298</v>
      </c>
      <c r="O873" s="10">
        <v>3.4410876132930515</v>
      </c>
      <c r="P873" s="10">
        <v>3.530179445350734</v>
      </c>
      <c r="Q873" s="10">
        <v>3.6411483253588517</v>
      </c>
      <c r="R873" s="10">
        <v>3.3505154639175259</v>
      </c>
      <c r="S873" s="10">
        <v>3.1083743842364533</v>
      </c>
      <c r="T873" s="10">
        <v>3.1854166666666668</v>
      </c>
      <c r="U873" s="10">
        <v>3.4263431542461005</v>
      </c>
      <c r="V873" s="10">
        <v>3.7649122807017545</v>
      </c>
      <c r="W873" s="10">
        <v>2.8048780487804876</v>
      </c>
      <c r="X873" s="10">
        <v>2.9529411764705884</v>
      </c>
      <c r="Y873" s="10">
        <v>2.8602825745682887</v>
      </c>
      <c r="Z873" s="10">
        <v>2.7272727272727271</v>
      </c>
      <c r="AA873" s="10">
        <v>2.6889279437609841</v>
      </c>
      <c r="AB873" s="10">
        <v>2.6893687707641196</v>
      </c>
      <c r="AC873" s="10">
        <v>2.8088803088803087</v>
      </c>
      <c r="AD873" s="10">
        <v>2.83</v>
      </c>
      <c r="AE873" s="10">
        <v>2.87</v>
      </c>
      <c r="AF873" s="10">
        <v>3.46</v>
      </c>
      <c r="AG873" s="10">
        <v>2.93</v>
      </c>
      <c r="AH873" s="10">
        <v>3.38</v>
      </c>
      <c r="AI873" s="10">
        <v>3.55</v>
      </c>
      <c r="AJ873" s="10"/>
      <c r="AK873" s="10"/>
      <c r="AL873" s="10"/>
      <c r="AM873" s="10">
        <v>3.17</v>
      </c>
      <c r="AN873" s="10">
        <v>1</v>
      </c>
      <c r="AO873" s="10">
        <v>1</v>
      </c>
      <c r="AP873" s="10">
        <v>1</v>
      </c>
      <c r="AQ873" s="10">
        <v>1</v>
      </c>
      <c r="AR873" s="10">
        <v>1</v>
      </c>
    </row>
    <row r="874" spans="1:44" x14ac:dyDescent="0.25">
      <c r="A874" s="8"/>
      <c r="B874" s="6" t="s">
        <v>115</v>
      </c>
      <c r="C874" s="11">
        <v>0.58827397260273973</v>
      </c>
      <c r="D874" s="11">
        <v>0.58356164383561648</v>
      </c>
      <c r="E874" s="11">
        <v>0.55857534246575347</v>
      </c>
      <c r="F874" s="11">
        <v>0.63583561643835618</v>
      </c>
      <c r="G874" s="11">
        <v>0.61479452054794526</v>
      </c>
      <c r="H874" s="11">
        <v>0.58684931506849314</v>
      </c>
      <c r="I874" s="11">
        <v>0.5672328767123288</v>
      </c>
      <c r="J874" s="11">
        <v>0.38783561643835618</v>
      </c>
      <c r="K874" s="11">
        <v>0.37435616438356162</v>
      </c>
      <c r="L874" s="11">
        <v>0.26553424657534247</v>
      </c>
      <c r="M874" s="11">
        <v>0.20964383561643835</v>
      </c>
      <c r="N874" s="11">
        <v>0.16723287671232875</v>
      </c>
      <c r="O874" s="11">
        <v>0.24964383561643835</v>
      </c>
      <c r="P874" s="11">
        <v>0.23715068493150684</v>
      </c>
      <c r="Q874" s="11">
        <v>0.16679452054794522</v>
      </c>
      <c r="R874" s="11">
        <v>0.17808219178082191</v>
      </c>
      <c r="S874" s="11">
        <v>0.19208523592085236</v>
      </c>
      <c r="T874" s="11">
        <v>0.23272450532724506</v>
      </c>
      <c r="U874" s="11">
        <v>0.24620174346201742</v>
      </c>
      <c r="V874" s="11">
        <v>0.32663622526636227</v>
      </c>
      <c r="W874" s="11">
        <v>0.26255707762557079</v>
      </c>
      <c r="X874" s="11">
        <v>0.34383561643835614</v>
      </c>
      <c r="Y874" s="11">
        <v>0.27732115677321156</v>
      </c>
      <c r="Z874" s="11">
        <v>0.2852538275584206</v>
      </c>
      <c r="AA874" s="11">
        <v>0.27945205479452057</v>
      </c>
      <c r="AB874" s="11">
        <v>0.29570776255707765</v>
      </c>
      <c r="AC874" s="11">
        <v>0.26575342465753427</v>
      </c>
      <c r="AD874" s="11">
        <v>0.32790000000000002</v>
      </c>
      <c r="AE874" s="11">
        <v>0.32640000000000002</v>
      </c>
      <c r="AF874" s="11">
        <v>0.3392</v>
      </c>
      <c r="AG874" s="11">
        <v>0.28489999999999999</v>
      </c>
      <c r="AH874" s="11">
        <v>0.33460000000000001</v>
      </c>
      <c r="AI874" s="11">
        <v>0.3231</v>
      </c>
      <c r="AJ874" s="11"/>
      <c r="AK874" s="11"/>
      <c r="AL874" s="11"/>
      <c r="AM874" s="11">
        <v>0.1169</v>
      </c>
      <c r="AN874" s="11">
        <v>0.1232</v>
      </c>
      <c r="AO874" s="11">
        <v>9.5799999999999996E-2</v>
      </c>
      <c r="AP874" s="11">
        <v>0.1022</v>
      </c>
      <c r="AQ874" s="11">
        <v>0.12379999999999999</v>
      </c>
      <c r="AR874" s="11">
        <v>0.1193</v>
      </c>
    </row>
    <row r="875" spans="1:44" x14ac:dyDescent="0.25">
      <c r="A875" s="8"/>
      <c r="B875" s="6" t="s">
        <v>121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9">
        <v>0</v>
      </c>
      <c r="AI875" s="9">
        <v>0</v>
      </c>
      <c r="AJ875" s="9"/>
      <c r="AK875" s="9"/>
      <c r="AL875" s="9"/>
      <c r="AM875" s="9">
        <v>0</v>
      </c>
      <c r="AN875" s="9">
        <v>0</v>
      </c>
      <c r="AO875" s="9">
        <v>0</v>
      </c>
      <c r="AP875" s="9">
        <v>0</v>
      </c>
      <c r="AQ875" s="9">
        <v>0</v>
      </c>
      <c r="AR875" s="9">
        <v>0</v>
      </c>
    </row>
    <row r="876" spans="1:44" x14ac:dyDescent="0.25">
      <c r="A876" s="6">
        <v>56</v>
      </c>
      <c r="B876" s="6" t="s">
        <v>8</v>
      </c>
      <c r="C876" s="15"/>
    </row>
    <row r="877" spans="1:44" x14ac:dyDescent="0.25">
      <c r="A877" s="8"/>
      <c r="B877" s="6" t="s">
        <v>116</v>
      </c>
      <c r="C877" s="9">
        <v>39</v>
      </c>
      <c r="D877" s="9">
        <v>39</v>
      </c>
      <c r="E877" s="9">
        <v>39</v>
      </c>
      <c r="F877" s="9">
        <v>39</v>
      </c>
      <c r="G877" s="9">
        <v>39</v>
      </c>
      <c r="H877" s="9">
        <v>36</v>
      </c>
      <c r="I877" s="9">
        <v>36</v>
      </c>
      <c r="J877" s="9">
        <v>36</v>
      </c>
      <c r="K877" s="9">
        <v>36</v>
      </c>
      <c r="L877" s="9">
        <v>36</v>
      </c>
      <c r="M877" s="9">
        <v>36</v>
      </c>
      <c r="N877" s="9">
        <v>36</v>
      </c>
      <c r="O877" s="9">
        <v>36</v>
      </c>
      <c r="P877" s="9">
        <v>36</v>
      </c>
      <c r="Q877" s="9">
        <v>36</v>
      </c>
      <c r="R877" s="9">
        <v>36</v>
      </c>
      <c r="S877" s="9">
        <v>26</v>
      </c>
      <c r="T877" s="9">
        <v>26</v>
      </c>
      <c r="U877" s="9">
        <v>26</v>
      </c>
      <c r="V877" s="9">
        <v>26</v>
      </c>
      <c r="W877" s="9">
        <v>26</v>
      </c>
      <c r="X877" s="9">
        <v>26</v>
      </c>
      <c r="Y877" s="9">
        <v>26</v>
      </c>
      <c r="Z877" s="9">
        <v>26</v>
      </c>
      <c r="AA877" s="9">
        <v>26</v>
      </c>
      <c r="AB877" s="9">
        <v>26</v>
      </c>
      <c r="AC877" s="9">
        <v>26</v>
      </c>
      <c r="AD877" s="9">
        <v>26</v>
      </c>
      <c r="AE877" s="9">
        <v>26</v>
      </c>
      <c r="AF877" s="9">
        <v>26</v>
      </c>
      <c r="AG877" s="9">
        <v>26</v>
      </c>
      <c r="AH877" s="9">
        <v>26</v>
      </c>
      <c r="AI877" s="9">
        <v>26</v>
      </c>
      <c r="AJ877" s="9">
        <v>26</v>
      </c>
      <c r="AK877" s="9"/>
      <c r="AL877" s="9">
        <v>26</v>
      </c>
      <c r="AM877" s="9">
        <v>26</v>
      </c>
      <c r="AN877" s="9">
        <v>26</v>
      </c>
      <c r="AO877" s="9">
        <v>26</v>
      </c>
      <c r="AP877" s="9">
        <v>26</v>
      </c>
      <c r="AQ877" s="9">
        <v>26</v>
      </c>
      <c r="AR877" s="9">
        <v>25</v>
      </c>
    </row>
    <row r="878" spans="1:44" x14ac:dyDescent="0.25">
      <c r="A878" s="8"/>
      <c r="B878" s="6" t="s">
        <v>117</v>
      </c>
      <c r="C878" s="9">
        <v>34</v>
      </c>
      <c r="D878" s="9">
        <v>34</v>
      </c>
      <c r="E878" s="9">
        <v>34</v>
      </c>
      <c r="F878" s="9">
        <v>34</v>
      </c>
      <c r="G878" s="9">
        <v>34</v>
      </c>
      <c r="H878" s="9">
        <v>36</v>
      </c>
      <c r="I878" s="9">
        <v>36</v>
      </c>
      <c r="J878" s="9">
        <v>36</v>
      </c>
      <c r="K878" s="9">
        <v>36</v>
      </c>
      <c r="L878" s="9">
        <v>36</v>
      </c>
      <c r="M878" s="9">
        <v>36</v>
      </c>
      <c r="N878" s="9">
        <v>36</v>
      </c>
      <c r="O878" s="9">
        <v>36</v>
      </c>
      <c r="P878" s="9">
        <v>36</v>
      </c>
      <c r="Q878" s="9">
        <v>18</v>
      </c>
      <c r="R878" s="9">
        <v>18</v>
      </c>
      <c r="S878" s="9">
        <v>18</v>
      </c>
      <c r="T878" s="9">
        <v>18</v>
      </c>
      <c r="U878" s="9">
        <v>18</v>
      </c>
      <c r="V878" s="9">
        <v>18</v>
      </c>
      <c r="W878" s="9">
        <v>18</v>
      </c>
      <c r="X878" s="9">
        <v>18</v>
      </c>
      <c r="Y878" s="9">
        <v>18</v>
      </c>
      <c r="Z878" s="9">
        <v>18</v>
      </c>
      <c r="AA878" s="9">
        <v>18</v>
      </c>
      <c r="AB878" s="9">
        <v>20</v>
      </c>
      <c r="AC878" s="9">
        <v>20</v>
      </c>
      <c r="AD878" s="9">
        <v>20</v>
      </c>
      <c r="AE878" s="9">
        <v>20</v>
      </c>
      <c r="AF878" s="9">
        <v>20</v>
      </c>
      <c r="AG878" s="9">
        <v>20</v>
      </c>
      <c r="AH878" s="9">
        <v>20</v>
      </c>
      <c r="AI878" s="9">
        <v>20</v>
      </c>
      <c r="AJ878" s="9">
        <v>20</v>
      </c>
      <c r="AK878" s="9"/>
      <c r="AL878" s="9">
        <v>20</v>
      </c>
      <c r="AM878" s="9">
        <v>20</v>
      </c>
      <c r="AN878" s="9">
        <v>10</v>
      </c>
      <c r="AO878" s="9">
        <v>10</v>
      </c>
      <c r="AP878" s="9">
        <v>10</v>
      </c>
      <c r="AQ878" s="9">
        <v>10</v>
      </c>
      <c r="AR878" s="9">
        <v>10</v>
      </c>
    </row>
    <row r="879" spans="1:44" x14ac:dyDescent="0.25">
      <c r="A879" s="8"/>
      <c r="B879" s="6" t="s">
        <v>118</v>
      </c>
      <c r="C879" s="9">
        <v>1520</v>
      </c>
      <c r="D879" s="9">
        <v>1186</v>
      </c>
      <c r="E879" s="9">
        <v>1110</v>
      </c>
      <c r="F879" s="9">
        <v>1145</v>
      </c>
      <c r="G879" s="9">
        <v>1506</v>
      </c>
      <c r="H879" s="9">
        <v>1362</v>
      </c>
      <c r="I879" s="9">
        <v>1109</v>
      </c>
      <c r="J879" s="9">
        <v>993</v>
      </c>
      <c r="K879" s="9">
        <v>1136</v>
      </c>
      <c r="L879" s="9">
        <v>1084</v>
      </c>
      <c r="M879" s="9">
        <v>1045</v>
      </c>
      <c r="N879" s="9">
        <v>941</v>
      </c>
      <c r="O879" s="9">
        <v>751</v>
      </c>
      <c r="P879" s="9">
        <v>881</v>
      </c>
      <c r="Q879" s="9">
        <v>574</v>
      </c>
      <c r="R879" s="9">
        <v>526</v>
      </c>
      <c r="S879" s="9">
        <v>582</v>
      </c>
      <c r="T879" s="9">
        <v>494</v>
      </c>
      <c r="U879" s="9">
        <v>479</v>
      </c>
      <c r="V879" s="9">
        <v>593</v>
      </c>
      <c r="W879" s="9">
        <v>607</v>
      </c>
      <c r="X879" s="9">
        <v>552</v>
      </c>
      <c r="Y879" s="9">
        <v>580</v>
      </c>
      <c r="Z879" s="9">
        <v>639</v>
      </c>
      <c r="AA879" s="9">
        <v>614</v>
      </c>
      <c r="AB879" s="9">
        <v>496</v>
      </c>
      <c r="AC879" s="9">
        <v>483</v>
      </c>
      <c r="AD879" s="9">
        <v>438</v>
      </c>
      <c r="AE879" s="9">
        <v>490</v>
      </c>
      <c r="AF879" s="9">
        <v>517</v>
      </c>
      <c r="AG879" s="9">
        <v>505</v>
      </c>
      <c r="AH879" s="9">
        <v>507</v>
      </c>
      <c r="AI879" s="9">
        <v>478</v>
      </c>
      <c r="AJ879" s="9">
        <v>427</v>
      </c>
      <c r="AK879" s="9"/>
      <c r="AL879" s="9">
        <v>284</v>
      </c>
      <c r="AM879" s="9">
        <v>236</v>
      </c>
      <c r="AN879" s="9">
        <v>251</v>
      </c>
      <c r="AO879" s="9">
        <v>250</v>
      </c>
      <c r="AP879" s="9">
        <v>302</v>
      </c>
      <c r="AQ879" s="9">
        <v>248</v>
      </c>
      <c r="AR879" s="9">
        <v>255</v>
      </c>
    </row>
    <row r="880" spans="1:44" x14ac:dyDescent="0.25">
      <c r="A880" s="8"/>
      <c r="B880" s="6" t="s">
        <v>119</v>
      </c>
      <c r="C880" s="9">
        <v>6315</v>
      </c>
      <c r="D880" s="9">
        <v>4907</v>
      </c>
      <c r="E880" s="9">
        <v>4319</v>
      </c>
      <c r="F880" s="9">
        <v>4105</v>
      </c>
      <c r="G880" s="9">
        <v>5462</v>
      </c>
      <c r="H880" s="9">
        <v>4868</v>
      </c>
      <c r="I880" s="9">
        <v>4121</v>
      </c>
      <c r="J880" s="9">
        <v>2989</v>
      </c>
      <c r="K880" s="9">
        <v>3057</v>
      </c>
      <c r="L880" s="9">
        <v>2661</v>
      </c>
      <c r="M880" s="9">
        <v>2545</v>
      </c>
      <c r="N880" s="9">
        <v>2002</v>
      </c>
      <c r="O880" s="9">
        <v>1523</v>
      </c>
      <c r="P880" s="9">
        <v>1891</v>
      </c>
      <c r="Q880" s="9">
        <v>1733</v>
      </c>
      <c r="R880" s="9">
        <v>1768</v>
      </c>
      <c r="S880" s="9">
        <v>1903</v>
      </c>
      <c r="T880" s="9">
        <v>1557</v>
      </c>
      <c r="U880" s="9">
        <v>1526</v>
      </c>
      <c r="V880" s="9">
        <v>1980</v>
      </c>
      <c r="W880" s="9">
        <v>2069</v>
      </c>
      <c r="X880" s="9">
        <v>1633</v>
      </c>
      <c r="Y880" s="9">
        <v>1773</v>
      </c>
      <c r="Z880" s="9">
        <v>1848</v>
      </c>
      <c r="AA880" s="9">
        <v>1838</v>
      </c>
      <c r="AB880" s="9">
        <v>1466</v>
      </c>
      <c r="AC880" s="9">
        <v>1457</v>
      </c>
      <c r="AD880" s="9">
        <v>1337</v>
      </c>
      <c r="AE880" s="9">
        <v>1463</v>
      </c>
      <c r="AF880" s="9">
        <v>1521</v>
      </c>
      <c r="AG880" s="9">
        <v>1470</v>
      </c>
      <c r="AH880" s="9">
        <v>1551</v>
      </c>
      <c r="AI880" s="9">
        <v>1398</v>
      </c>
      <c r="AJ880" s="9">
        <v>1181</v>
      </c>
      <c r="AK880" s="9"/>
      <c r="AL880" s="9">
        <v>651</v>
      </c>
      <c r="AM880" s="9">
        <v>817</v>
      </c>
      <c r="AN880" s="9">
        <v>814</v>
      </c>
      <c r="AO880" s="9">
        <v>792</v>
      </c>
      <c r="AP880" s="9">
        <v>906</v>
      </c>
      <c r="AQ880" s="9">
        <v>714</v>
      </c>
      <c r="AR880" s="9">
        <v>740</v>
      </c>
    </row>
    <row r="881" spans="1:44" x14ac:dyDescent="0.25">
      <c r="A881" s="8"/>
      <c r="B881" s="6" t="s">
        <v>120</v>
      </c>
      <c r="C881" s="10">
        <v>4.1546052631578947</v>
      </c>
      <c r="D881" s="10">
        <v>4.1374367622259696</v>
      </c>
      <c r="E881" s="10">
        <v>3.890990990990991</v>
      </c>
      <c r="F881" s="10">
        <v>3.5851528384279474</v>
      </c>
      <c r="G881" s="10">
        <v>3.6268260292164674</v>
      </c>
      <c r="H881" s="10">
        <v>3.5741556534508074</v>
      </c>
      <c r="I881" s="10">
        <v>3.7159603246167721</v>
      </c>
      <c r="J881" s="10">
        <v>3.0100704934541791</v>
      </c>
      <c r="K881" s="10">
        <v>2.6910211267605635</v>
      </c>
      <c r="L881" s="10">
        <v>2.4547970479704797</v>
      </c>
      <c r="M881" s="10">
        <v>2.4354066985645932</v>
      </c>
      <c r="N881" s="10">
        <v>2.1275239107332626</v>
      </c>
      <c r="O881" s="10">
        <v>2.0279627163781626</v>
      </c>
      <c r="P881" s="10">
        <v>2.1464245175936436</v>
      </c>
      <c r="Q881" s="10">
        <v>3.019163763066202</v>
      </c>
      <c r="R881" s="10">
        <v>3.3612167300380227</v>
      </c>
      <c r="S881" s="10">
        <v>3.2697594501718212</v>
      </c>
      <c r="T881" s="10">
        <v>3.1518218623481782</v>
      </c>
      <c r="U881" s="10">
        <v>3.1858037578288099</v>
      </c>
      <c r="V881" s="10">
        <v>3.3389544688026982</v>
      </c>
      <c r="W881" s="10">
        <v>3.4085667215815487</v>
      </c>
      <c r="X881" s="10">
        <v>2.9583333333333335</v>
      </c>
      <c r="Y881" s="10">
        <v>3.056896551724138</v>
      </c>
      <c r="Z881" s="10">
        <v>2.892018779342723</v>
      </c>
      <c r="AA881" s="10">
        <v>2.993485342019544</v>
      </c>
      <c r="AB881" s="10">
        <v>2.9556451612903225</v>
      </c>
      <c r="AC881" s="10">
        <v>3.0165631469979295</v>
      </c>
      <c r="AD881" s="10">
        <v>3.05</v>
      </c>
      <c r="AE881" s="10">
        <v>2.99</v>
      </c>
      <c r="AF881" s="10">
        <v>2.94</v>
      </c>
      <c r="AG881" s="10">
        <v>2.91</v>
      </c>
      <c r="AH881" s="10">
        <v>3.06</v>
      </c>
      <c r="AI881" s="10">
        <v>2.92</v>
      </c>
      <c r="AJ881" s="10">
        <v>2.77</v>
      </c>
      <c r="AK881" s="10"/>
      <c r="AL881" s="10">
        <v>2.29</v>
      </c>
      <c r="AM881" s="10">
        <v>3.46</v>
      </c>
      <c r="AN881" s="10">
        <v>3.24</v>
      </c>
      <c r="AO881" s="10">
        <v>3.17</v>
      </c>
      <c r="AP881" s="10">
        <v>3</v>
      </c>
      <c r="AQ881" s="10">
        <v>2.88</v>
      </c>
      <c r="AR881" s="10">
        <v>2.9</v>
      </c>
    </row>
    <row r="882" spans="1:44" x14ac:dyDescent="0.25">
      <c r="A882" s="8"/>
      <c r="B882" s="6" t="s">
        <v>115</v>
      </c>
      <c r="C882" s="11">
        <v>0.50886381950040294</v>
      </c>
      <c r="D882" s="11">
        <v>0.39540692989524578</v>
      </c>
      <c r="E882" s="11">
        <v>0.34802578565672843</v>
      </c>
      <c r="F882" s="11">
        <v>0.33078162771958097</v>
      </c>
      <c r="G882" s="11">
        <v>0.44012892828364225</v>
      </c>
      <c r="H882" s="11">
        <v>0.37047184170471842</v>
      </c>
      <c r="I882" s="11">
        <v>0.31362252663622525</v>
      </c>
      <c r="J882" s="11">
        <v>0.22747336377473365</v>
      </c>
      <c r="K882" s="11">
        <v>0.23264840182648402</v>
      </c>
      <c r="L882" s="11">
        <v>0.20251141552511415</v>
      </c>
      <c r="M882" s="11">
        <v>0.1936834094368341</v>
      </c>
      <c r="N882" s="11">
        <v>0.15235920852359208</v>
      </c>
      <c r="O882" s="11">
        <v>0.11590563165905632</v>
      </c>
      <c r="P882" s="11">
        <v>0.14391171993911719</v>
      </c>
      <c r="Q882" s="11">
        <v>0.26377473363774734</v>
      </c>
      <c r="R882" s="11">
        <v>0.26910197869101976</v>
      </c>
      <c r="S882" s="11">
        <v>0.28964992389649924</v>
      </c>
      <c r="T882" s="11">
        <v>0.23698630136986301</v>
      </c>
      <c r="U882" s="11">
        <v>0.23226788432267884</v>
      </c>
      <c r="V882" s="11">
        <v>0.30136986301369861</v>
      </c>
      <c r="W882" s="11">
        <v>0.31491628614916284</v>
      </c>
      <c r="X882" s="11">
        <v>0.24855403348554034</v>
      </c>
      <c r="Y882" s="11">
        <v>0.26986301369863014</v>
      </c>
      <c r="Z882" s="11">
        <v>0.28127853881278536</v>
      </c>
      <c r="AA882" s="11">
        <v>0.27975646879756466</v>
      </c>
      <c r="AB882" s="11">
        <v>0.20082191780821917</v>
      </c>
      <c r="AC882" s="11">
        <v>0.1995890410958904</v>
      </c>
      <c r="AD882" s="11">
        <v>0.1832</v>
      </c>
      <c r="AE882" s="11">
        <v>0.1542</v>
      </c>
      <c r="AF882" s="11">
        <v>0.2084</v>
      </c>
      <c r="AG882" s="11">
        <v>0.2014</v>
      </c>
      <c r="AH882" s="11">
        <v>0.21249999999999999</v>
      </c>
      <c r="AI882" s="11">
        <v>0.1915</v>
      </c>
      <c r="AJ882" s="11">
        <v>0.1618</v>
      </c>
      <c r="AK882" s="11"/>
      <c r="AL882" s="11">
        <v>8.9200000000000002E-2</v>
      </c>
      <c r="AM882" s="11">
        <v>0.1119</v>
      </c>
      <c r="AN882" s="11">
        <v>0.223</v>
      </c>
      <c r="AO882" s="11">
        <v>0.217</v>
      </c>
      <c r="AP882" s="11">
        <v>0.2482</v>
      </c>
      <c r="AQ882" s="11">
        <v>0.1956</v>
      </c>
      <c r="AR882" s="11">
        <v>0.20269999999999999</v>
      </c>
    </row>
    <row r="883" spans="1:44" x14ac:dyDescent="0.25">
      <c r="A883" s="8"/>
      <c r="B883" s="6" t="s">
        <v>121</v>
      </c>
      <c r="C883" s="9">
        <v>129</v>
      </c>
      <c r="D883" s="9">
        <v>151</v>
      </c>
      <c r="E883" s="9">
        <v>166</v>
      </c>
      <c r="F883" s="9">
        <v>125</v>
      </c>
      <c r="G883" s="9">
        <v>134</v>
      </c>
      <c r="H883" s="9">
        <v>127</v>
      </c>
      <c r="I883" s="9">
        <v>91</v>
      </c>
      <c r="J883" s="9">
        <v>67</v>
      </c>
      <c r="K883" s="9">
        <v>102</v>
      </c>
      <c r="L883" s="9">
        <v>119</v>
      </c>
      <c r="M883" s="9">
        <v>96</v>
      </c>
      <c r="N883" s="9">
        <v>96</v>
      </c>
      <c r="O883" s="9">
        <v>28</v>
      </c>
      <c r="P883" s="9">
        <v>73</v>
      </c>
      <c r="Q883" s="9">
        <v>84</v>
      </c>
      <c r="R883" s="9">
        <v>94</v>
      </c>
      <c r="S883" s="9">
        <v>125</v>
      </c>
      <c r="T883" s="9">
        <v>104</v>
      </c>
      <c r="U883" s="9">
        <v>112</v>
      </c>
      <c r="V883" s="9">
        <v>76</v>
      </c>
      <c r="W883" s="9">
        <v>91</v>
      </c>
      <c r="X883" s="9">
        <v>42</v>
      </c>
      <c r="Y883" s="9">
        <v>55</v>
      </c>
      <c r="Z883" s="9">
        <v>52</v>
      </c>
      <c r="AA883" s="9">
        <v>47</v>
      </c>
      <c r="AB883" s="9">
        <v>45</v>
      </c>
      <c r="AC883" s="9">
        <v>20</v>
      </c>
      <c r="AD883" s="9">
        <v>0</v>
      </c>
      <c r="AE883" s="9">
        <v>0</v>
      </c>
      <c r="AF883" s="9">
        <v>0</v>
      </c>
      <c r="AG883" s="9">
        <v>0</v>
      </c>
      <c r="AH883" s="9">
        <v>0</v>
      </c>
      <c r="AI883" s="9">
        <v>0</v>
      </c>
      <c r="AJ883" s="9">
        <v>0</v>
      </c>
      <c r="AK883" s="9"/>
      <c r="AL883" s="9">
        <v>0</v>
      </c>
      <c r="AM883" s="9">
        <v>0</v>
      </c>
      <c r="AN883" s="9">
        <v>0</v>
      </c>
      <c r="AO883" s="9">
        <v>0</v>
      </c>
      <c r="AP883" s="9">
        <v>0</v>
      </c>
      <c r="AQ883" s="9">
        <v>0</v>
      </c>
      <c r="AR883" s="9">
        <v>0</v>
      </c>
    </row>
    <row r="884" spans="1:44" x14ac:dyDescent="0.25">
      <c r="A884" s="16" t="s">
        <v>145</v>
      </c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44" x14ac:dyDescent="0.25">
      <c r="A885" s="8"/>
      <c r="B885" s="6" t="s">
        <v>116</v>
      </c>
      <c r="C885" s="9">
        <f t="shared" ref="C885:AL885" si="418">+C869+C877</f>
        <v>64</v>
      </c>
      <c r="D885" s="9">
        <f t="shared" si="418"/>
        <v>64</v>
      </c>
      <c r="E885" s="9">
        <f t="shared" si="418"/>
        <v>64</v>
      </c>
      <c r="F885" s="9">
        <f t="shared" si="418"/>
        <v>64</v>
      </c>
      <c r="G885" s="9">
        <f t="shared" si="418"/>
        <v>64</v>
      </c>
      <c r="H885" s="9">
        <f t="shared" si="418"/>
        <v>61</v>
      </c>
      <c r="I885" s="9">
        <f t="shared" si="418"/>
        <v>61</v>
      </c>
      <c r="J885" s="9">
        <f t="shared" si="418"/>
        <v>61</v>
      </c>
      <c r="K885" s="9">
        <f t="shared" si="418"/>
        <v>61</v>
      </c>
      <c r="L885" s="9">
        <f t="shared" si="418"/>
        <v>61</v>
      </c>
      <c r="M885" s="9">
        <f t="shared" si="418"/>
        <v>61</v>
      </c>
      <c r="N885" s="9">
        <f t="shared" si="418"/>
        <v>61</v>
      </c>
      <c r="O885" s="9">
        <f t="shared" si="418"/>
        <v>61</v>
      </c>
      <c r="P885" s="9">
        <f t="shared" si="418"/>
        <v>61</v>
      </c>
      <c r="Q885" s="9">
        <f t="shared" si="418"/>
        <v>61</v>
      </c>
      <c r="R885" s="9">
        <f t="shared" si="418"/>
        <v>61</v>
      </c>
      <c r="S885" s="9">
        <f t="shared" si="418"/>
        <v>51</v>
      </c>
      <c r="T885" s="9">
        <f t="shared" si="418"/>
        <v>51</v>
      </c>
      <c r="U885" s="9">
        <f t="shared" si="418"/>
        <v>51</v>
      </c>
      <c r="V885" s="9">
        <f t="shared" si="418"/>
        <v>51</v>
      </c>
      <c r="W885" s="9">
        <f t="shared" si="418"/>
        <v>51</v>
      </c>
      <c r="X885" s="9">
        <f t="shared" si="418"/>
        <v>51</v>
      </c>
      <c r="Y885" s="9">
        <f t="shared" si="418"/>
        <v>51</v>
      </c>
      <c r="Z885" s="9">
        <f t="shared" si="418"/>
        <v>51</v>
      </c>
      <c r="AA885" s="9">
        <f t="shared" si="418"/>
        <v>51</v>
      </c>
      <c r="AB885" s="9">
        <f t="shared" si="418"/>
        <v>51</v>
      </c>
      <c r="AC885" s="9">
        <f t="shared" si="418"/>
        <v>51</v>
      </c>
      <c r="AD885" s="9">
        <f t="shared" si="418"/>
        <v>51</v>
      </c>
      <c r="AE885" s="9">
        <f t="shared" si="418"/>
        <v>51</v>
      </c>
      <c r="AF885" s="9">
        <f t="shared" si="418"/>
        <v>51</v>
      </c>
      <c r="AG885" s="9">
        <f t="shared" si="418"/>
        <v>51</v>
      </c>
      <c r="AH885" s="9">
        <f t="shared" si="418"/>
        <v>51</v>
      </c>
      <c r="AI885" s="9">
        <f t="shared" si="418"/>
        <v>51</v>
      </c>
      <c r="AJ885" s="9">
        <f t="shared" si="418"/>
        <v>26</v>
      </c>
      <c r="AK885" s="9">
        <f t="shared" si="418"/>
        <v>0</v>
      </c>
      <c r="AL885" s="9">
        <f t="shared" si="418"/>
        <v>26</v>
      </c>
      <c r="AM885" s="9">
        <f t="shared" ref="AM885:AO888" si="419">+AM869+AM877</f>
        <v>51</v>
      </c>
      <c r="AN885" s="9">
        <f t="shared" si="419"/>
        <v>51</v>
      </c>
      <c r="AO885" s="9">
        <f t="shared" si="419"/>
        <v>51</v>
      </c>
      <c r="AP885" s="9">
        <f t="shared" ref="AP885:AQ885" si="420">+AP869+AP877</f>
        <v>51</v>
      </c>
      <c r="AQ885" s="9">
        <f t="shared" si="420"/>
        <v>51</v>
      </c>
      <c r="AR885" s="9">
        <f t="shared" ref="AR885" si="421">+AR869+AR877</f>
        <v>50</v>
      </c>
    </row>
    <row r="886" spans="1:44" x14ac:dyDescent="0.25">
      <c r="A886" s="8"/>
      <c r="B886" s="6" t="s">
        <v>117</v>
      </c>
      <c r="C886" s="9">
        <f t="shared" ref="C886:AL886" si="422">+C870+C878</f>
        <v>59</v>
      </c>
      <c r="D886" s="9">
        <f t="shared" si="422"/>
        <v>59</v>
      </c>
      <c r="E886" s="9">
        <f t="shared" si="422"/>
        <v>59</v>
      </c>
      <c r="F886" s="9">
        <f t="shared" si="422"/>
        <v>59</v>
      </c>
      <c r="G886" s="9">
        <f t="shared" si="422"/>
        <v>59</v>
      </c>
      <c r="H886" s="9">
        <f t="shared" si="422"/>
        <v>61</v>
      </c>
      <c r="I886" s="9">
        <f t="shared" si="422"/>
        <v>61</v>
      </c>
      <c r="J886" s="9">
        <f t="shared" si="422"/>
        <v>61</v>
      </c>
      <c r="K886" s="9">
        <f t="shared" si="422"/>
        <v>61</v>
      </c>
      <c r="L886" s="9">
        <f t="shared" si="422"/>
        <v>61</v>
      </c>
      <c r="M886" s="9">
        <f t="shared" si="422"/>
        <v>61</v>
      </c>
      <c r="N886" s="9">
        <f t="shared" si="422"/>
        <v>61</v>
      </c>
      <c r="O886" s="9">
        <f t="shared" si="422"/>
        <v>61</v>
      </c>
      <c r="P886" s="9">
        <f t="shared" si="422"/>
        <v>61</v>
      </c>
      <c r="Q886" s="9">
        <f t="shared" si="422"/>
        <v>43</v>
      </c>
      <c r="R886" s="9">
        <f t="shared" si="422"/>
        <v>43</v>
      </c>
      <c r="S886" s="9">
        <f t="shared" si="422"/>
        <v>36</v>
      </c>
      <c r="T886" s="9">
        <f t="shared" si="422"/>
        <v>36</v>
      </c>
      <c r="U886" s="9">
        <f t="shared" si="422"/>
        <v>40</v>
      </c>
      <c r="V886" s="9">
        <f t="shared" si="422"/>
        <v>36</v>
      </c>
      <c r="W886" s="9">
        <f t="shared" si="422"/>
        <v>36</v>
      </c>
      <c r="X886" s="9">
        <f t="shared" si="422"/>
        <v>34</v>
      </c>
      <c r="Y886" s="9">
        <f t="shared" si="422"/>
        <v>36</v>
      </c>
      <c r="Z886" s="9">
        <f t="shared" si="422"/>
        <v>35</v>
      </c>
      <c r="AA886" s="9">
        <f t="shared" si="422"/>
        <v>33</v>
      </c>
      <c r="AB886" s="9">
        <f t="shared" si="422"/>
        <v>35</v>
      </c>
      <c r="AC886" s="9">
        <f t="shared" si="422"/>
        <v>35</v>
      </c>
      <c r="AD886" s="9">
        <f t="shared" si="422"/>
        <v>35</v>
      </c>
      <c r="AE886" s="9">
        <f t="shared" si="422"/>
        <v>35</v>
      </c>
      <c r="AF886" s="9">
        <f t="shared" si="422"/>
        <v>35</v>
      </c>
      <c r="AG886" s="9">
        <f t="shared" si="422"/>
        <v>35</v>
      </c>
      <c r="AH886" s="9">
        <f t="shared" si="422"/>
        <v>35</v>
      </c>
      <c r="AI886" s="9">
        <f t="shared" si="422"/>
        <v>35</v>
      </c>
      <c r="AJ886" s="9">
        <f t="shared" si="422"/>
        <v>20</v>
      </c>
      <c r="AK886" s="9">
        <f t="shared" si="422"/>
        <v>0</v>
      </c>
      <c r="AL886" s="9">
        <f t="shared" si="422"/>
        <v>20</v>
      </c>
      <c r="AM886" s="9">
        <f t="shared" si="419"/>
        <v>45</v>
      </c>
      <c r="AN886" s="9">
        <f t="shared" si="419"/>
        <v>35</v>
      </c>
      <c r="AO886" s="9">
        <f t="shared" si="419"/>
        <v>35</v>
      </c>
      <c r="AP886" s="9">
        <f t="shared" ref="AP886:AQ886" si="423">+AP870+AP878</f>
        <v>35</v>
      </c>
      <c r="AQ886" s="9">
        <f t="shared" si="423"/>
        <v>35</v>
      </c>
      <c r="AR886" s="9">
        <f t="shared" ref="AR886" si="424">+AR870+AR878</f>
        <v>35</v>
      </c>
    </row>
    <row r="887" spans="1:44" x14ac:dyDescent="0.25">
      <c r="A887" s="8"/>
      <c r="B887" s="6" t="s">
        <v>118</v>
      </c>
      <c r="C887" s="9">
        <f t="shared" ref="C887:AL887" si="425">+C871+C879</f>
        <v>2608</v>
      </c>
      <c r="D887" s="9">
        <f t="shared" si="425"/>
        <v>2300</v>
      </c>
      <c r="E887" s="9">
        <f t="shared" si="425"/>
        <v>2221</v>
      </c>
      <c r="F887" s="9">
        <f t="shared" si="425"/>
        <v>2374</v>
      </c>
      <c r="G887" s="9">
        <f t="shared" si="425"/>
        <v>2600</v>
      </c>
      <c r="H887" s="9">
        <f t="shared" si="425"/>
        <v>2402</v>
      </c>
      <c r="I887" s="9">
        <f t="shared" si="425"/>
        <v>2224</v>
      </c>
      <c r="J887" s="9">
        <f t="shared" si="425"/>
        <v>1958</v>
      </c>
      <c r="K887" s="9">
        <f t="shared" si="425"/>
        <v>2042</v>
      </c>
      <c r="L887" s="9">
        <f t="shared" si="425"/>
        <v>1717</v>
      </c>
      <c r="M887" s="9">
        <f t="shared" si="425"/>
        <v>1540</v>
      </c>
      <c r="N887" s="9">
        <f t="shared" si="425"/>
        <v>1411</v>
      </c>
      <c r="O887" s="9">
        <f t="shared" si="425"/>
        <v>1413</v>
      </c>
      <c r="P887" s="9">
        <f t="shared" si="425"/>
        <v>1494</v>
      </c>
      <c r="Q887" s="9">
        <f t="shared" si="425"/>
        <v>992</v>
      </c>
      <c r="R887" s="9">
        <f t="shared" si="425"/>
        <v>1011</v>
      </c>
      <c r="S887" s="9">
        <f t="shared" si="425"/>
        <v>988</v>
      </c>
      <c r="T887" s="9">
        <f t="shared" si="425"/>
        <v>974</v>
      </c>
      <c r="U887" s="9">
        <f t="shared" si="425"/>
        <v>1056</v>
      </c>
      <c r="V887" s="9">
        <f t="shared" si="425"/>
        <v>1163</v>
      </c>
      <c r="W887" s="9">
        <f t="shared" si="425"/>
        <v>1222</v>
      </c>
      <c r="X887" s="9">
        <f t="shared" si="425"/>
        <v>1232</v>
      </c>
      <c r="Y887" s="9">
        <f t="shared" si="425"/>
        <v>1217</v>
      </c>
      <c r="Z887" s="9">
        <f t="shared" si="425"/>
        <v>1288</v>
      </c>
      <c r="AA887" s="9">
        <f t="shared" si="425"/>
        <v>1183</v>
      </c>
      <c r="AB887" s="9">
        <f t="shared" si="425"/>
        <v>1098</v>
      </c>
      <c r="AC887" s="9">
        <f t="shared" si="425"/>
        <v>1001</v>
      </c>
      <c r="AD887" s="9">
        <f t="shared" si="425"/>
        <v>1073</v>
      </c>
      <c r="AE887" s="9">
        <f t="shared" si="425"/>
        <v>1113</v>
      </c>
      <c r="AF887" s="9">
        <f t="shared" si="425"/>
        <v>1054</v>
      </c>
      <c r="AG887" s="9">
        <f t="shared" si="425"/>
        <v>1037</v>
      </c>
      <c r="AH887" s="9">
        <f t="shared" si="425"/>
        <v>1049</v>
      </c>
      <c r="AI887" s="9">
        <f t="shared" si="425"/>
        <v>976</v>
      </c>
      <c r="AJ887" s="9">
        <f t="shared" si="425"/>
        <v>427</v>
      </c>
      <c r="AK887" s="9">
        <f t="shared" si="425"/>
        <v>0</v>
      </c>
      <c r="AL887" s="9">
        <f t="shared" si="425"/>
        <v>284</v>
      </c>
      <c r="AM887" s="9">
        <f t="shared" si="419"/>
        <v>573</v>
      </c>
      <c r="AN887" s="9">
        <f t="shared" si="419"/>
        <v>1375</v>
      </c>
      <c r="AO887" s="9">
        <f t="shared" si="419"/>
        <v>1124</v>
      </c>
      <c r="AP887" s="9">
        <f t="shared" ref="AP887:AQ887" si="426">+AP871+AP879</f>
        <v>1235</v>
      </c>
      <c r="AQ887" s="9">
        <f t="shared" si="426"/>
        <v>1378</v>
      </c>
      <c r="AR887" s="9">
        <f t="shared" ref="AR887" si="427">+AR871+AR879</f>
        <v>1344</v>
      </c>
    </row>
    <row r="888" spans="1:44" x14ac:dyDescent="0.25">
      <c r="A888" s="8"/>
      <c r="B888" s="6" t="s">
        <v>119</v>
      </c>
      <c r="C888" s="9">
        <f t="shared" ref="C888:AL888" si="428">+C872+C880</f>
        <v>11683</v>
      </c>
      <c r="D888" s="9">
        <f t="shared" si="428"/>
        <v>10232</v>
      </c>
      <c r="E888" s="9">
        <f t="shared" si="428"/>
        <v>9416</v>
      </c>
      <c r="F888" s="9">
        <f t="shared" si="428"/>
        <v>9907</v>
      </c>
      <c r="G888" s="9">
        <f t="shared" si="428"/>
        <v>11072</v>
      </c>
      <c r="H888" s="9">
        <f t="shared" si="428"/>
        <v>10223</v>
      </c>
      <c r="I888" s="9">
        <f t="shared" si="428"/>
        <v>9297</v>
      </c>
      <c r="J888" s="9">
        <f t="shared" si="428"/>
        <v>6528</v>
      </c>
      <c r="K888" s="9">
        <f t="shared" si="428"/>
        <v>6473</v>
      </c>
      <c r="L888" s="9">
        <f t="shared" si="428"/>
        <v>5084</v>
      </c>
      <c r="M888" s="9">
        <f t="shared" si="428"/>
        <v>4458</v>
      </c>
      <c r="N888" s="9">
        <f t="shared" si="428"/>
        <v>3528</v>
      </c>
      <c r="O888" s="9">
        <f t="shared" si="428"/>
        <v>3801</v>
      </c>
      <c r="P888" s="9">
        <f t="shared" si="428"/>
        <v>4055</v>
      </c>
      <c r="Q888" s="9">
        <f t="shared" si="428"/>
        <v>3255</v>
      </c>
      <c r="R888" s="9">
        <f t="shared" si="428"/>
        <v>3393</v>
      </c>
      <c r="S888" s="9">
        <f t="shared" si="428"/>
        <v>3165</v>
      </c>
      <c r="T888" s="9">
        <f t="shared" si="428"/>
        <v>3086</v>
      </c>
      <c r="U888" s="9">
        <f t="shared" si="428"/>
        <v>3503</v>
      </c>
      <c r="V888" s="9">
        <f t="shared" si="428"/>
        <v>4126</v>
      </c>
      <c r="W888" s="9">
        <f t="shared" si="428"/>
        <v>3794</v>
      </c>
      <c r="X888" s="9">
        <f t="shared" si="428"/>
        <v>3641</v>
      </c>
      <c r="Y888" s="9">
        <f t="shared" si="428"/>
        <v>3595</v>
      </c>
      <c r="Z888" s="9">
        <f t="shared" si="428"/>
        <v>3618</v>
      </c>
      <c r="AA888" s="9">
        <f t="shared" si="428"/>
        <v>3368</v>
      </c>
      <c r="AB888" s="9">
        <f t="shared" si="428"/>
        <v>3085</v>
      </c>
      <c r="AC888" s="9">
        <f t="shared" si="428"/>
        <v>2912</v>
      </c>
      <c r="AD888" s="9">
        <f t="shared" si="428"/>
        <v>3132</v>
      </c>
      <c r="AE888" s="9">
        <f t="shared" si="428"/>
        <v>3250</v>
      </c>
      <c r="AF888" s="9">
        <f t="shared" si="428"/>
        <v>3378</v>
      </c>
      <c r="AG888" s="9">
        <f t="shared" si="428"/>
        <v>3030</v>
      </c>
      <c r="AH888" s="9">
        <f t="shared" si="428"/>
        <v>3383</v>
      </c>
      <c r="AI888" s="9">
        <f t="shared" si="428"/>
        <v>3167</v>
      </c>
      <c r="AJ888" s="9">
        <f t="shared" si="428"/>
        <v>1181</v>
      </c>
      <c r="AK888" s="9">
        <f t="shared" si="428"/>
        <v>0</v>
      </c>
      <c r="AL888" s="9">
        <f t="shared" si="428"/>
        <v>651</v>
      </c>
      <c r="AM888" s="9">
        <f t="shared" si="419"/>
        <v>1884</v>
      </c>
      <c r="AN888" s="9">
        <f t="shared" si="419"/>
        <v>1938</v>
      </c>
      <c r="AO888" s="9">
        <f t="shared" si="419"/>
        <v>1666</v>
      </c>
      <c r="AP888" s="9">
        <f t="shared" ref="AP888:AQ888" si="429">+AP872+AP880</f>
        <v>1839</v>
      </c>
      <c r="AQ888" s="9">
        <f t="shared" si="429"/>
        <v>1844</v>
      </c>
      <c r="AR888" s="9">
        <f t="shared" ref="AR888" si="430">+AR872+AR880</f>
        <v>1829</v>
      </c>
    </row>
    <row r="889" spans="1:44" x14ac:dyDescent="0.25">
      <c r="A889" s="8"/>
      <c r="B889" s="6" t="s">
        <v>120</v>
      </c>
      <c r="C889" s="10">
        <f t="shared" ref="C889:AL889" si="431">+C888/C887</f>
        <v>4.4796779141104297</v>
      </c>
      <c r="D889" s="10">
        <f t="shared" si="431"/>
        <v>4.4486956521739129</v>
      </c>
      <c r="E889" s="10">
        <f t="shared" si="431"/>
        <v>4.2395317424583521</v>
      </c>
      <c r="F889" s="10">
        <f t="shared" si="431"/>
        <v>4.1731255265374898</v>
      </c>
      <c r="G889" s="10">
        <f t="shared" si="431"/>
        <v>4.2584615384615381</v>
      </c>
      <c r="H889" s="10">
        <f t="shared" si="431"/>
        <v>4.2560366361365531</v>
      </c>
      <c r="I889" s="10">
        <f t="shared" si="431"/>
        <v>4.1803057553956835</v>
      </c>
      <c r="J889" s="10">
        <f t="shared" si="431"/>
        <v>3.3340143003064351</v>
      </c>
      <c r="K889" s="10">
        <f t="shared" si="431"/>
        <v>3.1699314397649365</v>
      </c>
      <c r="L889" s="10">
        <f t="shared" si="431"/>
        <v>2.9609784507862549</v>
      </c>
      <c r="M889" s="10">
        <f t="shared" si="431"/>
        <v>2.8948051948051949</v>
      </c>
      <c r="N889" s="10">
        <f t="shared" si="431"/>
        <v>2.500354358610914</v>
      </c>
      <c r="O889" s="10">
        <f t="shared" si="431"/>
        <v>2.6900212314225054</v>
      </c>
      <c r="P889" s="10">
        <f t="shared" si="431"/>
        <v>2.714190093708166</v>
      </c>
      <c r="Q889" s="10">
        <f t="shared" si="431"/>
        <v>3.28125</v>
      </c>
      <c r="R889" s="10">
        <f t="shared" si="431"/>
        <v>3.3560830860534123</v>
      </c>
      <c r="S889" s="10">
        <f t="shared" si="431"/>
        <v>3.2034412955465585</v>
      </c>
      <c r="T889" s="10">
        <f t="shared" si="431"/>
        <v>3.1683778234086244</v>
      </c>
      <c r="U889" s="10">
        <f t="shared" si="431"/>
        <v>3.3172348484848486</v>
      </c>
      <c r="V889" s="10">
        <f t="shared" si="431"/>
        <v>3.5477214101461736</v>
      </c>
      <c r="W889" s="10">
        <f t="shared" si="431"/>
        <v>3.1047463175122751</v>
      </c>
      <c r="X889" s="10">
        <f t="shared" si="431"/>
        <v>2.9553571428571428</v>
      </c>
      <c r="Y889" s="10">
        <f t="shared" si="431"/>
        <v>2.953985209531635</v>
      </c>
      <c r="Z889" s="10">
        <f t="shared" si="431"/>
        <v>2.8090062111801242</v>
      </c>
      <c r="AA889" s="10">
        <f t="shared" si="431"/>
        <v>2.8469991546914626</v>
      </c>
      <c r="AB889" s="10">
        <f t="shared" si="431"/>
        <v>2.8096539162112935</v>
      </c>
      <c r="AC889" s="10">
        <f t="shared" si="431"/>
        <v>2.9090909090909092</v>
      </c>
      <c r="AD889" s="10">
        <f t="shared" si="431"/>
        <v>2.9189189189189189</v>
      </c>
      <c r="AE889" s="10">
        <f t="shared" si="431"/>
        <v>2.9200359389038635</v>
      </c>
      <c r="AF889" s="10">
        <f t="shared" si="431"/>
        <v>3.204933586337761</v>
      </c>
      <c r="AG889" s="10">
        <f t="shared" si="431"/>
        <v>2.9218900675024106</v>
      </c>
      <c r="AH889" s="10">
        <f t="shared" si="431"/>
        <v>3.2249761677788369</v>
      </c>
      <c r="AI889" s="10">
        <f t="shared" si="431"/>
        <v>3.244877049180328</v>
      </c>
      <c r="AJ889" s="10">
        <f t="shared" si="431"/>
        <v>2.7658079625292742</v>
      </c>
      <c r="AK889" s="10" t="e">
        <f t="shared" si="431"/>
        <v>#DIV/0!</v>
      </c>
      <c r="AL889" s="10">
        <f t="shared" si="431"/>
        <v>2.2922535211267605</v>
      </c>
      <c r="AM889" s="10">
        <f t="shared" ref="AM889:AR889" si="432">+AM888/AM887</f>
        <v>3.2879581151832462</v>
      </c>
      <c r="AN889" s="10">
        <f t="shared" si="432"/>
        <v>1.4094545454545455</v>
      </c>
      <c r="AO889" s="10">
        <f t="shared" si="432"/>
        <v>1.4822064056939501</v>
      </c>
      <c r="AP889" s="10">
        <f t="shared" si="432"/>
        <v>1.4890688259109313</v>
      </c>
      <c r="AQ889" s="10">
        <f t="shared" si="432"/>
        <v>1.3381712626995645</v>
      </c>
      <c r="AR889" s="10">
        <f t="shared" si="432"/>
        <v>1.3608630952380953</v>
      </c>
    </row>
    <row r="890" spans="1:44" x14ac:dyDescent="0.25">
      <c r="A890" s="8"/>
      <c r="B890" s="6" t="s">
        <v>115</v>
      </c>
      <c r="C890" s="11">
        <f t="shared" ref="C890:AL890" si="433">+C888/(C886*365)</f>
        <v>0.54251218945902024</v>
      </c>
      <c r="D890" s="11">
        <f t="shared" si="433"/>
        <v>0.47513350359879264</v>
      </c>
      <c r="E890" s="11">
        <f t="shared" si="433"/>
        <v>0.43724169955885767</v>
      </c>
      <c r="F890" s="11">
        <f t="shared" si="433"/>
        <v>0.46004179243092641</v>
      </c>
      <c r="G890" s="11">
        <f t="shared" si="433"/>
        <v>0.51413977246343168</v>
      </c>
      <c r="H890" s="11">
        <f t="shared" si="433"/>
        <v>0.45915113406692115</v>
      </c>
      <c r="I890" s="11">
        <f t="shared" si="433"/>
        <v>0.41756119470020209</v>
      </c>
      <c r="J890" s="11">
        <f t="shared" si="433"/>
        <v>0.29319559847293958</v>
      </c>
      <c r="K890" s="11">
        <f t="shared" si="433"/>
        <v>0.29072535369413877</v>
      </c>
      <c r="L890" s="11">
        <f t="shared" si="433"/>
        <v>0.2283404446440602</v>
      </c>
      <c r="M890" s="11">
        <f t="shared" si="433"/>
        <v>0.20022456770716371</v>
      </c>
      <c r="N890" s="11">
        <f t="shared" si="433"/>
        <v>0.15845497417471369</v>
      </c>
      <c r="O890" s="11">
        <f t="shared" si="433"/>
        <v>0.17071637098585224</v>
      </c>
      <c r="P890" s="11">
        <f t="shared" si="433"/>
        <v>0.18212441050976869</v>
      </c>
      <c r="Q890" s="11">
        <f t="shared" si="433"/>
        <v>0.20739088881809495</v>
      </c>
      <c r="R890" s="11">
        <f t="shared" si="433"/>
        <v>0.21618349792927685</v>
      </c>
      <c r="S890" s="11">
        <f t="shared" si="433"/>
        <v>0.2408675799086758</v>
      </c>
      <c r="T890" s="11">
        <f t="shared" si="433"/>
        <v>0.23485540334855404</v>
      </c>
      <c r="U890" s="11">
        <f t="shared" si="433"/>
        <v>0.23993150684931508</v>
      </c>
      <c r="V890" s="11">
        <f t="shared" si="433"/>
        <v>0.31400304414003044</v>
      </c>
      <c r="W890" s="11">
        <f t="shared" si="433"/>
        <v>0.28873668188736684</v>
      </c>
      <c r="X890" s="11">
        <f t="shared" si="433"/>
        <v>0.29339242546333599</v>
      </c>
      <c r="Y890" s="11">
        <f t="shared" si="433"/>
        <v>0.27359208523592088</v>
      </c>
      <c r="Z890" s="11">
        <f t="shared" si="433"/>
        <v>0.28320939334637962</v>
      </c>
      <c r="AA890" s="11">
        <f t="shared" si="433"/>
        <v>0.27961809879618099</v>
      </c>
      <c r="AB890" s="11">
        <f t="shared" si="433"/>
        <v>0.24148727984344423</v>
      </c>
      <c r="AC890" s="11">
        <f t="shared" si="433"/>
        <v>0.22794520547945205</v>
      </c>
      <c r="AD890" s="11">
        <f t="shared" si="433"/>
        <v>0.24516634050880626</v>
      </c>
      <c r="AE890" s="11">
        <f t="shared" si="433"/>
        <v>0.25440313111545987</v>
      </c>
      <c r="AF890" s="11">
        <f t="shared" si="433"/>
        <v>0.26442270058708417</v>
      </c>
      <c r="AG890" s="11">
        <f t="shared" si="433"/>
        <v>0.23718199608610568</v>
      </c>
      <c r="AH890" s="11">
        <f t="shared" si="433"/>
        <v>0.26481409001956946</v>
      </c>
      <c r="AI890" s="11">
        <f t="shared" si="433"/>
        <v>0.24790606653620353</v>
      </c>
      <c r="AJ890" s="11">
        <f t="shared" si="433"/>
        <v>0.16178082191780821</v>
      </c>
      <c r="AK890" s="11" t="e">
        <f t="shared" si="433"/>
        <v>#DIV/0!</v>
      </c>
      <c r="AL890" s="11">
        <f t="shared" si="433"/>
        <v>8.9178082191780819E-2</v>
      </c>
      <c r="AM890" s="11">
        <f t="shared" ref="AM890:AR890" si="434">+AM888/(AM886*365)</f>
        <v>0.11470319634703197</v>
      </c>
      <c r="AN890" s="11">
        <f t="shared" si="434"/>
        <v>0.15170254403131114</v>
      </c>
      <c r="AO890" s="11">
        <f t="shared" si="434"/>
        <v>0.13041095890410959</v>
      </c>
      <c r="AP890" s="11">
        <f t="shared" si="434"/>
        <v>0.14395303326810177</v>
      </c>
      <c r="AQ890" s="11">
        <f t="shared" si="434"/>
        <v>0.14434442270058709</v>
      </c>
      <c r="AR890" s="11">
        <f t="shared" si="434"/>
        <v>0.14317025440313111</v>
      </c>
    </row>
    <row r="891" spans="1:44" x14ac:dyDescent="0.25">
      <c r="A891" s="8"/>
      <c r="B891" s="6" t="s">
        <v>121</v>
      </c>
      <c r="C891" s="9">
        <f t="shared" ref="C891:AL891" si="435">+C875+C883</f>
        <v>129</v>
      </c>
      <c r="D891" s="9">
        <f t="shared" si="435"/>
        <v>151</v>
      </c>
      <c r="E891" s="9">
        <f t="shared" si="435"/>
        <v>166</v>
      </c>
      <c r="F891" s="9">
        <f t="shared" si="435"/>
        <v>125</v>
      </c>
      <c r="G891" s="9">
        <f t="shared" si="435"/>
        <v>134</v>
      </c>
      <c r="H891" s="9">
        <f t="shared" si="435"/>
        <v>127</v>
      </c>
      <c r="I891" s="9">
        <f t="shared" si="435"/>
        <v>91</v>
      </c>
      <c r="J891" s="9">
        <f t="shared" si="435"/>
        <v>67</v>
      </c>
      <c r="K891" s="9">
        <f t="shared" si="435"/>
        <v>102</v>
      </c>
      <c r="L891" s="9">
        <f t="shared" si="435"/>
        <v>119</v>
      </c>
      <c r="M891" s="9">
        <f t="shared" si="435"/>
        <v>96</v>
      </c>
      <c r="N891" s="9">
        <f t="shared" si="435"/>
        <v>96</v>
      </c>
      <c r="O891" s="9">
        <f t="shared" si="435"/>
        <v>28</v>
      </c>
      <c r="P891" s="9">
        <f t="shared" si="435"/>
        <v>73</v>
      </c>
      <c r="Q891" s="9">
        <f t="shared" si="435"/>
        <v>84</v>
      </c>
      <c r="R891" s="9">
        <f t="shared" si="435"/>
        <v>94</v>
      </c>
      <c r="S891" s="9">
        <f t="shared" si="435"/>
        <v>125</v>
      </c>
      <c r="T891" s="9">
        <f t="shared" si="435"/>
        <v>104</v>
      </c>
      <c r="U891" s="9">
        <f t="shared" si="435"/>
        <v>112</v>
      </c>
      <c r="V891" s="9">
        <f t="shared" si="435"/>
        <v>76</v>
      </c>
      <c r="W891" s="9">
        <f t="shared" si="435"/>
        <v>91</v>
      </c>
      <c r="X891" s="9">
        <f t="shared" si="435"/>
        <v>42</v>
      </c>
      <c r="Y891" s="9">
        <f t="shared" si="435"/>
        <v>55</v>
      </c>
      <c r="Z891" s="9">
        <f t="shared" si="435"/>
        <v>52</v>
      </c>
      <c r="AA891" s="9">
        <f t="shared" si="435"/>
        <v>47</v>
      </c>
      <c r="AB891" s="9">
        <f t="shared" si="435"/>
        <v>45</v>
      </c>
      <c r="AC891" s="9">
        <f t="shared" si="435"/>
        <v>20</v>
      </c>
      <c r="AD891" s="9">
        <f t="shared" si="435"/>
        <v>0</v>
      </c>
      <c r="AE891" s="9">
        <f t="shared" si="435"/>
        <v>0</v>
      </c>
      <c r="AF891" s="9">
        <f t="shared" si="435"/>
        <v>0</v>
      </c>
      <c r="AG891" s="9">
        <f t="shared" si="435"/>
        <v>0</v>
      </c>
      <c r="AH891" s="9">
        <f t="shared" si="435"/>
        <v>0</v>
      </c>
      <c r="AI891" s="9">
        <f t="shared" si="435"/>
        <v>0</v>
      </c>
      <c r="AJ891" s="9">
        <f t="shared" si="435"/>
        <v>0</v>
      </c>
      <c r="AK891" s="9">
        <f t="shared" si="435"/>
        <v>0</v>
      </c>
      <c r="AL891" s="9">
        <f t="shared" si="435"/>
        <v>0</v>
      </c>
      <c r="AM891" s="9">
        <f t="shared" ref="AM891:AR891" si="436">+AM875+AM883</f>
        <v>0</v>
      </c>
      <c r="AN891" s="9">
        <f t="shared" si="436"/>
        <v>0</v>
      </c>
      <c r="AO891" s="9">
        <f t="shared" si="436"/>
        <v>0</v>
      </c>
      <c r="AP891" s="9">
        <f t="shared" si="436"/>
        <v>0</v>
      </c>
      <c r="AQ891" s="9">
        <f t="shared" si="436"/>
        <v>0</v>
      </c>
      <c r="AR891" s="9">
        <f t="shared" si="436"/>
        <v>0</v>
      </c>
    </row>
    <row r="892" spans="1:44" x14ac:dyDescent="0.25">
      <c r="A892" s="15" t="s">
        <v>82</v>
      </c>
    </row>
    <row r="893" spans="1:44" x14ac:dyDescent="0.25">
      <c r="A893" s="6">
        <v>127</v>
      </c>
      <c r="B893" s="6" t="s">
        <v>63</v>
      </c>
      <c r="C893" s="15"/>
    </row>
    <row r="894" spans="1:44" x14ac:dyDescent="0.25">
      <c r="A894" s="8"/>
      <c r="B894" s="6" t="s">
        <v>116</v>
      </c>
      <c r="C894" s="9">
        <v>19</v>
      </c>
      <c r="D894" s="9">
        <v>19</v>
      </c>
      <c r="E894" s="9">
        <v>19</v>
      </c>
      <c r="F894" s="9">
        <v>19</v>
      </c>
      <c r="G894" s="9">
        <v>19</v>
      </c>
      <c r="H894" s="9">
        <v>19</v>
      </c>
      <c r="I894" s="9">
        <v>19</v>
      </c>
      <c r="J894" s="9">
        <v>19</v>
      </c>
      <c r="K894" s="9">
        <v>19</v>
      </c>
      <c r="L894" s="9">
        <v>19</v>
      </c>
      <c r="M894" s="9">
        <v>19</v>
      </c>
      <c r="N894" s="6" t="s">
        <v>177</v>
      </c>
    </row>
    <row r="895" spans="1:44" x14ac:dyDescent="0.25">
      <c r="A895" s="8"/>
      <c r="B895" s="6" t="s">
        <v>117</v>
      </c>
      <c r="C895" s="9">
        <v>19</v>
      </c>
      <c r="D895" s="9">
        <v>19</v>
      </c>
      <c r="E895" s="9">
        <v>19</v>
      </c>
      <c r="F895" s="9">
        <v>19</v>
      </c>
      <c r="G895" s="9">
        <v>19</v>
      </c>
      <c r="H895" s="9">
        <v>19</v>
      </c>
      <c r="I895" s="9">
        <v>19</v>
      </c>
      <c r="J895" s="9">
        <v>19</v>
      </c>
      <c r="K895" s="9">
        <v>19</v>
      </c>
      <c r="L895" s="9">
        <v>19</v>
      </c>
      <c r="M895" s="9">
        <v>19</v>
      </c>
    </row>
    <row r="896" spans="1:44" x14ac:dyDescent="0.25">
      <c r="A896" s="8"/>
      <c r="B896" s="6" t="s">
        <v>118</v>
      </c>
      <c r="C896" s="9">
        <v>434</v>
      </c>
      <c r="D896" s="9">
        <v>302</v>
      </c>
      <c r="E896" s="9">
        <v>288</v>
      </c>
      <c r="F896" s="9">
        <v>283</v>
      </c>
      <c r="G896" s="9">
        <v>295</v>
      </c>
      <c r="H896" s="9">
        <v>209</v>
      </c>
      <c r="I896" s="9">
        <v>221</v>
      </c>
      <c r="J896" s="9">
        <v>213</v>
      </c>
      <c r="K896" s="9">
        <v>193</v>
      </c>
      <c r="L896" s="9">
        <v>180</v>
      </c>
      <c r="M896" s="9">
        <v>129</v>
      </c>
    </row>
    <row r="897" spans="1:44" x14ac:dyDescent="0.25">
      <c r="A897" s="8"/>
      <c r="B897" s="6" t="s">
        <v>119</v>
      </c>
      <c r="C897" s="9">
        <v>1646</v>
      </c>
      <c r="D897" s="9">
        <v>1046</v>
      </c>
      <c r="E897" s="9">
        <v>1008</v>
      </c>
      <c r="F897" s="9">
        <v>1362</v>
      </c>
      <c r="G897" s="9">
        <v>1188</v>
      </c>
      <c r="H897" s="9">
        <v>978</v>
      </c>
      <c r="I897" s="9">
        <v>900</v>
      </c>
      <c r="J897" s="9">
        <v>654</v>
      </c>
      <c r="K897" s="9">
        <v>815</v>
      </c>
      <c r="L897" s="9">
        <v>571</v>
      </c>
      <c r="M897" s="9">
        <v>526</v>
      </c>
    </row>
    <row r="898" spans="1:44" x14ac:dyDescent="0.25">
      <c r="A898" s="8"/>
      <c r="B898" s="6" t="s">
        <v>120</v>
      </c>
      <c r="C898" s="10">
        <v>3.7926267281105992</v>
      </c>
      <c r="D898" s="10">
        <v>3.4635761589403975</v>
      </c>
      <c r="E898" s="10">
        <v>3.5</v>
      </c>
      <c r="F898" s="10">
        <v>4.8127208480565367</v>
      </c>
      <c r="G898" s="10">
        <v>4.0271186440677962</v>
      </c>
      <c r="H898" s="10">
        <v>4.6794258373205739</v>
      </c>
      <c r="I898" s="10">
        <v>4.0723981900452486</v>
      </c>
      <c r="J898" s="10">
        <v>3.0704225352112675</v>
      </c>
      <c r="K898" s="10">
        <v>4.2227979274611398</v>
      </c>
      <c r="L898" s="10">
        <v>3.1722222222222221</v>
      </c>
      <c r="M898" s="10">
        <v>4.0775193798449614</v>
      </c>
    </row>
    <row r="899" spans="1:44" x14ac:dyDescent="0.25">
      <c r="A899" s="8"/>
      <c r="B899" s="6" t="s">
        <v>115</v>
      </c>
      <c r="C899" s="11">
        <v>0.23734679163662581</v>
      </c>
      <c r="D899" s="11">
        <v>0.15082912761355444</v>
      </c>
      <c r="E899" s="11">
        <v>0.14534967555875991</v>
      </c>
      <c r="F899" s="11">
        <v>0.19639509733237204</v>
      </c>
      <c r="G899" s="11">
        <v>0.17130497476568132</v>
      </c>
      <c r="H899" s="11">
        <v>0.14102379235760634</v>
      </c>
      <c r="I899" s="11">
        <v>0.12977649603460706</v>
      </c>
      <c r="J899" s="11">
        <v>9.4304253785147799E-2</v>
      </c>
      <c r="K899" s="11">
        <v>0.11751982696467195</v>
      </c>
      <c r="L899" s="11">
        <v>8.2335976928622934E-2</v>
      </c>
      <c r="M899" s="11">
        <v>7.5847152126892581E-2</v>
      </c>
    </row>
    <row r="900" spans="1:44" x14ac:dyDescent="0.25">
      <c r="A900" s="8"/>
      <c r="B900" s="6" t="s">
        <v>121</v>
      </c>
      <c r="C900" s="9">
        <v>12</v>
      </c>
      <c r="D900" s="9">
        <v>24</v>
      </c>
      <c r="E900" s="9">
        <v>21</v>
      </c>
      <c r="F900" s="9">
        <v>22</v>
      </c>
      <c r="G900" s="9">
        <v>22</v>
      </c>
      <c r="H900" s="9">
        <v>9</v>
      </c>
      <c r="I900" s="9">
        <v>8</v>
      </c>
      <c r="J900" s="9">
        <v>24</v>
      </c>
      <c r="K900" s="9">
        <v>11</v>
      </c>
      <c r="L900" s="9">
        <v>12</v>
      </c>
      <c r="M900" s="9">
        <v>6</v>
      </c>
    </row>
    <row r="901" spans="1:44" x14ac:dyDescent="0.25">
      <c r="A901" s="6">
        <v>21</v>
      </c>
      <c r="B901" s="6" t="s">
        <v>1</v>
      </c>
      <c r="C901" s="15"/>
    </row>
    <row r="902" spans="1:44" x14ac:dyDescent="0.25">
      <c r="A902" s="8"/>
      <c r="B902" s="6" t="s">
        <v>116</v>
      </c>
      <c r="C902" s="9">
        <v>23</v>
      </c>
      <c r="D902" s="9">
        <v>23</v>
      </c>
      <c r="E902" s="9">
        <v>23</v>
      </c>
      <c r="F902" s="9">
        <v>23</v>
      </c>
      <c r="G902" s="9">
        <v>23</v>
      </c>
      <c r="H902" s="9">
        <v>24</v>
      </c>
      <c r="I902" s="9">
        <v>24</v>
      </c>
      <c r="J902" s="9">
        <v>24</v>
      </c>
      <c r="K902" s="9">
        <v>24</v>
      </c>
      <c r="L902" s="9">
        <v>24</v>
      </c>
      <c r="M902" s="9">
        <v>24</v>
      </c>
      <c r="N902" s="9">
        <v>24</v>
      </c>
      <c r="O902" s="9">
        <v>24</v>
      </c>
      <c r="P902" s="9">
        <v>75</v>
      </c>
      <c r="Q902" s="9">
        <v>75</v>
      </c>
      <c r="R902" s="9">
        <v>75</v>
      </c>
      <c r="S902" s="9">
        <v>75</v>
      </c>
      <c r="T902" s="9">
        <v>75</v>
      </c>
      <c r="U902" s="9">
        <v>74</v>
      </c>
      <c r="V902" s="9">
        <v>74</v>
      </c>
      <c r="W902" s="9">
        <v>74</v>
      </c>
      <c r="X902" s="9">
        <v>74</v>
      </c>
      <c r="Y902" s="9">
        <v>74</v>
      </c>
      <c r="Z902" s="9">
        <v>74</v>
      </c>
      <c r="AA902" s="9">
        <v>74</v>
      </c>
      <c r="AB902" s="9">
        <v>74</v>
      </c>
      <c r="AC902" s="9">
        <v>74</v>
      </c>
      <c r="AD902" s="9">
        <v>74</v>
      </c>
      <c r="AE902" s="9">
        <v>74</v>
      </c>
      <c r="AF902" s="9">
        <v>74</v>
      </c>
      <c r="AG902" s="9">
        <v>74</v>
      </c>
      <c r="AH902" s="9">
        <v>74</v>
      </c>
      <c r="AI902" s="9">
        <v>74</v>
      </c>
      <c r="AJ902" s="9">
        <v>74</v>
      </c>
      <c r="AK902" s="9">
        <v>74</v>
      </c>
      <c r="AL902" s="9">
        <v>74</v>
      </c>
      <c r="AM902" s="9">
        <v>74</v>
      </c>
      <c r="AN902" s="9">
        <v>74</v>
      </c>
      <c r="AO902" s="9">
        <v>74</v>
      </c>
      <c r="AP902" s="9">
        <v>74</v>
      </c>
      <c r="AQ902" s="9">
        <v>74</v>
      </c>
      <c r="AR902" s="9">
        <v>74</v>
      </c>
    </row>
    <row r="903" spans="1:44" x14ac:dyDescent="0.25">
      <c r="A903" s="8"/>
      <c r="B903" s="6" t="s">
        <v>117</v>
      </c>
      <c r="C903" s="9">
        <v>23</v>
      </c>
      <c r="D903" s="9">
        <v>23</v>
      </c>
      <c r="E903" s="9">
        <v>23</v>
      </c>
      <c r="F903" s="9">
        <v>23</v>
      </c>
      <c r="G903" s="9">
        <v>23</v>
      </c>
      <c r="H903" s="9">
        <v>23</v>
      </c>
      <c r="I903" s="9">
        <v>23</v>
      </c>
      <c r="J903" s="9">
        <v>23</v>
      </c>
      <c r="K903" s="9">
        <v>23</v>
      </c>
      <c r="L903" s="9">
        <v>23</v>
      </c>
      <c r="M903" s="9">
        <v>23</v>
      </c>
      <c r="N903" s="9">
        <v>23</v>
      </c>
      <c r="O903" s="9">
        <v>23</v>
      </c>
      <c r="P903" s="9">
        <v>75</v>
      </c>
      <c r="Q903" s="9">
        <v>75</v>
      </c>
      <c r="R903" s="9">
        <v>75</v>
      </c>
      <c r="S903" s="9">
        <v>75</v>
      </c>
      <c r="T903" s="9">
        <v>75</v>
      </c>
      <c r="U903" s="9">
        <v>74</v>
      </c>
      <c r="V903" s="9">
        <v>74</v>
      </c>
      <c r="W903" s="9">
        <v>74</v>
      </c>
      <c r="X903" s="9">
        <v>74</v>
      </c>
      <c r="Y903" s="9">
        <v>74</v>
      </c>
      <c r="Z903" s="9">
        <v>74</v>
      </c>
      <c r="AA903" s="9">
        <v>74</v>
      </c>
      <c r="AB903" s="9">
        <v>74</v>
      </c>
      <c r="AC903" s="9">
        <v>74</v>
      </c>
      <c r="AD903" s="9">
        <v>74</v>
      </c>
      <c r="AE903" s="9">
        <v>74</v>
      </c>
      <c r="AF903" s="9">
        <v>74</v>
      </c>
      <c r="AG903" s="9">
        <v>74</v>
      </c>
      <c r="AH903" s="9">
        <v>74</v>
      </c>
      <c r="AI903" s="9">
        <v>74</v>
      </c>
      <c r="AJ903" s="9">
        <v>74</v>
      </c>
      <c r="AK903" s="9">
        <v>74</v>
      </c>
      <c r="AL903" s="9">
        <v>74</v>
      </c>
      <c r="AM903" s="9">
        <v>74</v>
      </c>
      <c r="AN903" s="9">
        <v>74</v>
      </c>
      <c r="AO903" s="9">
        <v>74</v>
      </c>
      <c r="AP903" s="9">
        <v>74</v>
      </c>
      <c r="AQ903" s="9">
        <v>74</v>
      </c>
      <c r="AR903" s="9">
        <v>74</v>
      </c>
    </row>
    <row r="904" spans="1:44" x14ac:dyDescent="0.25">
      <c r="A904" s="8"/>
      <c r="B904" s="6" t="s">
        <v>118</v>
      </c>
      <c r="C904" s="9">
        <v>954</v>
      </c>
      <c r="D904" s="9">
        <v>1000</v>
      </c>
      <c r="E904" s="9">
        <v>1014</v>
      </c>
      <c r="F904" s="9">
        <v>996</v>
      </c>
      <c r="G904" s="9">
        <v>920</v>
      </c>
      <c r="H904" s="9">
        <v>960</v>
      </c>
      <c r="I904" s="9">
        <v>952</v>
      </c>
      <c r="J904" s="9">
        <v>745</v>
      </c>
      <c r="K904" s="9">
        <v>489</v>
      </c>
      <c r="L904" s="9">
        <v>362</v>
      </c>
      <c r="M904" s="9">
        <v>396</v>
      </c>
      <c r="N904" s="9">
        <v>309</v>
      </c>
      <c r="O904" s="9">
        <v>258</v>
      </c>
      <c r="P904" s="9">
        <v>268</v>
      </c>
      <c r="Q904" s="9">
        <v>278</v>
      </c>
      <c r="R904" s="9">
        <v>254</v>
      </c>
      <c r="S904" s="9">
        <v>358</v>
      </c>
      <c r="T904" s="9">
        <v>381</v>
      </c>
      <c r="U904" s="9">
        <v>355</v>
      </c>
      <c r="V904" s="9">
        <v>450</v>
      </c>
      <c r="W904" s="9">
        <v>510</v>
      </c>
      <c r="X904" s="9">
        <v>486</v>
      </c>
      <c r="Y904" s="9">
        <v>452</v>
      </c>
      <c r="Z904" s="9">
        <v>454</v>
      </c>
      <c r="AA904" s="9">
        <v>459</v>
      </c>
      <c r="AB904" s="9">
        <v>470</v>
      </c>
      <c r="AC904" s="9">
        <v>306</v>
      </c>
      <c r="AD904" s="9">
        <v>473</v>
      </c>
      <c r="AE904" s="9">
        <v>471</v>
      </c>
      <c r="AF904" s="9">
        <v>508</v>
      </c>
      <c r="AG904" s="9">
        <v>592</v>
      </c>
      <c r="AH904" s="9">
        <v>590</v>
      </c>
      <c r="AI904" s="9">
        <v>617</v>
      </c>
      <c r="AJ904" s="9">
        <v>620</v>
      </c>
      <c r="AK904" s="9">
        <v>513</v>
      </c>
      <c r="AL904" s="9">
        <v>417</v>
      </c>
      <c r="AM904" s="9">
        <v>445</v>
      </c>
      <c r="AN904" s="9">
        <v>403</v>
      </c>
      <c r="AO904" s="9">
        <v>444</v>
      </c>
      <c r="AP904" s="9">
        <v>435</v>
      </c>
      <c r="AQ904" s="9">
        <v>510</v>
      </c>
      <c r="AR904" s="9">
        <v>479</v>
      </c>
    </row>
    <row r="905" spans="1:44" x14ac:dyDescent="0.25">
      <c r="A905" s="8"/>
      <c r="B905" s="6" t="s">
        <v>119</v>
      </c>
      <c r="C905" s="9">
        <v>3298</v>
      </c>
      <c r="D905" s="9">
        <v>3417</v>
      </c>
      <c r="E905" s="9">
        <v>3558</v>
      </c>
      <c r="F905" s="9">
        <v>3499</v>
      </c>
      <c r="G905" s="9">
        <v>3817</v>
      </c>
      <c r="H905" s="9">
        <v>3630</v>
      </c>
      <c r="I905" s="9">
        <v>3507</v>
      </c>
      <c r="J905" s="9">
        <v>1873</v>
      </c>
      <c r="K905" s="9">
        <v>1374</v>
      </c>
      <c r="L905" s="9">
        <v>1044</v>
      </c>
      <c r="M905" s="9">
        <v>1101</v>
      </c>
      <c r="N905" s="9">
        <v>829</v>
      </c>
      <c r="O905" s="9">
        <v>779</v>
      </c>
      <c r="P905" s="9">
        <v>852</v>
      </c>
      <c r="Q905" s="9">
        <v>793</v>
      </c>
      <c r="R905" s="9">
        <v>861</v>
      </c>
      <c r="S905" s="9">
        <v>1305</v>
      </c>
      <c r="T905" s="9">
        <v>1356</v>
      </c>
      <c r="U905" s="9">
        <v>1319</v>
      </c>
      <c r="V905" s="9">
        <v>1363</v>
      </c>
      <c r="W905" s="9">
        <v>1672</v>
      </c>
      <c r="X905" s="9">
        <v>1406</v>
      </c>
      <c r="Y905" s="9">
        <v>1334</v>
      </c>
      <c r="Z905" s="9">
        <v>1159</v>
      </c>
      <c r="AA905" s="9">
        <v>1359</v>
      </c>
      <c r="AB905" s="9">
        <v>1252</v>
      </c>
      <c r="AC905" s="9">
        <v>962</v>
      </c>
      <c r="AD905" s="9">
        <v>1294</v>
      </c>
      <c r="AE905" s="9">
        <v>1301</v>
      </c>
      <c r="AF905" s="9">
        <v>1482</v>
      </c>
      <c r="AG905" s="9">
        <v>1692</v>
      </c>
      <c r="AH905" s="9">
        <v>1567</v>
      </c>
      <c r="AI905" s="9">
        <v>1589</v>
      </c>
      <c r="AJ905" s="9">
        <v>1616</v>
      </c>
      <c r="AK905" s="9">
        <v>1694</v>
      </c>
      <c r="AL905" s="9">
        <v>1273</v>
      </c>
      <c r="AM905" s="9">
        <v>1323</v>
      </c>
      <c r="AN905" s="9">
        <v>1151</v>
      </c>
      <c r="AO905" s="9">
        <v>1280</v>
      </c>
      <c r="AP905" s="9">
        <v>1120</v>
      </c>
      <c r="AQ905" s="9">
        <v>1351</v>
      </c>
      <c r="AR905" s="9">
        <v>1337</v>
      </c>
    </row>
    <row r="906" spans="1:44" x14ac:dyDescent="0.25">
      <c r="A906" s="8"/>
      <c r="B906" s="6" t="s">
        <v>120</v>
      </c>
      <c r="C906" s="10">
        <v>3.4570230607966459</v>
      </c>
      <c r="D906" s="10">
        <v>3.4169999999999998</v>
      </c>
      <c r="E906" s="10">
        <v>3.5088757396449703</v>
      </c>
      <c r="F906" s="10">
        <v>3.5130522088353415</v>
      </c>
      <c r="G906" s="10">
        <v>4.1489130434782613</v>
      </c>
      <c r="H906" s="10">
        <v>3.78125</v>
      </c>
      <c r="I906" s="10">
        <v>3.6838235294117645</v>
      </c>
      <c r="J906" s="10">
        <v>2.5140939597315435</v>
      </c>
      <c r="K906" s="10">
        <v>2.8098159509202456</v>
      </c>
      <c r="L906" s="10">
        <v>2.8839779005524862</v>
      </c>
      <c r="M906" s="10">
        <v>2.7803030303030303</v>
      </c>
      <c r="N906" s="10">
        <v>2.6828478964401294</v>
      </c>
      <c r="O906" s="10">
        <v>3.0193798449612403</v>
      </c>
      <c r="P906" s="10">
        <v>3.1791044776119404</v>
      </c>
      <c r="Q906" s="10">
        <v>2.8525179856115108</v>
      </c>
      <c r="R906" s="10">
        <v>3.3897637795275593</v>
      </c>
      <c r="S906" s="10">
        <v>3.6452513966480447</v>
      </c>
      <c r="T906" s="10">
        <v>3.5590551181102361</v>
      </c>
      <c r="U906" s="10">
        <v>3.7154929577464788</v>
      </c>
      <c r="V906" s="10">
        <v>3.028888888888889</v>
      </c>
      <c r="W906" s="10">
        <v>3.2784313725490195</v>
      </c>
      <c r="X906" s="10">
        <v>2.8930041152263373</v>
      </c>
      <c r="Y906" s="10">
        <v>2.9513274336283186</v>
      </c>
      <c r="Z906" s="10">
        <v>2.552863436123348</v>
      </c>
      <c r="AA906" s="10">
        <v>2.9607843137254903</v>
      </c>
      <c r="AB906" s="10">
        <v>2.6638297872340426</v>
      </c>
      <c r="AC906" s="10">
        <v>3.1437908496732025</v>
      </c>
      <c r="AD906" s="10">
        <v>2.74</v>
      </c>
      <c r="AE906" s="10">
        <v>2.76</v>
      </c>
      <c r="AF906" s="10">
        <v>2.92</v>
      </c>
      <c r="AG906" s="10">
        <v>2.86</v>
      </c>
      <c r="AH906" s="10">
        <v>2.66</v>
      </c>
      <c r="AI906" s="10">
        <v>2.58</v>
      </c>
      <c r="AJ906" s="10">
        <v>2.61</v>
      </c>
      <c r="AK906" s="10">
        <v>3.3</v>
      </c>
      <c r="AL906" s="10">
        <v>3.05</v>
      </c>
      <c r="AM906" s="10">
        <v>2.97</v>
      </c>
      <c r="AN906" s="10">
        <v>2.86</v>
      </c>
      <c r="AO906" s="10">
        <v>2.88</v>
      </c>
      <c r="AP906" s="10">
        <v>2.57</v>
      </c>
      <c r="AQ906" s="10">
        <v>2.65</v>
      </c>
      <c r="AR906" s="10">
        <v>2.79</v>
      </c>
    </row>
    <row r="907" spans="1:44" x14ac:dyDescent="0.25">
      <c r="A907" s="8"/>
      <c r="B907" s="6" t="s">
        <v>115</v>
      </c>
      <c r="C907" s="11">
        <v>0.39285288862418105</v>
      </c>
      <c r="D907" s="11">
        <v>0.4070279928528886</v>
      </c>
      <c r="E907" s="11">
        <v>0.42382370458606311</v>
      </c>
      <c r="F907" s="11">
        <v>0.41679571173317453</v>
      </c>
      <c r="G907" s="11">
        <v>0.45467540202501489</v>
      </c>
      <c r="H907" s="11">
        <v>0.43240023823704588</v>
      </c>
      <c r="I907" s="11">
        <v>0.41774865991661703</v>
      </c>
      <c r="J907" s="11">
        <v>0.22310899344848123</v>
      </c>
      <c r="K907" s="11">
        <v>0.16366885050625371</v>
      </c>
      <c r="L907" s="11">
        <v>0.12435973793924955</v>
      </c>
      <c r="M907" s="11">
        <v>0.13114949374627755</v>
      </c>
      <c r="N907" s="11">
        <v>9.8749255509231679E-2</v>
      </c>
      <c r="O907" s="11">
        <v>9.2793329362715907E-2</v>
      </c>
      <c r="P907" s="11">
        <v>3.1123287671232878E-2</v>
      </c>
      <c r="Q907" s="11">
        <v>2.8968036529680365E-2</v>
      </c>
      <c r="R907" s="11">
        <v>3.1452054794520547E-2</v>
      </c>
      <c r="S907" s="11">
        <v>4.7671232876712329E-2</v>
      </c>
      <c r="T907" s="11">
        <v>4.9534246575342465E-2</v>
      </c>
      <c r="U907" s="11">
        <v>4.8833765272121438E-2</v>
      </c>
      <c r="V907" s="11">
        <v>5.0462791558681969E-2</v>
      </c>
      <c r="W907" s="11">
        <v>6.1902998889300259E-2</v>
      </c>
      <c r="X907" s="11">
        <v>5.2054794520547946E-2</v>
      </c>
      <c r="Y907" s="11">
        <v>4.9389115142539797E-2</v>
      </c>
      <c r="Z907" s="11">
        <v>4.2910033320992226E-2</v>
      </c>
      <c r="AA907" s="11">
        <v>5.0314698259903742E-2</v>
      </c>
      <c r="AB907" s="11">
        <v>4.6353202517586081E-2</v>
      </c>
      <c r="AC907" s="11">
        <v>0.10981735159817352</v>
      </c>
      <c r="AD907" s="11">
        <v>0.1477</v>
      </c>
      <c r="AE907" s="11">
        <v>0.14849999999999999</v>
      </c>
      <c r="AF907" s="11">
        <v>0.16919999999999999</v>
      </c>
      <c r="AG907" s="11">
        <v>0.19320000000000001</v>
      </c>
      <c r="AH907" s="11">
        <v>0.1789</v>
      </c>
      <c r="AI907" s="11">
        <v>0.18140000000000001</v>
      </c>
      <c r="AJ907" s="11">
        <v>0.1845</v>
      </c>
      <c r="AK907" s="11">
        <v>0.19339999999999999</v>
      </c>
      <c r="AL907" s="11">
        <v>0.14530000000000001</v>
      </c>
      <c r="AM907" s="11">
        <v>0.151</v>
      </c>
      <c r="AN907" s="11">
        <v>0.13139999999999999</v>
      </c>
      <c r="AO907" s="11">
        <v>0.14610000000000001</v>
      </c>
      <c r="AP907" s="11">
        <v>0.12790000000000001</v>
      </c>
      <c r="AQ907" s="11">
        <v>0.1542</v>
      </c>
      <c r="AR907" s="11">
        <v>0.15260000000000001</v>
      </c>
    </row>
    <row r="908" spans="1:44" x14ac:dyDescent="0.25">
      <c r="A908" s="8"/>
      <c r="B908" s="6" t="s">
        <v>121</v>
      </c>
      <c r="C908" s="9">
        <v>84</v>
      </c>
      <c r="D908" s="9">
        <v>57</v>
      </c>
      <c r="E908" s="9">
        <v>104</v>
      </c>
      <c r="F908" s="9">
        <v>103</v>
      </c>
      <c r="G908" s="9">
        <v>82</v>
      </c>
      <c r="H908" s="9">
        <v>76</v>
      </c>
      <c r="I908" s="9">
        <v>68</v>
      </c>
      <c r="J908" s="9">
        <v>78</v>
      </c>
      <c r="K908" s="9">
        <v>58</v>
      </c>
      <c r="L908" s="9">
        <v>48</v>
      </c>
      <c r="M908" s="9">
        <v>56</v>
      </c>
      <c r="N908" s="9">
        <v>49</v>
      </c>
      <c r="O908" s="9">
        <v>30</v>
      </c>
      <c r="P908" s="9">
        <v>24</v>
      </c>
      <c r="Q908" s="9">
        <v>41</v>
      </c>
      <c r="R908" s="9">
        <v>43</v>
      </c>
      <c r="S908" s="9">
        <v>43</v>
      </c>
      <c r="T908" s="9">
        <v>53</v>
      </c>
      <c r="U908" s="9">
        <v>63</v>
      </c>
      <c r="V908" s="9">
        <v>50</v>
      </c>
      <c r="W908" s="9">
        <v>62</v>
      </c>
      <c r="X908" s="9">
        <v>80</v>
      </c>
      <c r="Y908" s="9">
        <v>92</v>
      </c>
      <c r="Z908" s="9">
        <v>91</v>
      </c>
      <c r="AA908" s="9">
        <v>87</v>
      </c>
      <c r="AB908" s="9">
        <v>111</v>
      </c>
      <c r="AC908" s="9">
        <v>72</v>
      </c>
      <c r="AD908" s="9">
        <v>104</v>
      </c>
      <c r="AE908" s="9">
        <v>110</v>
      </c>
      <c r="AF908" s="9">
        <v>112</v>
      </c>
      <c r="AG908" s="9">
        <v>109</v>
      </c>
      <c r="AH908" s="9">
        <v>107</v>
      </c>
      <c r="AI908" s="9">
        <v>124</v>
      </c>
      <c r="AJ908" s="9">
        <v>93</v>
      </c>
      <c r="AK908" s="9">
        <v>86</v>
      </c>
      <c r="AL908" s="9">
        <v>92</v>
      </c>
      <c r="AM908" s="9">
        <v>75</v>
      </c>
      <c r="AN908" s="9">
        <v>80</v>
      </c>
      <c r="AO908" s="9">
        <v>78</v>
      </c>
      <c r="AP908" s="9">
        <v>97</v>
      </c>
      <c r="AQ908" s="9">
        <v>91</v>
      </c>
      <c r="AR908" s="9">
        <v>71</v>
      </c>
    </row>
    <row r="909" spans="1:44" x14ac:dyDescent="0.25">
      <c r="A909" s="16" t="s">
        <v>146</v>
      </c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44" x14ac:dyDescent="0.25">
      <c r="A910" s="8"/>
      <c r="B910" s="6" t="s">
        <v>116</v>
      </c>
      <c r="C910" s="9">
        <f t="shared" ref="C910:AL910" si="437">+C894+C902</f>
        <v>42</v>
      </c>
      <c r="D910" s="9">
        <f t="shared" si="437"/>
        <v>42</v>
      </c>
      <c r="E910" s="9">
        <f t="shared" si="437"/>
        <v>42</v>
      </c>
      <c r="F910" s="9">
        <f t="shared" si="437"/>
        <v>42</v>
      </c>
      <c r="G910" s="9">
        <f t="shared" si="437"/>
        <v>42</v>
      </c>
      <c r="H910" s="9">
        <f t="shared" si="437"/>
        <v>43</v>
      </c>
      <c r="I910" s="9">
        <f t="shared" si="437"/>
        <v>43</v>
      </c>
      <c r="J910" s="9">
        <f t="shared" si="437"/>
        <v>43</v>
      </c>
      <c r="K910" s="9">
        <f t="shared" si="437"/>
        <v>43</v>
      </c>
      <c r="L910" s="9">
        <f t="shared" si="437"/>
        <v>43</v>
      </c>
      <c r="M910" s="9">
        <f t="shared" si="437"/>
        <v>43</v>
      </c>
      <c r="N910" s="9" t="e">
        <f t="shared" si="437"/>
        <v>#VALUE!</v>
      </c>
      <c r="O910" s="9">
        <f t="shared" si="437"/>
        <v>24</v>
      </c>
      <c r="P910" s="9">
        <f t="shared" si="437"/>
        <v>75</v>
      </c>
      <c r="Q910" s="9">
        <f t="shared" si="437"/>
        <v>75</v>
      </c>
      <c r="R910" s="9">
        <f t="shared" si="437"/>
        <v>75</v>
      </c>
      <c r="S910" s="9">
        <f t="shared" si="437"/>
        <v>75</v>
      </c>
      <c r="T910" s="9">
        <f t="shared" si="437"/>
        <v>75</v>
      </c>
      <c r="U910" s="9">
        <f t="shared" si="437"/>
        <v>74</v>
      </c>
      <c r="V910" s="9">
        <f t="shared" si="437"/>
        <v>74</v>
      </c>
      <c r="W910" s="9">
        <f t="shared" si="437"/>
        <v>74</v>
      </c>
      <c r="X910" s="9">
        <f t="shared" si="437"/>
        <v>74</v>
      </c>
      <c r="Y910" s="9">
        <f t="shared" si="437"/>
        <v>74</v>
      </c>
      <c r="Z910" s="9">
        <f t="shared" si="437"/>
        <v>74</v>
      </c>
      <c r="AA910" s="9">
        <f t="shared" si="437"/>
        <v>74</v>
      </c>
      <c r="AB910" s="9">
        <f t="shared" si="437"/>
        <v>74</v>
      </c>
      <c r="AC910" s="9">
        <f t="shared" si="437"/>
        <v>74</v>
      </c>
      <c r="AD910" s="9">
        <f t="shared" si="437"/>
        <v>74</v>
      </c>
      <c r="AE910" s="9">
        <f t="shared" si="437"/>
        <v>74</v>
      </c>
      <c r="AF910" s="9">
        <f t="shared" si="437"/>
        <v>74</v>
      </c>
      <c r="AG910" s="9">
        <f t="shared" si="437"/>
        <v>74</v>
      </c>
      <c r="AH910" s="9">
        <f t="shared" si="437"/>
        <v>74</v>
      </c>
      <c r="AI910" s="9">
        <f t="shared" si="437"/>
        <v>74</v>
      </c>
      <c r="AJ910" s="9">
        <f t="shared" si="437"/>
        <v>74</v>
      </c>
      <c r="AK910" s="9">
        <f t="shared" si="437"/>
        <v>74</v>
      </c>
      <c r="AL910" s="9">
        <f t="shared" si="437"/>
        <v>74</v>
      </c>
      <c r="AM910" s="9">
        <f t="shared" ref="AM910:AN913" si="438">+AM894+AM902</f>
        <v>74</v>
      </c>
      <c r="AN910" s="9">
        <f t="shared" si="438"/>
        <v>74</v>
      </c>
      <c r="AO910" s="9">
        <f t="shared" ref="AO910:AP910" si="439">+AO894+AO902</f>
        <v>74</v>
      </c>
      <c r="AP910" s="9">
        <f t="shared" si="439"/>
        <v>74</v>
      </c>
      <c r="AQ910" s="9">
        <f t="shared" ref="AQ910:AR910" si="440">+AQ894+AQ902</f>
        <v>74</v>
      </c>
      <c r="AR910" s="9">
        <f t="shared" si="440"/>
        <v>74</v>
      </c>
    </row>
    <row r="911" spans="1:44" x14ac:dyDescent="0.25">
      <c r="A911" s="8"/>
      <c r="B911" s="6" t="s">
        <v>117</v>
      </c>
      <c r="C911" s="9">
        <f t="shared" ref="C911:AL911" si="441">+C895+C903</f>
        <v>42</v>
      </c>
      <c r="D911" s="9">
        <f t="shared" si="441"/>
        <v>42</v>
      </c>
      <c r="E911" s="9">
        <f t="shared" si="441"/>
        <v>42</v>
      </c>
      <c r="F911" s="9">
        <f t="shared" si="441"/>
        <v>42</v>
      </c>
      <c r="G911" s="9">
        <f t="shared" si="441"/>
        <v>42</v>
      </c>
      <c r="H911" s="9">
        <f t="shared" si="441"/>
        <v>42</v>
      </c>
      <c r="I911" s="9">
        <f t="shared" si="441"/>
        <v>42</v>
      </c>
      <c r="J911" s="9">
        <f t="shared" si="441"/>
        <v>42</v>
      </c>
      <c r="K911" s="9">
        <f t="shared" si="441"/>
        <v>42</v>
      </c>
      <c r="L911" s="9">
        <f t="shared" si="441"/>
        <v>42</v>
      </c>
      <c r="M911" s="9">
        <f t="shared" si="441"/>
        <v>42</v>
      </c>
      <c r="N911" s="9">
        <f t="shared" si="441"/>
        <v>23</v>
      </c>
      <c r="O911" s="9">
        <f t="shared" si="441"/>
        <v>23</v>
      </c>
      <c r="P911" s="9">
        <f t="shared" si="441"/>
        <v>75</v>
      </c>
      <c r="Q911" s="9">
        <f t="shared" si="441"/>
        <v>75</v>
      </c>
      <c r="R911" s="9">
        <f t="shared" si="441"/>
        <v>75</v>
      </c>
      <c r="S911" s="9">
        <f t="shared" si="441"/>
        <v>75</v>
      </c>
      <c r="T911" s="9">
        <f t="shared" si="441"/>
        <v>75</v>
      </c>
      <c r="U911" s="9">
        <f t="shared" si="441"/>
        <v>74</v>
      </c>
      <c r="V911" s="9">
        <f t="shared" si="441"/>
        <v>74</v>
      </c>
      <c r="W911" s="9">
        <f t="shared" si="441"/>
        <v>74</v>
      </c>
      <c r="X911" s="9">
        <f t="shared" si="441"/>
        <v>74</v>
      </c>
      <c r="Y911" s="9">
        <f t="shared" si="441"/>
        <v>74</v>
      </c>
      <c r="Z911" s="9">
        <f t="shared" si="441"/>
        <v>74</v>
      </c>
      <c r="AA911" s="9">
        <f t="shared" si="441"/>
        <v>74</v>
      </c>
      <c r="AB911" s="9">
        <f t="shared" si="441"/>
        <v>74</v>
      </c>
      <c r="AC911" s="9">
        <f t="shared" si="441"/>
        <v>74</v>
      </c>
      <c r="AD911" s="9">
        <f t="shared" si="441"/>
        <v>74</v>
      </c>
      <c r="AE911" s="9">
        <f t="shared" si="441"/>
        <v>74</v>
      </c>
      <c r="AF911" s="9">
        <f t="shared" si="441"/>
        <v>74</v>
      </c>
      <c r="AG911" s="9">
        <f t="shared" si="441"/>
        <v>74</v>
      </c>
      <c r="AH911" s="9">
        <f t="shared" si="441"/>
        <v>74</v>
      </c>
      <c r="AI911" s="9">
        <f t="shared" si="441"/>
        <v>74</v>
      </c>
      <c r="AJ911" s="9">
        <f t="shared" si="441"/>
        <v>74</v>
      </c>
      <c r="AK911" s="9">
        <f t="shared" si="441"/>
        <v>74</v>
      </c>
      <c r="AL911" s="9">
        <f t="shared" si="441"/>
        <v>74</v>
      </c>
      <c r="AM911" s="9">
        <f t="shared" si="438"/>
        <v>74</v>
      </c>
      <c r="AN911" s="9">
        <f t="shared" si="438"/>
        <v>74</v>
      </c>
      <c r="AO911" s="9">
        <f t="shared" ref="AO911:AP911" si="442">+AO895+AO903</f>
        <v>74</v>
      </c>
      <c r="AP911" s="9">
        <f t="shared" si="442"/>
        <v>74</v>
      </c>
      <c r="AQ911" s="9">
        <f t="shared" ref="AQ911:AR911" si="443">+AQ895+AQ903</f>
        <v>74</v>
      </c>
      <c r="AR911" s="9">
        <f t="shared" si="443"/>
        <v>74</v>
      </c>
    </row>
    <row r="912" spans="1:44" x14ac:dyDescent="0.25">
      <c r="A912" s="8"/>
      <c r="B912" s="6" t="s">
        <v>118</v>
      </c>
      <c r="C912" s="9">
        <f t="shared" ref="C912:AL912" si="444">+C896+C904</f>
        <v>1388</v>
      </c>
      <c r="D912" s="9">
        <f t="shared" si="444"/>
        <v>1302</v>
      </c>
      <c r="E912" s="9">
        <f t="shared" si="444"/>
        <v>1302</v>
      </c>
      <c r="F912" s="9">
        <f t="shared" si="444"/>
        <v>1279</v>
      </c>
      <c r="G912" s="9">
        <f t="shared" si="444"/>
        <v>1215</v>
      </c>
      <c r="H912" s="9">
        <f t="shared" si="444"/>
        <v>1169</v>
      </c>
      <c r="I912" s="9">
        <f t="shared" si="444"/>
        <v>1173</v>
      </c>
      <c r="J912" s="9">
        <f t="shared" si="444"/>
        <v>958</v>
      </c>
      <c r="K912" s="9">
        <f t="shared" si="444"/>
        <v>682</v>
      </c>
      <c r="L912" s="9">
        <f t="shared" si="444"/>
        <v>542</v>
      </c>
      <c r="M912" s="9">
        <f t="shared" si="444"/>
        <v>525</v>
      </c>
      <c r="N912" s="9">
        <f t="shared" si="444"/>
        <v>309</v>
      </c>
      <c r="O912" s="9">
        <f t="shared" si="444"/>
        <v>258</v>
      </c>
      <c r="P912" s="9">
        <f t="shared" si="444"/>
        <v>268</v>
      </c>
      <c r="Q912" s="9">
        <f t="shared" si="444"/>
        <v>278</v>
      </c>
      <c r="R912" s="9">
        <f t="shared" si="444"/>
        <v>254</v>
      </c>
      <c r="S912" s="9">
        <f t="shared" si="444"/>
        <v>358</v>
      </c>
      <c r="T912" s="9">
        <f t="shared" si="444"/>
        <v>381</v>
      </c>
      <c r="U912" s="9">
        <f t="shared" si="444"/>
        <v>355</v>
      </c>
      <c r="V912" s="9">
        <f t="shared" si="444"/>
        <v>450</v>
      </c>
      <c r="W912" s="9">
        <f t="shared" si="444"/>
        <v>510</v>
      </c>
      <c r="X912" s="9">
        <f t="shared" si="444"/>
        <v>486</v>
      </c>
      <c r="Y912" s="9">
        <f t="shared" si="444"/>
        <v>452</v>
      </c>
      <c r="Z912" s="9">
        <f t="shared" si="444"/>
        <v>454</v>
      </c>
      <c r="AA912" s="9">
        <f t="shared" si="444"/>
        <v>459</v>
      </c>
      <c r="AB912" s="9">
        <f t="shared" si="444"/>
        <v>470</v>
      </c>
      <c r="AC912" s="9">
        <f t="shared" si="444"/>
        <v>306</v>
      </c>
      <c r="AD912" s="9">
        <f t="shared" si="444"/>
        <v>473</v>
      </c>
      <c r="AE912" s="9">
        <f t="shared" si="444"/>
        <v>471</v>
      </c>
      <c r="AF912" s="9">
        <f t="shared" si="444"/>
        <v>508</v>
      </c>
      <c r="AG912" s="9">
        <f t="shared" si="444"/>
        <v>592</v>
      </c>
      <c r="AH912" s="9">
        <f t="shared" si="444"/>
        <v>590</v>
      </c>
      <c r="AI912" s="9">
        <f t="shared" si="444"/>
        <v>617</v>
      </c>
      <c r="AJ912" s="9">
        <f t="shared" si="444"/>
        <v>620</v>
      </c>
      <c r="AK912" s="9">
        <f t="shared" si="444"/>
        <v>513</v>
      </c>
      <c r="AL912" s="9">
        <f t="shared" si="444"/>
        <v>417</v>
      </c>
      <c r="AM912" s="9">
        <f t="shared" si="438"/>
        <v>445</v>
      </c>
      <c r="AN912" s="9">
        <f t="shared" si="438"/>
        <v>403</v>
      </c>
      <c r="AO912" s="9">
        <f t="shared" ref="AO912:AP912" si="445">+AO896+AO904</f>
        <v>444</v>
      </c>
      <c r="AP912" s="9">
        <f t="shared" si="445"/>
        <v>435</v>
      </c>
      <c r="AQ912" s="9">
        <f t="shared" ref="AQ912:AR912" si="446">+AQ896+AQ904</f>
        <v>510</v>
      </c>
      <c r="AR912" s="9">
        <f t="shared" si="446"/>
        <v>479</v>
      </c>
    </row>
    <row r="913" spans="1:44" x14ac:dyDescent="0.25">
      <c r="A913" s="8"/>
      <c r="B913" s="6" t="s">
        <v>119</v>
      </c>
      <c r="C913" s="9">
        <f t="shared" ref="C913:AL913" si="447">+C897+C905</f>
        <v>4944</v>
      </c>
      <c r="D913" s="9">
        <f t="shared" si="447"/>
        <v>4463</v>
      </c>
      <c r="E913" s="9">
        <f t="shared" si="447"/>
        <v>4566</v>
      </c>
      <c r="F913" s="9">
        <f t="shared" si="447"/>
        <v>4861</v>
      </c>
      <c r="G913" s="9">
        <f t="shared" si="447"/>
        <v>5005</v>
      </c>
      <c r="H913" s="9">
        <f t="shared" si="447"/>
        <v>4608</v>
      </c>
      <c r="I913" s="9">
        <f t="shared" si="447"/>
        <v>4407</v>
      </c>
      <c r="J913" s="9">
        <f t="shared" si="447"/>
        <v>2527</v>
      </c>
      <c r="K913" s="9">
        <f t="shared" si="447"/>
        <v>2189</v>
      </c>
      <c r="L913" s="9">
        <f t="shared" si="447"/>
        <v>1615</v>
      </c>
      <c r="M913" s="9">
        <f t="shared" si="447"/>
        <v>1627</v>
      </c>
      <c r="N913" s="9">
        <f t="shared" si="447"/>
        <v>829</v>
      </c>
      <c r="O913" s="9">
        <f t="shared" si="447"/>
        <v>779</v>
      </c>
      <c r="P913" s="9">
        <f t="shared" si="447"/>
        <v>852</v>
      </c>
      <c r="Q913" s="9">
        <f t="shared" si="447"/>
        <v>793</v>
      </c>
      <c r="R913" s="9">
        <f t="shared" si="447"/>
        <v>861</v>
      </c>
      <c r="S913" s="9">
        <f t="shared" si="447"/>
        <v>1305</v>
      </c>
      <c r="T913" s="9">
        <f t="shared" si="447"/>
        <v>1356</v>
      </c>
      <c r="U913" s="9">
        <f t="shared" si="447"/>
        <v>1319</v>
      </c>
      <c r="V913" s="9">
        <f t="shared" si="447"/>
        <v>1363</v>
      </c>
      <c r="W913" s="9">
        <f t="shared" si="447"/>
        <v>1672</v>
      </c>
      <c r="X913" s="9">
        <f t="shared" si="447"/>
        <v>1406</v>
      </c>
      <c r="Y913" s="9">
        <f t="shared" si="447"/>
        <v>1334</v>
      </c>
      <c r="Z913" s="9">
        <f t="shared" si="447"/>
        <v>1159</v>
      </c>
      <c r="AA913" s="9">
        <f t="shared" si="447"/>
        <v>1359</v>
      </c>
      <c r="AB913" s="9">
        <f t="shared" si="447"/>
        <v>1252</v>
      </c>
      <c r="AC913" s="9">
        <f t="shared" si="447"/>
        <v>962</v>
      </c>
      <c r="AD913" s="9">
        <f t="shared" si="447"/>
        <v>1294</v>
      </c>
      <c r="AE913" s="9">
        <f t="shared" si="447"/>
        <v>1301</v>
      </c>
      <c r="AF913" s="9">
        <f t="shared" si="447"/>
        <v>1482</v>
      </c>
      <c r="AG913" s="9">
        <f t="shared" si="447"/>
        <v>1692</v>
      </c>
      <c r="AH913" s="9">
        <f t="shared" si="447"/>
        <v>1567</v>
      </c>
      <c r="AI913" s="9">
        <f t="shared" si="447"/>
        <v>1589</v>
      </c>
      <c r="AJ913" s="9">
        <f t="shared" si="447"/>
        <v>1616</v>
      </c>
      <c r="AK913" s="9">
        <f t="shared" si="447"/>
        <v>1694</v>
      </c>
      <c r="AL913" s="9">
        <f t="shared" si="447"/>
        <v>1273</v>
      </c>
      <c r="AM913" s="9">
        <f t="shared" si="438"/>
        <v>1323</v>
      </c>
      <c r="AN913" s="9">
        <f t="shared" si="438"/>
        <v>1151</v>
      </c>
      <c r="AO913" s="9">
        <f t="shared" ref="AO913:AP913" si="448">+AO897+AO905</f>
        <v>1280</v>
      </c>
      <c r="AP913" s="9">
        <f t="shared" si="448"/>
        <v>1120</v>
      </c>
      <c r="AQ913" s="9">
        <f t="shared" ref="AQ913:AR913" si="449">+AQ897+AQ905</f>
        <v>1351</v>
      </c>
      <c r="AR913" s="9">
        <f t="shared" si="449"/>
        <v>1337</v>
      </c>
    </row>
    <row r="914" spans="1:44" x14ac:dyDescent="0.25">
      <c r="A914" s="8"/>
      <c r="B914" s="6" t="s">
        <v>120</v>
      </c>
      <c r="C914" s="10">
        <f t="shared" ref="C914:AL914" si="450">+C913/C912</f>
        <v>3.5619596541786742</v>
      </c>
      <c r="D914" s="10">
        <f t="shared" si="450"/>
        <v>3.4278033794162828</v>
      </c>
      <c r="E914" s="10">
        <f t="shared" si="450"/>
        <v>3.5069124423963132</v>
      </c>
      <c r="F914" s="10">
        <f t="shared" si="450"/>
        <v>3.8006254886630182</v>
      </c>
      <c r="G914" s="10">
        <f t="shared" si="450"/>
        <v>4.1193415637860085</v>
      </c>
      <c r="H914" s="10">
        <f t="shared" si="450"/>
        <v>3.9418306244653549</v>
      </c>
      <c r="I914" s="10">
        <f t="shared" si="450"/>
        <v>3.7570332480818416</v>
      </c>
      <c r="J914" s="10">
        <f t="shared" si="450"/>
        <v>2.6377870563674319</v>
      </c>
      <c r="K914" s="10">
        <f t="shared" si="450"/>
        <v>3.2096774193548385</v>
      </c>
      <c r="L914" s="10">
        <f t="shared" si="450"/>
        <v>2.9797047970479706</v>
      </c>
      <c r="M914" s="10">
        <f t="shared" si="450"/>
        <v>3.0990476190476191</v>
      </c>
      <c r="N914" s="10">
        <f t="shared" si="450"/>
        <v>2.6828478964401294</v>
      </c>
      <c r="O914" s="10">
        <f t="shared" si="450"/>
        <v>3.0193798449612403</v>
      </c>
      <c r="P914" s="10">
        <f t="shared" si="450"/>
        <v>3.1791044776119404</v>
      </c>
      <c r="Q914" s="10">
        <f t="shared" si="450"/>
        <v>2.8525179856115108</v>
      </c>
      <c r="R914" s="10">
        <f t="shared" si="450"/>
        <v>3.3897637795275593</v>
      </c>
      <c r="S914" s="10">
        <f t="shared" si="450"/>
        <v>3.6452513966480447</v>
      </c>
      <c r="T914" s="10">
        <f t="shared" si="450"/>
        <v>3.5590551181102361</v>
      </c>
      <c r="U914" s="10">
        <f t="shared" si="450"/>
        <v>3.7154929577464788</v>
      </c>
      <c r="V914" s="10">
        <f t="shared" si="450"/>
        <v>3.028888888888889</v>
      </c>
      <c r="W914" s="10">
        <f t="shared" si="450"/>
        <v>3.2784313725490195</v>
      </c>
      <c r="X914" s="10">
        <f t="shared" si="450"/>
        <v>2.8930041152263373</v>
      </c>
      <c r="Y914" s="10">
        <f t="shared" si="450"/>
        <v>2.9513274336283186</v>
      </c>
      <c r="Z914" s="10">
        <f t="shared" si="450"/>
        <v>2.552863436123348</v>
      </c>
      <c r="AA914" s="10">
        <f t="shared" si="450"/>
        <v>2.9607843137254903</v>
      </c>
      <c r="AB914" s="10">
        <f t="shared" si="450"/>
        <v>2.6638297872340426</v>
      </c>
      <c r="AC914" s="10">
        <f t="shared" si="450"/>
        <v>3.1437908496732025</v>
      </c>
      <c r="AD914" s="10">
        <f t="shared" si="450"/>
        <v>2.7357293868921775</v>
      </c>
      <c r="AE914" s="10">
        <f t="shared" si="450"/>
        <v>2.7622080679405521</v>
      </c>
      <c r="AF914" s="10">
        <f t="shared" si="450"/>
        <v>2.9173228346456694</v>
      </c>
      <c r="AG914" s="10">
        <f t="shared" si="450"/>
        <v>2.8581081081081079</v>
      </c>
      <c r="AH914" s="10">
        <f t="shared" si="450"/>
        <v>2.6559322033898307</v>
      </c>
      <c r="AI914" s="10">
        <f t="shared" si="450"/>
        <v>2.5753646677471638</v>
      </c>
      <c r="AJ914" s="10">
        <f t="shared" si="450"/>
        <v>2.6064516129032258</v>
      </c>
      <c r="AK914" s="10">
        <f t="shared" si="450"/>
        <v>3.3021442495126707</v>
      </c>
      <c r="AL914" s="10">
        <f t="shared" si="450"/>
        <v>3.0527577937649881</v>
      </c>
      <c r="AM914" s="10">
        <f t="shared" ref="AM914:AR914" si="451">+AM913/AM912</f>
        <v>2.9730337078651687</v>
      </c>
      <c r="AN914" s="10">
        <f t="shared" si="451"/>
        <v>2.8560794044665014</v>
      </c>
      <c r="AO914" s="10">
        <f t="shared" si="451"/>
        <v>2.8828828828828827</v>
      </c>
      <c r="AP914" s="10">
        <f t="shared" si="451"/>
        <v>2.5747126436781609</v>
      </c>
      <c r="AQ914" s="10">
        <f t="shared" si="451"/>
        <v>2.6490196078431372</v>
      </c>
      <c r="AR914" s="10">
        <f t="shared" si="451"/>
        <v>2.7912317327766178</v>
      </c>
    </row>
    <row r="915" spans="1:44" x14ac:dyDescent="0.25">
      <c r="A915" s="8"/>
      <c r="B915" s="6" t="s">
        <v>115</v>
      </c>
      <c r="C915" s="11">
        <f t="shared" ref="C915:AL915" si="452">+C913/(C911*365)</f>
        <v>0.32250489236790608</v>
      </c>
      <c r="D915" s="11">
        <f t="shared" si="452"/>
        <v>0.29112850619699937</v>
      </c>
      <c r="E915" s="11">
        <f t="shared" si="452"/>
        <v>0.29784735812133073</v>
      </c>
      <c r="F915" s="11">
        <f t="shared" si="452"/>
        <v>0.31709067188519241</v>
      </c>
      <c r="G915" s="11">
        <f t="shared" si="452"/>
        <v>0.32648401826484019</v>
      </c>
      <c r="H915" s="11">
        <f t="shared" si="452"/>
        <v>0.30058708414872798</v>
      </c>
      <c r="I915" s="11">
        <f t="shared" si="452"/>
        <v>0.28747553816046967</v>
      </c>
      <c r="J915" s="11">
        <f t="shared" si="452"/>
        <v>0.16484018264840183</v>
      </c>
      <c r="K915" s="11">
        <f t="shared" si="452"/>
        <v>0.14279191128506197</v>
      </c>
      <c r="L915" s="11">
        <f t="shared" si="452"/>
        <v>0.10534898891063274</v>
      </c>
      <c r="M915" s="11">
        <f t="shared" si="452"/>
        <v>0.10613176777560339</v>
      </c>
      <c r="N915" s="11">
        <f t="shared" si="452"/>
        <v>9.8749255509231679E-2</v>
      </c>
      <c r="O915" s="11">
        <f t="shared" si="452"/>
        <v>9.2793329362715907E-2</v>
      </c>
      <c r="P915" s="11">
        <f t="shared" si="452"/>
        <v>3.1123287671232878E-2</v>
      </c>
      <c r="Q915" s="11">
        <f t="shared" si="452"/>
        <v>2.8968036529680365E-2</v>
      </c>
      <c r="R915" s="11">
        <f t="shared" si="452"/>
        <v>3.1452054794520547E-2</v>
      </c>
      <c r="S915" s="11">
        <f t="shared" si="452"/>
        <v>4.7671232876712329E-2</v>
      </c>
      <c r="T915" s="11">
        <f t="shared" si="452"/>
        <v>4.9534246575342465E-2</v>
      </c>
      <c r="U915" s="11">
        <f t="shared" si="452"/>
        <v>4.8833765272121438E-2</v>
      </c>
      <c r="V915" s="11">
        <f t="shared" si="452"/>
        <v>5.0462791558681969E-2</v>
      </c>
      <c r="W915" s="11">
        <f t="shared" si="452"/>
        <v>6.1902998889300259E-2</v>
      </c>
      <c r="X915" s="11">
        <f t="shared" si="452"/>
        <v>5.2054794520547946E-2</v>
      </c>
      <c r="Y915" s="11">
        <f t="shared" si="452"/>
        <v>4.9389115142539797E-2</v>
      </c>
      <c r="Z915" s="11">
        <f t="shared" si="452"/>
        <v>4.2910033320992226E-2</v>
      </c>
      <c r="AA915" s="11">
        <f t="shared" si="452"/>
        <v>5.0314698259903742E-2</v>
      </c>
      <c r="AB915" s="11">
        <f t="shared" si="452"/>
        <v>4.6353202517586081E-2</v>
      </c>
      <c r="AC915" s="11">
        <f t="shared" si="452"/>
        <v>3.5616438356164383E-2</v>
      </c>
      <c r="AD915" s="11">
        <f t="shared" si="452"/>
        <v>4.7908182154757499E-2</v>
      </c>
      <c r="AE915" s="11">
        <f t="shared" si="452"/>
        <v>4.8167345427619399E-2</v>
      </c>
      <c r="AF915" s="11">
        <f t="shared" si="452"/>
        <v>5.4868567197334323E-2</v>
      </c>
      <c r="AG915" s="11">
        <f t="shared" si="452"/>
        <v>6.2643465383191405E-2</v>
      </c>
      <c r="AH915" s="11">
        <f t="shared" si="452"/>
        <v>5.8015549796371711E-2</v>
      </c>
      <c r="AI915" s="11">
        <f t="shared" si="452"/>
        <v>5.8830062939651984E-2</v>
      </c>
      <c r="AJ915" s="11">
        <f t="shared" si="452"/>
        <v>5.9829692706405035E-2</v>
      </c>
      <c r="AK915" s="11">
        <f t="shared" si="452"/>
        <v>6.2717512032580525E-2</v>
      </c>
      <c r="AL915" s="11">
        <f t="shared" si="452"/>
        <v>4.7130692336171787E-2</v>
      </c>
      <c r="AM915" s="11">
        <f t="shared" ref="AM915:AR915" si="453">+AM913/(AM911*365)</f>
        <v>4.8981858570899664E-2</v>
      </c>
      <c r="AN915" s="11">
        <f t="shared" si="453"/>
        <v>4.2613846723435767E-2</v>
      </c>
      <c r="AO915" s="11">
        <f t="shared" si="453"/>
        <v>4.7389855609033693E-2</v>
      </c>
      <c r="AP915" s="11">
        <f t="shared" si="453"/>
        <v>4.1466123657904481E-2</v>
      </c>
      <c r="AQ915" s="11">
        <f t="shared" si="453"/>
        <v>5.0018511662347276E-2</v>
      </c>
      <c r="AR915" s="11">
        <f t="shared" si="453"/>
        <v>4.950018511662347E-2</v>
      </c>
    </row>
    <row r="916" spans="1:44" x14ac:dyDescent="0.25">
      <c r="A916" s="8"/>
      <c r="B916" s="6" t="s">
        <v>121</v>
      </c>
      <c r="C916" s="9">
        <f t="shared" ref="C916:AL916" si="454">+C900+C908</f>
        <v>96</v>
      </c>
      <c r="D916" s="9">
        <f t="shared" si="454"/>
        <v>81</v>
      </c>
      <c r="E916" s="9">
        <f t="shared" si="454"/>
        <v>125</v>
      </c>
      <c r="F916" s="9">
        <f t="shared" si="454"/>
        <v>125</v>
      </c>
      <c r="G916" s="9">
        <f t="shared" si="454"/>
        <v>104</v>
      </c>
      <c r="H916" s="9">
        <f t="shared" si="454"/>
        <v>85</v>
      </c>
      <c r="I916" s="9">
        <f t="shared" si="454"/>
        <v>76</v>
      </c>
      <c r="J916" s="9">
        <f t="shared" si="454"/>
        <v>102</v>
      </c>
      <c r="K916" s="9">
        <f t="shared" si="454"/>
        <v>69</v>
      </c>
      <c r="L916" s="9">
        <f t="shared" si="454"/>
        <v>60</v>
      </c>
      <c r="M916" s="9">
        <f t="shared" si="454"/>
        <v>62</v>
      </c>
      <c r="N916" s="9">
        <f t="shared" si="454"/>
        <v>49</v>
      </c>
      <c r="O916" s="9">
        <f t="shared" si="454"/>
        <v>30</v>
      </c>
      <c r="P916" s="9">
        <f t="shared" si="454"/>
        <v>24</v>
      </c>
      <c r="Q916" s="9">
        <f t="shared" si="454"/>
        <v>41</v>
      </c>
      <c r="R916" s="9">
        <f t="shared" si="454"/>
        <v>43</v>
      </c>
      <c r="S916" s="9">
        <f t="shared" si="454"/>
        <v>43</v>
      </c>
      <c r="T916" s="9">
        <f t="shared" si="454"/>
        <v>53</v>
      </c>
      <c r="U916" s="9">
        <f t="shared" si="454"/>
        <v>63</v>
      </c>
      <c r="V916" s="9">
        <f t="shared" si="454"/>
        <v>50</v>
      </c>
      <c r="W916" s="9">
        <f t="shared" si="454"/>
        <v>62</v>
      </c>
      <c r="X916" s="9">
        <f t="shared" si="454"/>
        <v>80</v>
      </c>
      <c r="Y916" s="9">
        <f t="shared" si="454"/>
        <v>92</v>
      </c>
      <c r="Z916" s="9">
        <f t="shared" si="454"/>
        <v>91</v>
      </c>
      <c r="AA916" s="9">
        <f t="shared" si="454"/>
        <v>87</v>
      </c>
      <c r="AB916" s="9">
        <f t="shared" si="454"/>
        <v>111</v>
      </c>
      <c r="AC916" s="9">
        <f t="shared" si="454"/>
        <v>72</v>
      </c>
      <c r="AD916" s="9">
        <f t="shared" si="454"/>
        <v>104</v>
      </c>
      <c r="AE916" s="9">
        <f t="shared" si="454"/>
        <v>110</v>
      </c>
      <c r="AF916" s="9">
        <f t="shared" si="454"/>
        <v>112</v>
      </c>
      <c r="AG916" s="9">
        <f t="shared" si="454"/>
        <v>109</v>
      </c>
      <c r="AH916" s="9">
        <f t="shared" si="454"/>
        <v>107</v>
      </c>
      <c r="AI916" s="9">
        <f t="shared" si="454"/>
        <v>124</v>
      </c>
      <c r="AJ916" s="9">
        <f t="shared" si="454"/>
        <v>93</v>
      </c>
      <c r="AK916" s="9">
        <f t="shared" si="454"/>
        <v>86</v>
      </c>
      <c r="AL916" s="9">
        <f t="shared" si="454"/>
        <v>92</v>
      </c>
      <c r="AM916" s="9">
        <f t="shared" ref="AM916:AR916" si="455">+AM900+AM908</f>
        <v>75</v>
      </c>
      <c r="AN916" s="9">
        <f t="shared" si="455"/>
        <v>80</v>
      </c>
      <c r="AO916" s="9">
        <f t="shared" si="455"/>
        <v>78</v>
      </c>
      <c r="AP916" s="9">
        <f t="shared" si="455"/>
        <v>97</v>
      </c>
      <c r="AQ916" s="9">
        <f t="shared" si="455"/>
        <v>91</v>
      </c>
      <c r="AR916" s="9">
        <f t="shared" si="455"/>
        <v>71</v>
      </c>
    </row>
    <row r="917" spans="1:44" x14ac:dyDescent="0.25">
      <c r="A917" s="15" t="s">
        <v>86</v>
      </c>
    </row>
    <row r="918" spans="1:44" x14ac:dyDescent="0.25">
      <c r="A918" s="6">
        <v>146</v>
      </c>
      <c r="B918" s="6" t="s">
        <v>55</v>
      </c>
      <c r="C918" s="15"/>
    </row>
    <row r="919" spans="1:44" x14ac:dyDescent="0.25">
      <c r="A919" s="8"/>
      <c r="B919" s="6" t="s">
        <v>116</v>
      </c>
      <c r="C919" s="9">
        <v>155</v>
      </c>
      <c r="D919" s="9">
        <v>155</v>
      </c>
      <c r="E919" s="9">
        <v>0</v>
      </c>
      <c r="F919" s="9">
        <v>155</v>
      </c>
      <c r="G919" s="9">
        <v>155</v>
      </c>
      <c r="H919" s="9">
        <v>155</v>
      </c>
      <c r="I919" s="9">
        <v>155</v>
      </c>
      <c r="J919" s="9">
        <v>155</v>
      </c>
      <c r="K919" s="9">
        <v>155</v>
      </c>
      <c r="L919" s="9">
        <v>155</v>
      </c>
      <c r="M919" s="9">
        <v>155</v>
      </c>
      <c r="N919" s="9">
        <v>155</v>
      </c>
      <c r="O919" s="9">
        <v>155</v>
      </c>
      <c r="P919" s="9">
        <v>130</v>
      </c>
      <c r="Q919" s="9">
        <v>130</v>
      </c>
      <c r="R919" s="9">
        <v>130</v>
      </c>
      <c r="S919" s="9">
        <v>130</v>
      </c>
      <c r="T919" s="9">
        <v>130</v>
      </c>
      <c r="U919" s="9">
        <v>130</v>
      </c>
      <c r="V919" s="9">
        <v>130</v>
      </c>
      <c r="W919" s="6" t="s">
        <v>193</v>
      </c>
    </row>
    <row r="920" spans="1:44" x14ac:dyDescent="0.25">
      <c r="A920" s="8"/>
      <c r="B920" s="6" t="s">
        <v>117</v>
      </c>
      <c r="C920" s="9">
        <v>155</v>
      </c>
      <c r="D920" s="9">
        <v>155</v>
      </c>
      <c r="E920" s="9">
        <v>0</v>
      </c>
      <c r="F920" s="9">
        <v>155</v>
      </c>
      <c r="G920" s="9">
        <v>155</v>
      </c>
      <c r="H920" s="9">
        <v>155</v>
      </c>
      <c r="I920" s="9">
        <v>155</v>
      </c>
      <c r="J920" s="9">
        <v>155</v>
      </c>
      <c r="K920" s="9">
        <v>155</v>
      </c>
      <c r="L920" s="9">
        <v>155</v>
      </c>
      <c r="M920" s="9">
        <v>155</v>
      </c>
      <c r="N920" s="9">
        <v>155</v>
      </c>
      <c r="O920" s="9">
        <v>155</v>
      </c>
      <c r="P920" s="9">
        <v>105</v>
      </c>
      <c r="Q920" s="9">
        <v>105</v>
      </c>
      <c r="R920" s="9">
        <v>105</v>
      </c>
      <c r="S920" s="9">
        <v>82</v>
      </c>
      <c r="T920" s="9">
        <v>82</v>
      </c>
      <c r="U920" s="9">
        <v>82</v>
      </c>
      <c r="V920" s="9">
        <v>82</v>
      </c>
    </row>
    <row r="921" spans="1:44" x14ac:dyDescent="0.25">
      <c r="A921" s="8"/>
      <c r="B921" s="6" t="s">
        <v>118</v>
      </c>
      <c r="C921" s="9">
        <v>4789</v>
      </c>
      <c r="D921" s="9">
        <v>4527</v>
      </c>
      <c r="E921" s="9">
        <v>0</v>
      </c>
      <c r="F921" s="9">
        <v>4194</v>
      </c>
      <c r="G921" s="9">
        <v>4677</v>
      </c>
      <c r="H921" s="9">
        <v>6128</v>
      </c>
      <c r="I921" s="9">
        <v>5996</v>
      </c>
      <c r="J921" s="9">
        <v>4392</v>
      </c>
      <c r="K921" s="9">
        <v>3547</v>
      </c>
      <c r="L921" s="9">
        <v>3583</v>
      </c>
      <c r="M921" s="9">
        <v>2998</v>
      </c>
      <c r="N921" s="9">
        <v>2726</v>
      </c>
      <c r="O921" s="9">
        <v>2166</v>
      </c>
      <c r="P921" s="9">
        <v>2338</v>
      </c>
      <c r="Q921" s="9">
        <v>2583</v>
      </c>
      <c r="R921" s="9">
        <v>2541</v>
      </c>
      <c r="S921" s="9">
        <v>2591</v>
      </c>
      <c r="T921" s="9">
        <v>2680</v>
      </c>
      <c r="U921" s="9">
        <v>2674</v>
      </c>
      <c r="V921" s="9">
        <v>2934</v>
      </c>
    </row>
    <row r="922" spans="1:44" x14ac:dyDescent="0.25">
      <c r="A922" s="8"/>
      <c r="B922" s="6" t="s">
        <v>119</v>
      </c>
      <c r="C922" s="9">
        <v>20044</v>
      </c>
      <c r="D922" s="9">
        <v>19217</v>
      </c>
      <c r="E922" s="9">
        <v>0</v>
      </c>
      <c r="F922" s="9">
        <v>22043</v>
      </c>
      <c r="G922" s="9">
        <v>24650</v>
      </c>
      <c r="H922" s="9">
        <v>25257</v>
      </c>
      <c r="I922" s="9">
        <v>25135</v>
      </c>
      <c r="J922" s="9">
        <v>21345</v>
      </c>
      <c r="K922" s="9">
        <v>16321</v>
      </c>
      <c r="L922" s="9">
        <v>16022</v>
      </c>
      <c r="M922" s="9">
        <v>14662</v>
      </c>
      <c r="N922" s="9">
        <v>13921</v>
      </c>
      <c r="O922" s="9">
        <v>10638</v>
      </c>
      <c r="P922" s="9">
        <v>11064</v>
      </c>
      <c r="Q922" s="9">
        <v>12998</v>
      </c>
      <c r="R922" s="9">
        <v>12302</v>
      </c>
      <c r="S922" s="9">
        <v>11608</v>
      </c>
      <c r="T922" s="9">
        <v>10957</v>
      </c>
      <c r="U922" s="9">
        <v>10799</v>
      </c>
      <c r="V922" s="9">
        <v>11962</v>
      </c>
    </row>
    <row r="923" spans="1:44" x14ac:dyDescent="0.25">
      <c r="A923" s="8"/>
      <c r="B923" s="6" t="s">
        <v>120</v>
      </c>
      <c r="C923" s="10">
        <v>4.1854249321361454</v>
      </c>
      <c r="D923" s="10">
        <v>4.2449745968632646</v>
      </c>
      <c r="E923" s="10" t="e">
        <v>#DIV/0!</v>
      </c>
      <c r="F923" s="10">
        <v>5.2558416785884594</v>
      </c>
      <c r="G923" s="10">
        <v>5.2704725251229423</v>
      </c>
      <c r="H923" s="10">
        <v>4.121573107049608</v>
      </c>
      <c r="I923" s="10">
        <v>4.1919613075383593</v>
      </c>
      <c r="J923" s="10">
        <v>4.8599726775956285</v>
      </c>
      <c r="K923" s="10">
        <v>4.6013532562729065</v>
      </c>
      <c r="L923" s="10">
        <v>4.4716717834217139</v>
      </c>
      <c r="M923" s="10">
        <v>4.8905937291527684</v>
      </c>
      <c r="N923" s="10">
        <v>5.106749816581071</v>
      </c>
      <c r="O923" s="10">
        <v>4.9113573407202216</v>
      </c>
      <c r="P923" s="10">
        <v>4.7322497861420016</v>
      </c>
      <c r="Q923" s="10">
        <v>5.0321331784746421</v>
      </c>
      <c r="R923" s="10">
        <v>4.8414010232192046</v>
      </c>
      <c r="S923" s="10">
        <v>4.4801235044384411</v>
      </c>
      <c r="T923" s="10">
        <v>4.0884328358208952</v>
      </c>
      <c r="U923" s="10">
        <v>4.0385190725504865</v>
      </c>
      <c r="V923" s="10">
        <v>4.0770279481935923</v>
      </c>
    </row>
    <row r="924" spans="1:44" x14ac:dyDescent="0.25">
      <c r="A924" s="8"/>
      <c r="B924" s="6" t="s">
        <v>115</v>
      </c>
      <c r="C924" s="11">
        <v>0.35429076447193991</v>
      </c>
      <c r="D924" s="11">
        <v>0.3396730004418913</v>
      </c>
      <c r="E924" s="11" t="e">
        <v>#DIV/0!</v>
      </c>
      <c r="F924" s="11">
        <v>0.38962439239946972</v>
      </c>
      <c r="G924" s="11">
        <v>0.43570481661511268</v>
      </c>
      <c r="H924" s="11">
        <v>0.44643393725143615</v>
      </c>
      <c r="I924" s="11">
        <v>0.44427750773309765</v>
      </c>
      <c r="J924" s="11">
        <v>0.37728678745028721</v>
      </c>
      <c r="K924" s="11">
        <v>0.2884843128590367</v>
      </c>
      <c r="L924" s="11">
        <v>0.28319929297392843</v>
      </c>
      <c r="M924" s="11">
        <v>0.25916040653999117</v>
      </c>
      <c r="N924" s="11">
        <v>0.2460627485638533</v>
      </c>
      <c r="O924" s="11">
        <v>0.18803358373840035</v>
      </c>
      <c r="P924" s="11">
        <v>0.28868884540117418</v>
      </c>
      <c r="Q924" s="11">
        <v>0.33915198956294845</v>
      </c>
      <c r="R924" s="11">
        <v>0.32099151989562946</v>
      </c>
      <c r="S924" s="11">
        <v>0.38783828934179754</v>
      </c>
      <c r="T924" s="11">
        <v>0.36608753758770463</v>
      </c>
      <c r="U924" s="11">
        <v>0.36080855329101236</v>
      </c>
      <c r="V924" s="11">
        <v>0.39966588706982958</v>
      </c>
    </row>
    <row r="925" spans="1:44" x14ac:dyDescent="0.25">
      <c r="A925" s="8"/>
      <c r="B925" s="6" t="s">
        <v>121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</row>
    <row r="926" spans="1:44" x14ac:dyDescent="0.25">
      <c r="A926" s="6">
        <v>149</v>
      </c>
      <c r="B926" s="6" t="s">
        <v>73</v>
      </c>
      <c r="C926" s="15"/>
    </row>
    <row r="927" spans="1:44" x14ac:dyDescent="0.25">
      <c r="A927" s="8"/>
      <c r="B927" s="6" t="s">
        <v>116</v>
      </c>
      <c r="C927" s="9">
        <v>70</v>
      </c>
      <c r="D927" s="9">
        <v>70</v>
      </c>
      <c r="E927" s="9">
        <v>70</v>
      </c>
      <c r="F927" s="9">
        <v>70</v>
      </c>
      <c r="G927" s="9">
        <v>70</v>
      </c>
      <c r="H927" s="9">
        <v>70</v>
      </c>
      <c r="I927" s="9">
        <v>70</v>
      </c>
      <c r="J927" s="9">
        <v>70</v>
      </c>
      <c r="K927" s="6" t="s">
        <v>194</v>
      </c>
    </row>
    <row r="928" spans="1:44" x14ac:dyDescent="0.25">
      <c r="A928" s="8"/>
      <c r="B928" s="6" t="s">
        <v>117</v>
      </c>
      <c r="C928" s="9">
        <v>70</v>
      </c>
      <c r="D928" s="9">
        <v>70</v>
      </c>
      <c r="E928" s="9">
        <v>70</v>
      </c>
      <c r="F928" s="9">
        <v>70</v>
      </c>
      <c r="G928" s="9">
        <v>70</v>
      </c>
      <c r="H928" s="9">
        <v>70</v>
      </c>
      <c r="I928" s="9">
        <v>70</v>
      </c>
      <c r="J928" s="9">
        <v>70</v>
      </c>
    </row>
    <row r="929" spans="1:44" x14ac:dyDescent="0.25">
      <c r="A929" s="8"/>
      <c r="B929" s="6" t="s">
        <v>118</v>
      </c>
      <c r="C929" s="9">
        <v>2437</v>
      </c>
      <c r="D929" s="9">
        <v>2253</v>
      </c>
      <c r="E929" s="9">
        <v>2353</v>
      </c>
      <c r="F929" s="9">
        <v>2782</v>
      </c>
      <c r="G929" s="9">
        <v>3415</v>
      </c>
      <c r="H929" s="9">
        <v>2623</v>
      </c>
      <c r="I929" s="9">
        <v>2026</v>
      </c>
      <c r="J929" s="9">
        <v>1060</v>
      </c>
    </row>
    <row r="930" spans="1:44" x14ac:dyDescent="0.25">
      <c r="A930" s="8"/>
      <c r="B930" s="6" t="s">
        <v>119</v>
      </c>
      <c r="C930" s="9">
        <v>14441</v>
      </c>
      <c r="D930" s="9">
        <v>12190</v>
      </c>
      <c r="E930" s="9">
        <v>12970</v>
      </c>
      <c r="F930" s="9">
        <v>14297</v>
      </c>
      <c r="G930" s="9">
        <v>14859</v>
      </c>
      <c r="H930" s="9">
        <v>11584</v>
      </c>
      <c r="I930" s="9">
        <v>8581</v>
      </c>
      <c r="J930" s="9">
        <v>3926</v>
      </c>
    </row>
    <row r="931" spans="1:44" x14ac:dyDescent="0.25">
      <c r="A931" s="8"/>
      <c r="B931" s="6" t="s">
        <v>120</v>
      </c>
      <c r="C931" s="10">
        <v>5.9257283545342636</v>
      </c>
      <c r="D931" s="10">
        <v>5.4105636928539722</v>
      </c>
      <c r="E931" s="10">
        <v>5.5121121971950702</v>
      </c>
      <c r="F931" s="10">
        <v>5.1391085549964055</v>
      </c>
      <c r="G931" s="10">
        <v>4.3510980966325032</v>
      </c>
      <c r="H931" s="10">
        <v>4.4163171940526116</v>
      </c>
      <c r="I931" s="10">
        <v>4.2354392892398813</v>
      </c>
      <c r="J931" s="10">
        <v>3.7037735849056603</v>
      </c>
    </row>
    <row r="932" spans="1:44" x14ac:dyDescent="0.25">
      <c r="A932" s="8"/>
      <c r="B932" s="6" t="s">
        <v>115</v>
      </c>
      <c r="C932" s="11">
        <v>0.56520547945205479</v>
      </c>
      <c r="D932" s="11">
        <v>0.47710371819960862</v>
      </c>
      <c r="E932" s="11">
        <v>0.50763209393346376</v>
      </c>
      <c r="F932" s="11">
        <v>0.55956947162426618</v>
      </c>
      <c r="G932" s="11">
        <v>0.58156555772994134</v>
      </c>
      <c r="H932" s="11">
        <v>0.45338551859099802</v>
      </c>
      <c r="I932" s="11">
        <v>0.33585127201565557</v>
      </c>
      <c r="J932" s="11">
        <v>0.15365949119373776</v>
      </c>
    </row>
    <row r="933" spans="1:44" x14ac:dyDescent="0.25">
      <c r="A933" s="8"/>
      <c r="B933" s="6" t="s">
        <v>121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</row>
    <row r="934" spans="1:44" x14ac:dyDescent="0.25">
      <c r="A934" s="6">
        <v>213</v>
      </c>
      <c r="B934" s="29" t="s">
        <v>260</v>
      </c>
      <c r="C934" s="15"/>
      <c r="AQ934" s="29" t="s">
        <v>265</v>
      </c>
    </row>
    <row r="935" spans="1:44" x14ac:dyDescent="0.25">
      <c r="A935" s="8"/>
      <c r="B935" s="6" t="s">
        <v>116</v>
      </c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>
        <v>60</v>
      </c>
    </row>
    <row r="936" spans="1:44" x14ac:dyDescent="0.25">
      <c r="A936" s="8"/>
      <c r="B936" s="6" t="s">
        <v>117</v>
      </c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>
        <v>60</v>
      </c>
    </row>
    <row r="937" spans="1:44" x14ac:dyDescent="0.25">
      <c r="A937" s="8"/>
      <c r="B937" s="6" t="s">
        <v>118</v>
      </c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>
        <v>307</v>
      </c>
    </row>
    <row r="938" spans="1:44" x14ac:dyDescent="0.25">
      <c r="A938" s="8"/>
      <c r="B938" s="6" t="s">
        <v>119</v>
      </c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>
        <v>3176</v>
      </c>
    </row>
    <row r="939" spans="1:44" x14ac:dyDescent="0.25">
      <c r="A939" s="8"/>
      <c r="B939" s="6" t="s">
        <v>120</v>
      </c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>
        <v>10.35</v>
      </c>
    </row>
    <row r="940" spans="1:44" x14ac:dyDescent="0.25">
      <c r="A940" s="8"/>
      <c r="B940" s="6" t="s">
        <v>115</v>
      </c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>
        <v>0.14499999999999999</v>
      </c>
    </row>
    <row r="941" spans="1:44" x14ac:dyDescent="0.25">
      <c r="A941" s="8"/>
      <c r="B941" s="6" t="s">
        <v>121</v>
      </c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>
        <v>0</v>
      </c>
    </row>
    <row r="942" spans="1:44" x14ac:dyDescent="0.25">
      <c r="A942" s="6">
        <v>81</v>
      </c>
      <c r="B942" s="6" t="s">
        <v>240</v>
      </c>
      <c r="C942" s="15"/>
    </row>
    <row r="943" spans="1:44" x14ac:dyDescent="0.25">
      <c r="A943" s="8"/>
      <c r="B943" s="6" t="s">
        <v>116</v>
      </c>
      <c r="C943" s="9">
        <v>173</v>
      </c>
      <c r="D943" s="9">
        <v>173</v>
      </c>
      <c r="E943" s="9">
        <v>173</v>
      </c>
      <c r="F943" s="9">
        <v>173</v>
      </c>
      <c r="G943" s="9">
        <v>173</v>
      </c>
      <c r="H943" s="9">
        <v>225</v>
      </c>
      <c r="I943" s="9">
        <v>225</v>
      </c>
      <c r="J943" s="9">
        <v>225</v>
      </c>
      <c r="K943" s="9">
        <v>225</v>
      </c>
      <c r="L943" s="9">
        <v>225</v>
      </c>
      <c r="M943" s="9">
        <v>225</v>
      </c>
      <c r="N943" s="9">
        <v>225</v>
      </c>
      <c r="O943" s="9">
        <v>225</v>
      </c>
      <c r="P943" s="9">
        <v>225</v>
      </c>
      <c r="Q943" s="9">
        <v>225</v>
      </c>
      <c r="R943" s="9">
        <v>225</v>
      </c>
      <c r="S943" s="9">
        <v>225</v>
      </c>
      <c r="T943" s="9">
        <v>225</v>
      </c>
      <c r="U943" s="9">
        <v>225</v>
      </c>
      <c r="V943" s="9">
        <v>225</v>
      </c>
      <c r="W943" s="9">
        <v>225</v>
      </c>
      <c r="X943" s="9">
        <v>225</v>
      </c>
      <c r="Y943" s="9">
        <v>225</v>
      </c>
      <c r="Z943" s="9">
        <v>225</v>
      </c>
      <c r="AA943" s="9">
        <v>225</v>
      </c>
      <c r="AB943" s="9">
        <v>225</v>
      </c>
      <c r="AC943" s="9">
        <v>225</v>
      </c>
      <c r="AD943" s="9">
        <v>225</v>
      </c>
      <c r="AE943" s="9">
        <v>225</v>
      </c>
      <c r="AF943" s="9">
        <v>225</v>
      </c>
      <c r="AG943" s="9">
        <v>225</v>
      </c>
      <c r="AH943" s="9">
        <v>225</v>
      </c>
      <c r="AI943" s="9">
        <v>225</v>
      </c>
      <c r="AJ943" s="9">
        <v>225</v>
      </c>
      <c r="AK943" s="9">
        <v>275</v>
      </c>
      <c r="AL943" s="9">
        <v>286</v>
      </c>
      <c r="AM943" s="9">
        <v>286</v>
      </c>
      <c r="AN943" s="9">
        <v>286</v>
      </c>
      <c r="AO943" s="9">
        <v>286</v>
      </c>
      <c r="AP943" s="9">
        <v>286</v>
      </c>
      <c r="AQ943" s="9">
        <v>286</v>
      </c>
      <c r="AR943" s="9">
        <v>286</v>
      </c>
    </row>
    <row r="944" spans="1:44" x14ac:dyDescent="0.25">
      <c r="A944" s="8"/>
      <c r="B944" s="6" t="s">
        <v>117</v>
      </c>
      <c r="C944" s="9">
        <v>173</v>
      </c>
      <c r="D944" s="9">
        <v>173</v>
      </c>
      <c r="E944" s="9">
        <v>173</v>
      </c>
      <c r="F944" s="9">
        <v>173</v>
      </c>
      <c r="G944" s="9">
        <v>173</v>
      </c>
      <c r="H944" s="9">
        <v>225</v>
      </c>
      <c r="I944" s="9">
        <v>199</v>
      </c>
      <c r="J944" s="9">
        <v>199</v>
      </c>
      <c r="K944" s="9">
        <v>199</v>
      </c>
      <c r="L944" s="9">
        <v>188</v>
      </c>
      <c r="M944" s="9">
        <v>199</v>
      </c>
      <c r="N944" s="9">
        <v>199</v>
      </c>
      <c r="O944" s="9">
        <v>199</v>
      </c>
      <c r="P944" s="9">
        <v>199</v>
      </c>
      <c r="Q944" s="9">
        <v>199</v>
      </c>
      <c r="R944" s="9">
        <v>215</v>
      </c>
      <c r="S944" s="9">
        <v>204</v>
      </c>
      <c r="T944" s="9">
        <v>213</v>
      </c>
      <c r="U944" s="9">
        <v>207</v>
      </c>
      <c r="V944" s="9">
        <v>208</v>
      </c>
      <c r="W944" s="9">
        <v>211</v>
      </c>
      <c r="X944" s="9">
        <v>211</v>
      </c>
      <c r="Y944" s="9">
        <v>211</v>
      </c>
      <c r="Z944" s="9">
        <v>211</v>
      </c>
      <c r="AA944" s="9">
        <v>173</v>
      </c>
      <c r="AB944" s="9">
        <v>197</v>
      </c>
      <c r="AC944" s="9">
        <v>192</v>
      </c>
      <c r="AD944" s="9">
        <v>193</v>
      </c>
      <c r="AE944" s="9">
        <v>199</v>
      </c>
      <c r="AF944" s="9">
        <v>207</v>
      </c>
      <c r="AG944" s="9">
        <v>225</v>
      </c>
      <c r="AH944" s="9">
        <v>225</v>
      </c>
      <c r="AI944" s="9">
        <v>225</v>
      </c>
      <c r="AJ944" s="9">
        <v>225</v>
      </c>
      <c r="AK944" s="9">
        <v>244</v>
      </c>
      <c r="AL944" s="9">
        <v>265</v>
      </c>
      <c r="AM944" s="9">
        <v>265</v>
      </c>
      <c r="AN944" s="9">
        <v>282</v>
      </c>
      <c r="AO944" s="9">
        <v>286</v>
      </c>
      <c r="AP944" s="9">
        <v>286</v>
      </c>
      <c r="AQ944" s="9">
        <v>286</v>
      </c>
      <c r="AR944" s="9">
        <v>286</v>
      </c>
    </row>
    <row r="945" spans="1:44" x14ac:dyDescent="0.25">
      <c r="A945" s="8"/>
      <c r="B945" s="6" t="s">
        <v>118</v>
      </c>
      <c r="C945" s="9">
        <v>8221</v>
      </c>
      <c r="D945" s="9">
        <v>8343</v>
      </c>
      <c r="E945" s="9">
        <v>8805</v>
      </c>
      <c r="F945" s="9">
        <v>9382</v>
      </c>
      <c r="G945" s="9">
        <v>9728</v>
      </c>
      <c r="H945" s="9">
        <v>9457</v>
      </c>
      <c r="I945" s="9">
        <v>9464</v>
      </c>
      <c r="J945" s="9">
        <v>9401</v>
      </c>
      <c r="K945" s="9">
        <v>8805</v>
      </c>
      <c r="L945" s="9">
        <v>8519</v>
      </c>
      <c r="M945" s="9">
        <v>8810</v>
      </c>
      <c r="N945" s="9">
        <v>9008</v>
      </c>
      <c r="O945" s="9">
        <v>8919</v>
      </c>
      <c r="P945" s="9">
        <v>9631</v>
      </c>
      <c r="Q945" s="9">
        <v>9484</v>
      </c>
      <c r="R945" s="9">
        <v>10343</v>
      </c>
      <c r="S945" s="9">
        <v>9242</v>
      </c>
      <c r="T945" s="9">
        <v>8868</v>
      </c>
      <c r="U945" s="9">
        <v>9081</v>
      </c>
      <c r="V945" s="9">
        <v>9078</v>
      </c>
      <c r="W945" s="9">
        <v>9468</v>
      </c>
      <c r="X945" s="9">
        <v>9494</v>
      </c>
      <c r="Y945" s="9">
        <v>10029</v>
      </c>
      <c r="Z945" s="9">
        <v>9921</v>
      </c>
      <c r="AA945" s="9">
        <v>10656</v>
      </c>
      <c r="AB945" s="9">
        <v>11636</v>
      </c>
      <c r="AC945" s="9">
        <v>12024</v>
      </c>
      <c r="AD945" s="9">
        <v>11814</v>
      </c>
      <c r="AE945" s="9">
        <v>11560</v>
      </c>
      <c r="AF945" s="9">
        <v>13542</v>
      </c>
      <c r="AG945" s="9">
        <v>14624</v>
      </c>
      <c r="AH945" s="9">
        <v>14939</v>
      </c>
      <c r="AI945" s="9">
        <v>14990</v>
      </c>
      <c r="AJ945" s="9">
        <v>15475</v>
      </c>
      <c r="AK945" s="9">
        <v>16898</v>
      </c>
      <c r="AL945" s="9">
        <v>18753</v>
      </c>
      <c r="AM945" s="9">
        <v>18044</v>
      </c>
      <c r="AN945" s="9">
        <v>15615</v>
      </c>
      <c r="AO945" s="9">
        <v>20214</v>
      </c>
      <c r="AP945" s="9">
        <v>20400</v>
      </c>
      <c r="AQ945" s="9">
        <v>18264</v>
      </c>
      <c r="AR945" s="9">
        <v>18432</v>
      </c>
    </row>
    <row r="946" spans="1:44" x14ac:dyDescent="0.25">
      <c r="A946" s="8"/>
      <c r="B946" s="6" t="s">
        <v>119</v>
      </c>
      <c r="C946" s="9">
        <v>44331</v>
      </c>
      <c r="D946" s="9">
        <v>47027</v>
      </c>
      <c r="E946" s="9">
        <v>47811</v>
      </c>
      <c r="F946" s="9">
        <v>51870</v>
      </c>
      <c r="G946" s="9">
        <v>52691</v>
      </c>
      <c r="H946" s="9">
        <v>52372</v>
      </c>
      <c r="I946" s="9">
        <v>54772</v>
      </c>
      <c r="J946" s="9">
        <v>50100</v>
      </c>
      <c r="K946" s="9">
        <v>46715</v>
      </c>
      <c r="L946" s="9">
        <v>45266</v>
      </c>
      <c r="M946" s="9">
        <v>48804</v>
      </c>
      <c r="N946" s="9">
        <v>49796</v>
      </c>
      <c r="O946" s="9">
        <v>48106</v>
      </c>
      <c r="P946" s="9">
        <v>54066</v>
      </c>
      <c r="Q946" s="9">
        <v>52189</v>
      </c>
      <c r="R946" s="9">
        <v>51703</v>
      </c>
      <c r="S946" s="9">
        <v>45760</v>
      </c>
      <c r="T946" s="9">
        <v>42016</v>
      </c>
      <c r="U946" s="9">
        <v>41851</v>
      </c>
      <c r="V946" s="9">
        <v>40807</v>
      </c>
      <c r="W946" s="9">
        <v>42325</v>
      </c>
      <c r="X946" s="9">
        <v>42082</v>
      </c>
      <c r="Y946" s="9">
        <v>43361</v>
      </c>
      <c r="Z946" s="9">
        <v>42919</v>
      </c>
      <c r="AA946" s="9">
        <v>42537</v>
      </c>
      <c r="AB946" s="9">
        <v>47219</v>
      </c>
      <c r="AC946" s="9">
        <v>49871</v>
      </c>
      <c r="AD946" s="9">
        <v>49169</v>
      </c>
      <c r="AE946" s="9">
        <v>48672</v>
      </c>
      <c r="AF946" s="9">
        <v>52339</v>
      </c>
      <c r="AG946" s="9">
        <v>55518</v>
      </c>
      <c r="AH946" s="9">
        <v>55506</v>
      </c>
      <c r="AI946" s="9">
        <v>56621</v>
      </c>
      <c r="AJ946" s="9">
        <v>57189</v>
      </c>
      <c r="AK946" s="9">
        <v>63050</v>
      </c>
      <c r="AL946" s="9">
        <v>70538</v>
      </c>
      <c r="AM946" s="9">
        <v>72508</v>
      </c>
      <c r="AN946" s="9">
        <v>71821</v>
      </c>
      <c r="AO946" s="9">
        <v>97412</v>
      </c>
      <c r="AP946" s="9">
        <v>102556</v>
      </c>
      <c r="AQ946" s="9">
        <v>91239</v>
      </c>
      <c r="AR946" s="9">
        <v>93915</v>
      </c>
    </row>
    <row r="947" spans="1:44" x14ac:dyDescent="0.25">
      <c r="A947" s="8"/>
      <c r="B947" s="6" t="s">
        <v>120</v>
      </c>
      <c r="C947" s="10">
        <v>5.3924096825203742</v>
      </c>
      <c r="D947" s="10">
        <v>5.6367014263454394</v>
      </c>
      <c r="E947" s="10">
        <v>5.4299829642248723</v>
      </c>
      <c r="F947" s="10">
        <v>5.5286719249626941</v>
      </c>
      <c r="G947" s="10">
        <v>5.4164268092105265</v>
      </c>
      <c r="H947" s="10">
        <v>5.5379084276197528</v>
      </c>
      <c r="I947" s="10">
        <v>5.7874049027895182</v>
      </c>
      <c r="J947" s="10">
        <v>5.3292202957132222</v>
      </c>
      <c r="K947" s="10">
        <v>5.305508233957978</v>
      </c>
      <c r="L947" s="10">
        <v>5.3135344524005168</v>
      </c>
      <c r="M947" s="10">
        <v>5.5396140749148692</v>
      </c>
      <c r="N947" s="10">
        <v>5.5279751332149205</v>
      </c>
      <c r="O947" s="10">
        <v>5.3936539970848747</v>
      </c>
      <c r="P947" s="10">
        <v>5.6137472744263315</v>
      </c>
      <c r="Q947" s="10">
        <v>5.5028469000421767</v>
      </c>
      <c r="R947" s="10">
        <v>4.9988397950304551</v>
      </c>
      <c r="S947" s="10">
        <v>4.951309240424151</v>
      </c>
      <c r="T947" s="10">
        <v>4.7379341452413168</v>
      </c>
      <c r="U947" s="10">
        <v>4.6086334104173545</v>
      </c>
      <c r="V947" s="10">
        <v>4.4951531174267458</v>
      </c>
      <c r="W947" s="10">
        <v>4.4703210815378114</v>
      </c>
      <c r="X947" s="10">
        <v>4.4324836738993048</v>
      </c>
      <c r="Y947" s="10">
        <v>4.3235616711536542</v>
      </c>
      <c r="Z947" s="10">
        <v>4.3260760004031855</v>
      </c>
      <c r="AA947" s="10">
        <v>3.9918355855855854</v>
      </c>
      <c r="AB947" s="10">
        <v>4.0580096253007909</v>
      </c>
      <c r="AC947" s="10">
        <v>4.1476214238190288</v>
      </c>
      <c r="AD947" s="10">
        <v>4.16</v>
      </c>
      <c r="AE947" s="10">
        <v>4.21</v>
      </c>
      <c r="AF947" s="10">
        <v>3.86</v>
      </c>
      <c r="AG947" s="10">
        <f>+AG946/AG945</f>
        <v>3.7963621444201312</v>
      </c>
      <c r="AH947" s="10">
        <f>+AH946/AH945</f>
        <v>3.7155097396077381</v>
      </c>
      <c r="AI947" s="10">
        <v>3.78</v>
      </c>
      <c r="AJ947" s="10">
        <v>3.7</v>
      </c>
      <c r="AK947" s="10">
        <v>3.73</v>
      </c>
      <c r="AL947" s="10">
        <v>3.76</v>
      </c>
      <c r="AM947" s="10">
        <v>4.0199999999999996</v>
      </c>
      <c r="AN947" s="10">
        <v>4.5999999999999996</v>
      </c>
      <c r="AO947" s="10">
        <v>4.82</v>
      </c>
      <c r="AP947" s="10">
        <v>5.03</v>
      </c>
      <c r="AQ947" s="10">
        <v>5</v>
      </c>
      <c r="AR947" s="10">
        <v>5.0999999999999996</v>
      </c>
    </row>
    <row r="948" spans="1:44" x14ac:dyDescent="0.25">
      <c r="A948" s="8"/>
      <c r="B948" s="6" t="s">
        <v>115</v>
      </c>
      <c r="C948" s="11">
        <v>0.7020508353788899</v>
      </c>
      <c r="D948" s="11">
        <v>0.74474621901971649</v>
      </c>
      <c r="E948" s="11">
        <v>0.7571620872594822</v>
      </c>
      <c r="F948" s="11">
        <v>0.82144271122020751</v>
      </c>
      <c r="G948" s="11">
        <v>0.8344445324253702</v>
      </c>
      <c r="H948" s="11">
        <v>0.63771080669710811</v>
      </c>
      <c r="I948" s="11">
        <v>0.75407172850554138</v>
      </c>
      <c r="J948" s="11">
        <v>0.68975012046534045</v>
      </c>
      <c r="K948" s="11">
        <v>0.64314724306463822</v>
      </c>
      <c r="L948" s="11">
        <v>0.65966190614981057</v>
      </c>
      <c r="M948" s="11">
        <v>0.67190748261857236</v>
      </c>
      <c r="N948" s="11">
        <v>0.68556481035313555</v>
      </c>
      <c r="O948" s="11">
        <v>0.6622977903214704</v>
      </c>
      <c r="P948" s="11">
        <v>0.74435189646864464</v>
      </c>
      <c r="Q948" s="11">
        <v>0.71851036001927449</v>
      </c>
      <c r="R948" s="11">
        <v>0.65884676648614204</v>
      </c>
      <c r="S948" s="11">
        <v>0.61455815202793451</v>
      </c>
      <c r="T948" s="11">
        <v>0.54043346839025019</v>
      </c>
      <c r="U948" s="11">
        <v>0.55391436701740449</v>
      </c>
      <c r="V948" s="11">
        <v>0.53749999999999998</v>
      </c>
      <c r="W948" s="11">
        <v>0.54956826592222296</v>
      </c>
      <c r="X948" s="11">
        <v>0.54641303642147632</v>
      </c>
      <c r="Y948" s="11">
        <v>0.56302019087190802</v>
      </c>
      <c r="Z948" s="11">
        <v>0.55728104914627019</v>
      </c>
      <c r="AA948" s="11">
        <v>0.67364003484044654</v>
      </c>
      <c r="AB948" s="11">
        <v>0.65668590501355961</v>
      </c>
      <c r="AC948" s="11">
        <v>0.71162956621004569</v>
      </c>
      <c r="AD948" s="11">
        <v>0.69799999999999995</v>
      </c>
      <c r="AE948" s="11">
        <v>0.67010000000000003</v>
      </c>
      <c r="AF948" s="11">
        <v>0.69269999999999998</v>
      </c>
      <c r="AG948" s="11">
        <f>+AG946/(AG944*365)</f>
        <v>0.67601826484018268</v>
      </c>
      <c r="AH948" s="11">
        <f>+AH946/(AH944*365)</f>
        <v>0.67587214611872148</v>
      </c>
      <c r="AI948" s="11">
        <v>0.68940000000000001</v>
      </c>
      <c r="AJ948" s="11">
        <v>0.69640000000000002</v>
      </c>
      <c r="AK948" s="11">
        <v>0.70789999999999997</v>
      </c>
      <c r="AL948" s="11">
        <v>0.72929999999999995</v>
      </c>
      <c r="AM948" s="11">
        <v>0.74960000000000004</v>
      </c>
      <c r="AN948" s="11">
        <v>0.69779999999999998</v>
      </c>
      <c r="AO948" s="11">
        <v>0.93320000000000003</v>
      </c>
      <c r="AP948" s="11">
        <v>0.98240000000000005</v>
      </c>
      <c r="AQ948" s="11">
        <v>0.874</v>
      </c>
      <c r="AR948" s="11">
        <v>0.89970000000000006</v>
      </c>
    </row>
    <row r="949" spans="1:44" x14ac:dyDescent="0.25">
      <c r="A949" s="8"/>
      <c r="B949" s="6" t="s">
        <v>121</v>
      </c>
      <c r="C949" s="9">
        <v>848</v>
      </c>
      <c r="D949" s="9">
        <v>808</v>
      </c>
      <c r="E949" s="9">
        <v>1067</v>
      </c>
      <c r="F949" s="9">
        <v>1176</v>
      </c>
      <c r="G949" s="9">
        <v>1111</v>
      </c>
      <c r="H949" s="9">
        <v>1262</v>
      </c>
      <c r="I949" s="9">
        <v>1212</v>
      </c>
      <c r="J949" s="9">
        <v>1268</v>
      </c>
      <c r="K949" s="9">
        <v>1252</v>
      </c>
      <c r="L949" s="9">
        <v>1328</v>
      </c>
      <c r="M949" s="9">
        <v>1347</v>
      </c>
      <c r="N949" s="9">
        <v>1397</v>
      </c>
      <c r="O949" s="9">
        <v>1481</v>
      </c>
      <c r="P949" s="9">
        <v>1540</v>
      </c>
      <c r="Q949" s="9">
        <v>1416</v>
      </c>
      <c r="R949" s="9">
        <v>1424</v>
      </c>
      <c r="S949" s="9">
        <v>1392</v>
      </c>
      <c r="T949" s="9">
        <v>1352</v>
      </c>
      <c r="U949" s="9">
        <v>1284</v>
      </c>
      <c r="V949" s="9">
        <v>1390</v>
      </c>
      <c r="W949" s="9">
        <v>1408</v>
      </c>
      <c r="X949" s="9">
        <v>1401</v>
      </c>
      <c r="Y949" s="9">
        <v>1434</v>
      </c>
      <c r="Z949" s="9">
        <v>1553</v>
      </c>
      <c r="AA949" s="9">
        <v>1451</v>
      </c>
      <c r="AB949" s="9">
        <v>1317</v>
      </c>
      <c r="AC949" s="9">
        <v>1441</v>
      </c>
      <c r="AD949" s="9">
        <v>1725</v>
      </c>
      <c r="AE949" s="9">
        <v>1586</v>
      </c>
      <c r="AF949" s="9">
        <v>1860</v>
      </c>
      <c r="AG949" s="9">
        <v>2098</v>
      </c>
      <c r="AH949" s="9">
        <v>2190</v>
      </c>
      <c r="AI949" s="9">
        <v>2150</v>
      </c>
      <c r="AJ949" s="9">
        <v>2117</v>
      </c>
      <c r="AK949" s="9">
        <v>2153</v>
      </c>
      <c r="AL949" s="9">
        <v>2284</v>
      </c>
      <c r="AM949" s="9">
        <v>2267</v>
      </c>
      <c r="AN949" s="9">
        <v>0</v>
      </c>
      <c r="AO949" s="9"/>
      <c r="AP949" s="9"/>
      <c r="AQ949" s="9">
        <v>2294</v>
      </c>
      <c r="AR949" s="9">
        <v>2141</v>
      </c>
    </row>
    <row r="950" spans="1:44" x14ac:dyDescent="0.25">
      <c r="A950" s="6">
        <v>175</v>
      </c>
      <c r="B950" s="6" t="s">
        <v>42</v>
      </c>
      <c r="C950" s="15"/>
    </row>
    <row r="951" spans="1:44" x14ac:dyDescent="0.25">
      <c r="A951" s="8"/>
      <c r="B951" s="6" t="s">
        <v>116</v>
      </c>
      <c r="C951" s="9">
        <v>68</v>
      </c>
      <c r="D951" s="9">
        <v>68</v>
      </c>
      <c r="E951" s="9">
        <v>68</v>
      </c>
      <c r="F951" s="9">
        <v>0</v>
      </c>
      <c r="G951" s="9">
        <v>68</v>
      </c>
      <c r="H951" s="9">
        <v>68</v>
      </c>
      <c r="I951" s="9">
        <v>82</v>
      </c>
      <c r="J951" s="9">
        <v>82</v>
      </c>
      <c r="K951" s="9">
        <v>82</v>
      </c>
      <c r="L951" s="9">
        <v>82</v>
      </c>
      <c r="M951" s="9">
        <v>82</v>
      </c>
      <c r="N951" s="9">
        <v>82</v>
      </c>
      <c r="O951" s="9">
        <v>56</v>
      </c>
      <c r="P951" s="9">
        <v>56</v>
      </c>
      <c r="Q951" s="9">
        <v>56</v>
      </c>
      <c r="R951" s="9">
        <v>56</v>
      </c>
      <c r="S951" s="9">
        <v>72</v>
      </c>
      <c r="T951" s="9">
        <v>72</v>
      </c>
      <c r="U951" s="9">
        <v>72</v>
      </c>
      <c r="V951" s="9">
        <v>72</v>
      </c>
      <c r="W951" s="9">
        <v>72</v>
      </c>
      <c r="X951" s="9">
        <v>72</v>
      </c>
      <c r="Y951" s="9">
        <v>72</v>
      </c>
      <c r="Z951" s="9">
        <v>72</v>
      </c>
      <c r="AA951" s="9">
        <v>72</v>
      </c>
      <c r="AB951" s="9">
        <v>72</v>
      </c>
      <c r="AC951" s="9">
        <v>72</v>
      </c>
      <c r="AD951" s="9">
        <v>72</v>
      </c>
      <c r="AE951" s="9">
        <v>72</v>
      </c>
      <c r="AF951" s="9">
        <v>72</v>
      </c>
      <c r="AG951" s="9">
        <v>72</v>
      </c>
      <c r="AH951" s="9">
        <v>72</v>
      </c>
      <c r="AI951" s="9">
        <v>72</v>
      </c>
      <c r="AJ951" s="9">
        <v>72</v>
      </c>
      <c r="AK951" s="9">
        <v>72</v>
      </c>
      <c r="AL951" s="9">
        <v>82</v>
      </c>
      <c r="AM951" s="9">
        <v>82</v>
      </c>
      <c r="AN951" s="9">
        <v>82</v>
      </c>
      <c r="AO951" s="9">
        <v>82</v>
      </c>
      <c r="AP951" s="9">
        <v>82</v>
      </c>
      <c r="AQ951" s="9">
        <v>82</v>
      </c>
      <c r="AR951" s="9">
        <v>82</v>
      </c>
    </row>
    <row r="952" spans="1:44" x14ac:dyDescent="0.25">
      <c r="A952" s="8"/>
      <c r="B952" s="6" t="s">
        <v>117</v>
      </c>
      <c r="C952" s="9">
        <v>64</v>
      </c>
      <c r="D952" s="9">
        <v>64</v>
      </c>
      <c r="E952" s="9">
        <v>64</v>
      </c>
      <c r="F952" s="9">
        <v>0</v>
      </c>
      <c r="G952" s="9">
        <v>68</v>
      </c>
      <c r="H952" s="9">
        <v>68</v>
      </c>
      <c r="I952" s="9">
        <v>82</v>
      </c>
      <c r="J952" s="9">
        <v>82</v>
      </c>
      <c r="K952" s="9">
        <v>82</v>
      </c>
      <c r="L952" s="9">
        <v>82</v>
      </c>
      <c r="M952" s="9">
        <v>56</v>
      </c>
      <c r="N952" s="9">
        <v>56</v>
      </c>
      <c r="O952" s="9">
        <v>56</v>
      </c>
      <c r="P952" s="9">
        <v>56</v>
      </c>
      <c r="Q952" s="9">
        <v>56</v>
      </c>
      <c r="R952" s="9">
        <v>56</v>
      </c>
      <c r="S952" s="9">
        <v>72</v>
      </c>
      <c r="T952" s="9">
        <v>72</v>
      </c>
      <c r="U952" s="9">
        <v>72</v>
      </c>
      <c r="V952" s="9">
        <v>72</v>
      </c>
      <c r="W952" s="9">
        <v>72</v>
      </c>
      <c r="X952" s="9">
        <v>72</v>
      </c>
      <c r="Y952" s="9">
        <v>72</v>
      </c>
      <c r="Z952" s="9">
        <v>72</v>
      </c>
      <c r="AA952" s="9">
        <v>72</v>
      </c>
      <c r="AB952" s="9">
        <v>68</v>
      </c>
      <c r="AC952" s="9">
        <v>67</v>
      </c>
      <c r="AD952" s="9">
        <v>67</v>
      </c>
      <c r="AE952" s="9">
        <v>67</v>
      </c>
      <c r="AF952" s="9">
        <v>67</v>
      </c>
      <c r="AG952" s="9">
        <v>67</v>
      </c>
      <c r="AH952" s="9">
        <v>67</v>
      </c>
      <c r="AI952" s="9">
        <v>72</v>
      </c>
      <c r="AJ952" s="9">
        <v>72</v>
      </c>
      <c r="AK952" s="9">
        <v>72</v>
      </c>
      <c r="AL952" s="9">
        <v>72</v>
      </c>
      <c r="AM952" s="9">
        <v>72</v>
      </c>
      <c r="AN952" s="9">
        <v>75</v>
      </c>
      <c r="AO952" s="9">
        <v>75</v>
      </c>
      <c r="AP952" s="9">
        <v>75</v>
      </c>
      <c r="AQ952" s="9">
        <v>75</v>
      </c>
      <c r="AR952" s="9">
        <v>75</v>
      </c>
    </row>
    <row r="953" spans="1:44" x14ac:dyDescent="0.25">
      <c r="A953" s="8"/>
      <c r="B953" s="6" t="s">
        <v>118</v>
      </c>
      <c r="C953" s="9">
        <v>3436</v>
      </c>
      <c r="D953" s="9">
        <v>3790</v>
      </c>
      <c r="E953" s="9">
        <v>3998</v>
      </c>
      <c r="F953" s="9">
        <v>0</v>
      </c>
      <c r="G953" s="9">
        <v>3036</v>
      </c>
      <c r="H953" s="9">
        <v>3038</v>
      </c>
      <c r="I953" s="9">
        <v>2987</v>
      </c>
      <c r="J953" s="9">
        <v>2871</v>
      </c>
      <c r="K953" s="9">
        <v>2805</v>
      </c>
      <c r="L953" s="9">
        <v>2469</v>
      </c>
      <c r="M953" s="9">
        <v>2387</v>
      </c>
      <c r="N953" s="9">
        <v>2835</v>
      </c>
      <c r="O953" s="9">
        <v>2832</v>
      </c>
      <c r="P953" s="9">
        <v>2910</v>
      </c>
      <c r="Q953" s="9">
        <v>3111</v>
      </c>
      <c r="R953" s="9">
        <v>3264</v>
      </c>
      <c r="S953" s="9">
        <v>3139</v>
      </c>
      <c r="T953" s="9">
        <v>2531</v>
      </c>
      <c r="U953" s="9">
        <v>2786</v>
      </c>
      <c r="V953" s="9">
        <v>2671</v>
      </c>
      <c r="W953" s="9">
        <v>3065</v>
      </c>
      <c r="X953" s="9">
        <v>3132</v>
      </c>
      <c r="Y953" s="9">
        <v>3194</v>
      </c>
      <c r="Z953" s="9">
        <v>3284</v>
      </c>
      <c r="AA953" s="9">
        <v>3219</v>
      </c>
      <c r="AB953" s="9">
        <v>3303</v>
      </c>
      <c r="AC953" s="9">
        <v>3207</v>
      </c>
      <c r="AD953" s="9">
        <v>3621</v>
      </c>
      <c r="AE953" s="9">
        <v>3745</v>
      </c>
      <c r="AF953" s="9">
        <v>3804</v>
      </c>
      <c r="AG953" s="9">
        <v>3990</v>
      </c>
      <c r="AH953" s="9">
        <v>4165</v>
      </c>
      <c r="AI953" s="9">
        <v>4023</v>
      </c>
      <c r="AJ953" s="9">
        <v>4289</v>
      </c>
      <c r="AK953" s="9">
        <v>4366</v>
      </c>
      <c r="AL953" s="9">
        <v>4426</v>
      </c>
      <c r="AM953" s="9">
        <v>4506</v>
      </c>
      <c r="AN953" s="9">
        <v>2878</v>
      </c>
      <c r="AO953" s="9">
        <v>3889</v>
      </c>
      <c r="AP953" s="9">
        <v>3783</v>
      </c>
      <c r="AQ953" s="9">
        <v>3655</v>
      </c>
      <c r="AR953" s="9">
        <v>3896</v>
      </c>
    </row>
    <row r="954" spans="1:44" x14ac:dyDescent="0.25">
      <c r="A954" s="8"/>
      <c r="B954" s="6" t="s">
        <v>119</v>
      </c>
      <c r="C954" s="9">
        <v>10226</v>
      </c>
      <c r="D954" s="9">
        <v>11270</v>
      </c>
      <c r="E954" s="9">
        <v>11868</v>
      </c>
      <c r="F954" s="9">
        <v>0</v>
      </c>
      <c r="G954" s="9">
        <v>11721</v>
      </c>
      <c r="H954" s="9">
        <v>11226</v>
      </c>
      <c r="I954" s="9">
        <v>11267</v>
      </c>
      <c r="J954" s="9">
        <v>11203</v>
      </c>
      <c r="K954" s="9">
        <v>10629</v>
      </c>
      <c r="L954" s="9">
        <v>10745</v>
      </c>
      <c r="M954" s="9">
        <v>10825</v>
      </c>
      <c r="N954" s="9">
        <v>12966</v>
      </c>
      <c r="O954" s="9">
        <v>13319</v>
      </c>
      <c r="P954" s="9">
        <v>13517</v>
      </c>
      <c r="Q954" s="9">
        <v>13600</v>
      </c>
      <c r="R954" s="9">
        <v>14332</v>
      </c>
      <c r="S954" s="9">
        <v>12428</v>
      </c>
      <c r="T954" s="9">
        <v>9725</v>
      </c>
      <c r="U954" s="9">
        <v>10604</v>
      </c>
      <c r="V954" s="9">
        <v>9103</v>
      </c>
      <c r="W954" s="9">
        <v>10965</v>
      </c>
      <c r="X954" s="9">
        <v>11907</v>
      </c>
      <c r="Y954" s="9">
        <v>12234</v>
      </c>
      <c r="Z954" s="9">
        <v>13083</v>
      </c>
      <c r="AA954" s="9">
        <v>14096</v>
      </c>
      <c r="AB954" s="9">
        <v>13916</v>
      </c>
      <c r="AC954" s="9">
        <v>13723</v>
      </c>
      <c r="AD954" s="9">
        <v>14686</v>
      </c>
      <c r="AE954" s="9">
        <v>15227</v>
      </c>
      <c r="AF954" s="9">
        <v>14374</v>
      </c>
      <c r="AG954" s="9">
        <v>14043</v>
      </c>
      <c r="AH954" s="9">
        <v>14876</v>
      </c>
      <c r="AI954" s="9">
        <v>14990</v>
      </c>
      <c r="AJ954" s="9">
        <v>14136</v>
      </c>
      <c r="AK954" s="9">
        <v>13747</v>
      </c>
      <c r="AL954" s="9">
        <v>13887</v>
      </c>
      <c r="AM954" s="9">
        <v>13419</v>
      </c>
      <c r="AN954" s="9">
        <v>11940</v>
      </c>
      <c r="AO954" s="9">
        <v>13977</v>
      </c>
      <c r="AP954" s="9">
        <v>14599</v>
      </c>
      <c r="AQ954" s="9">
        <v>13414</v>
      </c>
      <c r="AR954" s="9">
        <v>14674</v>
      </c>
    </row>
    <row r="955" spans="1:44" x14ac:dyDescent="0.25">
      <c r="A955" s="8"/>
      <c r="B955" s="6" t="s">
        <v>120</v>
      </c>
      <c r="C955" s="10">
        <v>2.9761350407450524</v>
      </c>
      <c r="D955" s="10">
        <v>2.9736147757255935</v>
      </c>
      <c r="E955" s="10">
        <v>2.9684842421210607</v>
      </c>
      <c r="F955" s="10" t="e">
        <v>#DIV/0!</v>
      </c>
      <c r="G955" s="10">
        <v>3.8606719367588931</v>
      </c>
      <c r="H955" s="10">
        <v>3.6951942067149441</v>
      </c>
      <c r="I955" s="10">
        <v>3.7720120522263141</v>
      </c>
      <c r="J955" s="10">
        <v>3.9021246952281436</v>
      </c>
      <c r="K955" s="10">
        <v>3.7893048128342244</v>
      </c>
      <c r="L955" s="10">
        <v>4.3519643580396918</v>
      </c>
      <c r="M955" s="10">
        <v>4.5349811478843733</v>
      </c>
      <c r="N955" s="10">
        <v>4.5735449735449736</v>
      </c>
      <c r="O955" s="10">
        <v>4.7030367231638417</v>
      </c>
      <c r="P955" s="10">
        <v>4.6450171821305846</v>
      </c>
      <c r="Q955" s="10">
        <v>4.3715846994535523</v>
      </c>
      <c r="R955" s="10">
        <v>4.3909313725490193</v>
      </c>
      <c r="S955" s="10">
        <v>3.9592226823829244</v>
      </c>
      <c r="T955" s="10">
        <v>3.842354800474121</v>
      </c>
      <c r="U955" s="10">
        <v>3.8061737257717159</v>
      </c>
      <c r="V955" s="10">
        <v>3.4080868588543618</v>
      </c>
      <c r="W955" s="10">
        <v>3.5774877650897228</v>
      </c>
      <c r="X955" s="10">
        <v>3.8017241379310347</v>
      </c>
      <c r="Y955" s="10">
        <v>3.8303068252974328</v>
      </c>
      <c r="Z955" s="10">
        <v>3.9838611449451888</v>
      </c>
      <c r="AA955" s="10">
        <v>4.3789996893445169</v>
      </c>
      <c r="AB955" s="10">
        <v>4.2131395700877992</v>
      </c>
      <c r="AC955" s="10">
        <f>+AC954/AC953</f>
        <v>4.2790770190208915</v>
      </c>
      <c r="AD955" s="10">
        <f>+AD954/AD953</f>
        <v>4.0557856945595141</v>
      </c>
      <c r="AE955" s="10">
        <f>+AE954/AE953</f>
        <v>4.0659546061415224</v>
      </c>
      <c r="AF955" s="10">
        <v>3.78</v>
      </c>
      <c r="AG955" s="10">
        <v>3.52</v>
      </c>
      <c r="AH955" s="10">
        <v>3.57</v>
      </c>
      <c r="AI955" s="10">
        <v>3.73</v>
      </c>
      <c r="AJ955" s="10">
        <v>3.3</v>
      </c>
      <c r="AK955" s="10">
        <v>3.15</v>
      </c>
      <c r="AL955" s="10">
        <v>3.14</v>
      </c>
      <c r="AM955" s="10">
        <v>2.98</v>
      </c>
      <c r="AN955" s="10">
        <v>4.1500000000000004</v>
      </c>
      <c r="AO955" s="10">
        <v>3.59</v>
      </c>
      <c r="AP955" s="10">
        <v>3.86</v>
      </c>
      <c r="AQ955" s="10">
        <v>3.67</v>
      </c>
      <c r="AR955" s="10">
        <v>3.77</v>
      </c>
    </row>
    <row r="956" spans="1:44" x14ac:dyDescent="0.25">
      <c r="A956" s="8"/>
      <c r="B956" s="6" t="s">
        <v>115</v>
      </c>
      <c r="C956" s="11">
        <v>0.43775684931506847</v>
      </c>
      <c r="D956" s="11">
        <v>0.4824486301369863</v>
      </c>
      <c r="E956" s="11">
        <v>0.50804794520547947</v>
      </c>
      <c r="F956" s="11" t="e">
        <v>#DIV/0!</v>
      </c>
      <c r="G956" s="11">
        <v>0.47224012892828365</v>
      </c>
      <c r="H956" s="11">
        <v>0.4522965350523771</v>
      </c>
      <c r="I956" s="11">
        <v>0.37644503842298699</v>
      </c>
      <c r="J956" s="11">
        <v>0.37430671566989643</v>
      </c>
      <c r="K956" s="11">
        <v>0.35512863347811563</v>
      </c>
      <c r="L956" s="11">
        <v>0.35900434346809224</v>
      </c>
      <c r="M956" s="11">
        <v>0.52959882583170259</v>
      </c>
      <c r="N956" s="11">
        <v>0.63434442270058711</v>
      </c>
      <c r="O956" s="11">
        <v>0.65161448140900191</v>
      </c>
      <c r="P956" s="11">
        <v>0.66130136986301369</v>
      </c>
      <c r="Q956" s="11">
        <v>0.66536203522504889</v>
      </c>
      <c r="R956" s="11">
        <v>0.70117416829745594</v>
      </c>
      <c r="S956" s="11">
        <v>0.47290715372907155</v>
      </c>
      <c r="T956" s="11">
        <v>0.37005327245053271</v>
      </c>
      <c r="U956" s="11">
        <v>0.40350076103500759</v>
      </c>
      <c r="V956" s="11">
        <v>0.34638508371385085</v>
      </c>
      <c r="W956" s="11">
        <v>0.41723744292237441</v>
      </c>
      <c r="X956" s="11">
        <v>0.45308219178082193</v>
      </c>
      <c r="Y956" s="11">
        <v>0.46552511415525116</v>
      </c>
      <c r="Z956" s="11">
        <v>0.49783105022831048</v>
      </c>
      <c r="AA956" s="11">
        <v>0.53637747336377473</v>
      </c>
      <c r="AB956" s="11">
        <v>0.56067687348912165</v>
      </c>
      <c r="AC956" s="11">
        <f>+AC954/(AC952*365)</f>
        <v>0.56115313841750158</v>
      </c>
      <c r="AD956" s="11">
        <f>+AD954/(AD952*365)</f>
        <v>0.60053158863218159</v>
      </c>
      <c r="AE956" s="11">
        <f>+AE954/(AE952*365)</f>
        <v>0.62265385401758333</v>
      </c>
      <c r="AF956" s="11">
        <v>0.58779999999999999</v>
      </c>
      <c r="AG956" s="11">
        <v>0.57420000000000004</v>
      </c>
      <c r="AH956" s="11">
        <v>0.60829999999999995</v>
      </c>
      <c r="AI956" s="11">
        <v>0.57040000000000002</v>
      </c>
      <c r="AJ956" s="11">
        <v>0.53790000000000004</v>
      </c>
      <c r="AK956" s="11">
        <v>0.52310000000000001</v>
      </c>
      <c r="AL956" s="11">
        <v>0.46400000000000002</v>
      </c>
      <c r="AM956" s="11">
        <v>0.44829999999999998</v>
      </c>
      <c r="AN956" s="11">
        <v>0.39889999999999998</v>
      </c>
      <c r="AO956" s="11">
        <v>0.46700000000000003</v>
      </c>
      <c r="AP956" s="11">
        <v>0.48780000000000001</v>
      </c>
      <c r="AQ956" s="11">
        <v>0.44819999999999999</v>
      </c>
      <c r="AR956" s="11">
        <v>0.49030000000000001</v>
      </c>
    </row>
    <row r="957" spans="1:44" x14ac:dyDescent="0.25">
      <c r="A957" s="8"/>
      <c r="B957" s="6" t="s">
        <v>121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v>0</v>
      </c>
      <c r="AO957" s="9">
        <v>0</v>
      </c>
      <c r="AP957" s="9">
        <v>0</v>
      </c>
      <c r="AQ957" s="9">
        <v>0</v>
      </c>
      <c r="AR957" s="9">
        <v>0</v>
      </c>
    </row>
    <row r="958" spans="1:44" x14ac:dyDescent="0.25">
      <c r="A958" s="6">
        <v>920</v>
      </c>
      <c r="B958" s="6" t="s">
        <v>54</v>
      </c>
      <c r="C958" s="15"/>
      <c r="AF958" s="6" t="s">
        <v>216</v>
      </c>
      <c r="AG958" s="6" t="s">
        <v>216</v>
      </c>
      <c r="AH958" s="6" t="s">
        <v>216</v>
      </c>
      <c r="AI958" s="6" t="s">
        <v>216</v>
      </c>
      <c r="AJ958" s="6" t="s">
        <v>216</v>
      </c>
      <c r="AK958" s="6" t="s">
        <v>216</v>
      </c>
      <c r="AL958" s="6" t="s">
        <v>216</v>
      </c>
      <c r="AM958" s="6" t="s">
        <v>216</v>
      </c>
      <c r="AN958" s="6" t="s">
        <v>216</v>
      </c>
      <c r="AO958" s="6" t="s">
        <v>216</v>
      </c>
      <c r="AP958" s="6" t="s">
        <v>216</v>
      </c>
      <c r="AQ958" s="6" t="s">
        <v>216</v>
      </c>
      <c r="AR958" s="6" t="s">
        <v>216</v>
      </c>
    </row>
    <row r="959" spans="1:44" x14ac:dyDescent="0.25">
      <c r="A959" s="8"/>
      <c r="B959" s="6" t="s">
        <v>116</v>
      </c>
      <c r="C959" s="9">
        <v>268</v>
      </c>
      <c r="D959" s="9">
        <v>268</v>
      </c>
      <c r="E959" s="9">
        <v>151</v>
      </c>
      <c r="F959" s="9">
        <v>151</v>
      </c>
      <c r="G959" s="9">
        <v>151</v>
      </c>
      <c r="H959" s="9">
        <v>151</v>
      </c>
      <c r="I959" s="9">
        <v>160</v>
      </c>
      <c r="J959" s="9">
        <v>160</v>
      </c>
      <c r="K959" s="9">
        <v>160</v>
      </c>
      <c r="L959" s="9">
        <v>160</v>
      </c>
      <c r="M959" s="9">
        <v>160</v>
      </c>
      <c r="N959" s="9">
        <v>160</v>
      </c>
      <c r="O959" s="9">
        <v>160</v>
      </c>
      <c r="P959" s="9">
        <v>160</v>
      </c>
      <c r="Q959" s="9">
        <v>160</v>
      </c>
      <c r="R959" s="9">
        <v>160</v>
      </c>
      <c r="S959" s="9">
        <v>160</v>
      </c>
      <c r="T959" s="9">
        <v>160</v>
      </c>
      <c r="U959" s="9">
        <v>160</v>
      </c>
      <c r="V959" s="9">
        <v>160</v>
      </c>
      <c r="W959" s="9">
        <v>160</v>
      </c>
      <c r="X959" s="9">
        <v>160</v>
      </c>
      <c r="Y959" s="9">
        <v>160</v>
      </c>
      <c r="Z959" s="9">
        <v>160</v>
      </c>
      <c r="AA959" s="9">
        <v>108</v>
      </c>
      <c r="AB959" s="9">
        <v>108</v>
      </c>
      <c r="AC959" s="9">
        <v>108</v>
      </c>
      <c r="AD959" s="9">
        <v>108</v>
      </c>
      <c r="AE959" s="9">
        <v>108</v>
      </c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</row>
    <row r="960" spans="1:44" x14ac:dyDescent="0.25">
      <c r="A960" s="8"/>
      <c r="B960" s="6" t="s">
        <v>117</v>
      </c>
      <c r="C960" s="9">
        <v>151</v>
      </c>
      <c r="D960" s="9">
        <v>151</v>
      </c>
      <c r="E960" s="9">
        <v>151</v>
      </c>
      <c r="F960" s="9">
        <v>151</v>
      </c>
      <c r="G960" s="9">
        <v>151</v>
      </c>
      <c r="H960" s="9">
        <v>151</v>
      </c>
      <c r="I960" s="9">
        <v>160</v>
      </c>
      <c r="J960" s="9">
        <v>160</v>
      </c>
      <c r="K960" s="9">
        <v>160</v>
      </c>
      <c r="L960" s="9">
        <v>160</v>
      </c>
      <c r="M960" s="9">
        <v>160</v>
      </c>
      <c r="N960" s="9">
        <v>160</v>
      </c>
      <c r="O960" s="9">
        <v>146</v>
      </c>
      <c r="P960" s="9">
        <v>146</v>
      </c>
      <c r="Q960" s="9">
        <v>146</v>
      </c>
      <c r="R960" s="9">
        <v>146</v>
      </c>
      <c r="S960" s="9">
        <v>146</v>
      </c>
      <c r="T960" s="9">
        <v>130</v>
      </c>
      <c r="U960" s="9">
        <v>130</v>
      </c>
      <c r="V960" s="9">
        <v>146</v>
      </c>
      <c r="W960" s="9">
        <v>146</v>
      </c>
      <c r="X960" s="9">
        <v>146</v>
      </c>
      <c r="Y960" s="9">
        <v>146</v>
      </c>
      <c r="Z960" s="9">
        <v>127</v>
      </c>
      <c r="AA960" s="9">
        <v>84</v>
      </c>
      <c r="AB960" s="9">
        <v>43</v>
      </c>
      <c r="AC960" s="9">
        <v>43</v>
      </c>
      <c r="AD960" s="9">
        <v>43</v>
      </c>
      <c r="AE960" s="9">
        <v>48</v>
      </c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</row>
    <row r="961" spans="1:44" x14ac:dyDescent="0.25">
      <c r="A961" s="8"/>
      <c r="B961" s="6" t="s">
        <v>118</v>
      </c>
      <c r="C961" s="9">
        <v>3469</v>
      </c>
      <c r="D961" s="9">
        <v>2823</v>
      </c>
      <c r="E961" s="9">
        <v>2860</v>
      </c>
      <c r="F961" s="9">
        <v>2790</v>
      </c>
      <c r="G961" s="9">
        <v>2577</v>
      </c>
      <c r="H961" s="9">
        <v>2444</v>
      </c>
      <c r="I961" s="9">
        <v>2420</v>
      </c>
      <c r="J961" s="9">
        <v>2673</v>
      </c>
      <c r="K961" s="9">
        <v>2796</v>
      </c>
      <c r="L961" s="9">
        <v>2642</v>
      </c>
      <c r="M961" s="9">
        <v>2652</v>
      </c>
      <c r="N961" s="9">
        <v>2618</v>
      </c>
      <c r="O961" s="9">
        <v>2839</v>
      </c>
      <c r="P961" s="9">
        <v>2788</v>
      </c>
      <c r="Q961" s="9">
        <v>2648</v>
      </c>
      <c r="R961" s="9">
        <v>2774</v>
      </c>
      <c r="S961" s="9">
        <v>3242</v>
      </c>
      <c r="T961" s="9">
        <v>3179</v>
      </c>
      <c r="U961" s="9">
        <v>3179</v>
      </c>
      <c r="V961" s="9">
        <v>2878</v>
      </c>
      <c r="W961" s="9">
        <v>2775</v>
      </c>
      <c r="X961" s="9">
        <v>2753</v>
      </c>
      <c r="Y961" s="9">
        <v>2718</v>
      </c>
      <c r="Z961" s="9">
        <v>2691</v>
      </c>
      <c r="AA961" s="9">
        <v>1503</v>
      </c>
      <c r="AB961" s="9">
        <v>1243</v>
      </c>
      <c r="AC961" s="9">
        <v>1152</v>
      </c>
      <c r="AD961" s="9">
        <v>1273</v>
      </c>
      <c r="AE961" s="9">
        <v>1260</v>
      </c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</row>
    <row r="962" spans="1:44" x14ac:dyDescent="0.25">
      <c r="A962" s="8"/>
      <c r="B962" s="6" t="s">
        <v>119</v>
      </c>
      <c r="C962" s="9">
        <v>20547</v>
      </c>
      <c r="D962" s="9">
        <v>20327</v>
      </c>
      <c r="E962" s="9">
        <v>21175</v>
      </c>
      <c r="F962" s="9">
        <v>22708</v>
      </c>
      <c r="G962" s="9">
        <v>20879</v>
      </c>
      <c r="H962" s="9">
        <v>18907</v>
      </c>
      <c r="I962" s="9">
        <v>19054</v>
      </c>
      <c r="J962" s="9">
        <v>16668</v>
      </c>
      <c r="K962" s="9">
        <v>16325</v>
      </c>
      <c r="L962" s="9">
        <v>16592</v>
      </c>
      <c r="M962" s="9">
        <v>16248</v>
      </c>
      <c r="N962" s="9">
        <v>15399</v>
      </c>
      <c r="O962" s="9">
        <v>16760</v>
      </c>
      <c r="P962" s="9">
        <v>16167</v>
      </c>
      <c r="Q962" s="9">
        <v>16359</v>
      </c>
      <c r="R962" s="9">
        <v>17921</v>
      </c>
      <c r="S962" s="9">
        <v>19669</v>
      </c>
      <c r="T962" s="9">
        <v>19449</v>
      </c>
      <c r="U962" s="9">
        <v>19449</v>
      </c>
      <c r="V962" s="9">
        <v>18892</v>
      </c>
      <c r="W962" s="9">
        <v>18223</v>
      </c>
      <c r="X962" s="9">
        <v>17359</v>
      </c>
      <c r="Y962" s="9">
        <v>16923</v>
      </c>
      <c r="Z962" s="9">
        <v>16961</v>
      </c>
      <c r="AA962" s="9">
        <v>17042</v>
      </c>
      <c r="AB962" s="9">
        <v>13275</v>
      </c>
      <c r="AC962" s="9">
        <v>14141</v>
      </c>
      <c r="AD962" s="9">
        <v>15423</v>
      </c>
      <c r="AE962" s="9">
        <v>15111</v>
      </c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</row>
    <row r="963" spans="1:44" x14ac:dyDescent="0.25">
      <c r="A963" s="8"/>
      <c r="B963" s="6" t="s">
        <v>120</v>
      </c>
      <c r="C963" s="10">
        <v>5.9230325742288841</v>
      </c>
      <c r="D963" s="10">
        <v>7.2004959263195181</v>
      </c>
      <c r="E963" s="10">
        <v>7.4038461538461542</v>
      </c>
      <c r="F963" s="10">
        <v>8.1390681003584238</v>
      </c>
      <c r="G963" s="10">
        <v>8.1020566550252227</v>
      </c>
      <c r="H963" s="10">
        <v>7.736088379705401</v>
      </c>
      <c r="I963" s="10">
        <v>7.8735537190082647</v>
      </c>
      <c r="J963" s="10">
        <v>6.2356902356902353</v>
      </c>
      <c r="K963" s="10">
        <v>5.838698140200286</v>
      </c>
      <c r="L963" s="10">
        <v>6.2800908402725204</v>
      </c>
      <c r="M963" s="10">
        <v>6.126696832579186</v>
      </c>
      <c r="N963" s="10">
        <v>5.8819709702062646</v>
      </c>
      <c r="O963" s="10">
        <v>5.903487143360338</v>
      </c>
      <c r="P963" s="10">
        <v>5.7987804878048781</v>
      </c>
      <c r="Q963" s="10">
        <v>6.1778700906344408</v>
      </c>
      <c r="R963" s="10">
        <v>6.460346070656092</v>
      </c>
      <c r="S963" s="10">
        <v>6.0669339913633555</v>
      </c>
      <c r="T963" s="10">
        <v>6.1179616231519347</v>
      </c>
      <c r="U963" s="10">
        <v>6.1179616231519347</v>
      </c>
      <c r="V963" s="10">
        <v>6.5642807505211955</v>
      </c>
      <c r="W963" s="10">
        <v>6.5668468468468468</v>
      </c>
      <c r="X963" s="10">
        <v>6.3054849255357794</v>
      </c>
      <c r="Y963" s="10">
        <v>6.2262693156732896</v>
      </c>
      <c r="Z963" s="10">
        <v>6.3028613898179113</v>
      </c>
      <c r="AA963" s="10">
        <v>11.338656021290753</v>
      </c>
      <c r="AB963" s="10">
        <v>10.679806918744973</v>
      </c>
      <c r="AC963" s="10">
        <v>12.275173611111111</v>
      </c>
      <c r="AD963" s="10">
        <v>12.12</v>
      </c>
      <c r="AE963" s="10">
        <v>11.99</v>
      </c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</row>
    <row r="964" spans="1:44" x14ac:dyDescent="0.25">
      <c r="A964" s="8"/>
      <c r="B964" s="6" t="s">
        <v>115</v>
      </c>
      <c r="C964" s="11">
        <v>0.37280232241676492</v>
      </c>
      <c r="D964" s="11">
        <v>0.36881066860201395</v>
      </c>
      <c r="E964" s="11">
        <v>0.38419667966978138</v>
      </c>
      <c r="F964" s="11">
        <v>0.41201124920620519</v>
      </c>
      <c r="G964" s="11">
        <v>0.37882609090084368</v>
      </c>
      <c r="H964" s="11">
        <v>0.34304635761589403</v>
      </c>
      <c r="I964" s="11">
        <v>0.32626712328767121</v>
      </c>
      <c r="J964" s="11">
        <v>0.28541095890410961</v>
      </c>
      <c r="K964" s="11">
        <v>0.27953767123287671</v>
      </c>
      <c r="L964" s="11">
        <v>0.2841095890410959</v>
      </c>
      <c r="M964" s="11">
        <v>0.27821917808219176</v>
      </c>
      <c r="N964" s="11">
        <v>0.26368150684931507</v>
      </c>
      <c r="O964" s="11">
        <v>0.31450553574779511</v>
      </c>
      <c r="P964" s="11">
        <v>0.30337774441733911</v>
      </c>
      <c r="Q964" s="11">
        <v>0.3069806717958341</v>
      </c>
      <c r="R964" s="11">
        <v>0.33629198723963222</v>
      </c>
      <c r="S964" s="11">
        <v>0.36909363858134736</v>
      </c>
      <c r="T964" s="11">
        <v>0.40988408851422548</v>
      </c>
      <c r="U964" s="11">
        <v>0.40988408851422548</v>
      </c>
      <c r="V964" s="11">
        <v>0.35451304184650029</v>
      </c>
      <c r="W964" s="11">
        <v>0.34195909176205669</v>
      </c>
      <c r="X964" s="11">
        <v>0.32574591855882906</v>
      </c>
      <c r="Y964" s="11">
        <v>0.31756427097016326</v>
      </c>
      <c r="Z964" s="11">
        <v>0.36589364685578685</v>
      </c>
      <c r="AA964" s="11">
        <v>0.55583822570123942</v>
      </c>
      <c r="AB964" s="11">
        <v>0.84581076776043329</v>
      </c>
      <c r="AC964" s="11">
        <v>0.9009875756610386</v>
      </c>
      <c r="AD964" s="11">
        <v>0.98270000000000002</v>
      </c>
      <c r="AE964" s="11">
        <v>0.86250000000000004</v>
      </c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</row>
    <row r="965" spans="1:44" x14ac:dyDescent="0.25">
      <c r="A965" s="8"/>
      <c r="B965" s="6" t="s">
        <v>121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</row>
    <row r="966" spans="1:44" x14ac:dyDescent="0.25">
      <c r="A966" s="8">
        <v>209</v>
      </c>
      <c r="B966" s="6" t="s">
        <v>218</v>
      </c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7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</row>
    <row r="967" spans="1:44" x14ac:dyDescent="0.25">
      <c r="A967" s="8"/>
      <c r="B967" s="6" t="s">
        <v>116</v>
      </c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7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>
        <v>80</v>
      </c>
      <c r="AJ967" s="9">
        <v>80</v>
      </c>
      <c r="AK967" s="9">
        <v>80</v>
      </c>
      <c r="AL967" s="9">
        <v>80</v>
      </c>
      <c r="AM967" s="9">
        <v>80</v>
      </c>
      <c r="AN967" s="9">
        <v>80</v>
      </c>
      <c r="AO967" s="9">
        <v>80</v>
      </c>
      <c r="AP967" s="9">
        <v>80</v>
      </c>
      <c r="AQ967" s="9">
        <v>80</v>
      </c>
      <c r="AR967" s="9">
        <v>112</v>
      </c>
    </row>
    <row r="968" spans="1:44" x14ac:dyDescent="0.25">
      <c r="A968" s="8"/>
      <c r="B968" s="6" t="s">
        <v>117</v>
      </c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7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>
        <v>80</v>
      </c>
      <c r="AJ968" s="9">
        <v>80</v>
      </c>
      <c r="AK968" s="9">
        <v>80</v>
      </c>
      <c r="AL968" s="9">
        <v>80</v>
      </c>
      <c r="AM968" s="9">
        <v>80</v>
      </c>
      <c r="AN968" s="9">
        <v>80</v>
      </c>
      <c r="AO968" s="9">
        <v>80</v>
      </c>
      <c r="AP968" s="9">
        <v>80</v>
      </c>
      <c r="AQ968" s="9">
        <v>80</v>
      </c>
      <c r="AR968" s="9">
        <v>112</v>
      </c>
    </row>
    <row r="969" spans="1:44" x14ac:dyDescent="0.25">
      <c r="A969" s="8"/>
      <c r="B969" s="6" t="s">
        <v>118</v>
      </c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7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>
        <v>1113</v>
      </c>
      <c r="AJ969" s="9">
        <v>5207</v>
      </c>
      <c r="AK969" s="9">
        <v>5363</v>
      </c>
      <c r="AL969" s="9">
        <v>5010</v>
      </c>
      <c r="AM969" s="9">
        <v>5218</v>
      </c>
      <c r="AN969" s="9">
        <v>5014</v>
      </c>
      <c r="AO969" s="9">
        <v>5341</v>
      </c>
      <c r="AP969" s="9">
        <v>5695</v>
      </c>
      <c r="AQ969" s="9">
        <v>5431</v>
      </c>
      <c r="AR969" s="9">
        <v>5513</v>
      </c>
    </row>
    <row r="970" spans="1:44" x14ac:dyDescent="0.25">
      <c r="A970" s="8"/>
      <c r="B970" s="6" t="s">
        <v>119</v>
      </c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7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>
        <v>3801</v>
      </c>
      <c r="AJ970" s="9">
        <v>15219</v>
      </c>
      <c r="AK970" s="9">
        <v>18343</v>
      </c>
      <c r="AL970" s="9">
        <v>17971</v>
      </c>
      <c r="AM970" s="9">
        <v>20715</v>
      </c>
      <c r="AN970" s="9">
        <v>20118</v>
      </c>
      <c r="AO970" s="9">
        <v>22545</v>
      </c>
      <c r="AP970" s="9">
        <v>22717</v>
      </c>
      <c r="AQ970" s="9">
        <v>24040</v>
      </c>
      <c r="AR970" s="9">
        <v>26300</v>
      </c>
    </row>
    <row r="971" spans="1:44" x14ac:dyDescent="0.25">
      <c r="A971" s="8"/>
      <c r="B971" s="6" t="s">
        <v>120</v>
      </c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7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10">
        <v>3.42</v>
      </c>
      <c r="AJ971" s="10">
        <v>2.92</v>
      </c>
      <c r="AK971" s="10">
        <v>3.42</v>
      </c>
      <c r="AL971" s="10">
        <v>3.59</v>
      </c>
      <c r="AM971" s="10">
        <v>3.97</v>
      </c>
      <c r="AN971" s="10">
        <v>4.01</v>
      </c>
      <c r="AO971" s="10">
        <v>4.22</v>
      </c>
      <c r="AP971" s="10">
        <v>3.99</v>
      </c>
      <c r="AQ971" s="10">
        <v>4.43</v>
      </c>
      <c r="AR971" s="10">
        <v>4.7699999999999996</v>
      </c>
    </row>
    <row r="972" spans="1:44" x14ac:dyDescent="0.25">
      <c r="A972" s="8"/>
      <c r="B972" s="6" t="s">
        <v>115</v>
      </c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7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11">
        <v>0.13020000000000001</v>
      </c>
      <c r="AJ972" s="11">
        <v>0.5212</v>
      </c>
      <c r="AK972" s="11">
        <v>0.62819999999999998</v>
      </c>
      <c r="AL972" s="11">
        <v>0.61539999999999995</v>
      </c>
      <c r="AM972" s="11">
        <v>0.70940000000000003</v>
      </c>
      <c r="AN972" s="11">
        <v>0.68899999999999995</v>
      </c>
      <c r="AO972" s="11">
        <v>0.77210000000000001</v>
      </c>
      <c r="AP972" s="11">
        <v>0.77800000000000002</v>
      </c>
      <c r="AQ972" s="11">
        <v>0.82330000000000003</v>
      </c>
      <c r="AR972" s="11">
        <v>0.64329999999999998</v>
      </c>
    </row>
    <row r="973" spans="1:44" x14ac:dyDescent="0.25">
      <c r="A973" s="8"/>
      <c r="B973" s="6" t="s">
        <v>121</v>
      </c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7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>
        <v>0</v>
      </c>
      <c r="AJ973" s="9">
        <v>0</v>
      </c>
      <c r="AK973" s="9">
        <v>0</v>
      </c>
      <c r="AL973" s="9">
        <v>0</v>
      </c>
      <c r="AM973" s="9">
        <v>0</v>
      </c>
      <c r="AN973" s="9">
        <v>0</v>
      </c>
      <c r="AO973" s="9">
        <v>0</v>
      </c>
      <c r="AP973" s="9">
        <v>0</v>
      </c>
      <c r="AQ973" s="9">
        <v>0</v>
      </c>
      <c r="AR973" s="9">
        <v>0</v>
      </c>
    </row>
    <row r="974" spans="1:44" x14ac:dyDescent="0.25">
      <c r="A974" s="6">
        <v>132</v>
      </c>
      <c r="B974" s="6" t="s">
        <v>24</v>
      </c>
      <c r="C974" s="15"/>
    </row>
    <row r="975" spans="1:44" x14ac:dyDescent="0.25">
      <c r="A975" s="8"/>
      <c r="B975" s="6" t="s">
        <v>116</v>
      </c>
      <c r="C975" s="9">
        <v>105</v>
      </c>
      <c r="D975" s="9">
        <v>105</v>
      </c>
      <c r="E975" s="9">
        <v>114</v>
      </c>
      <c r="F975" s="9">
        <v>105</v>
      </c>
      <c r="G975" s="9">
        <v>105</v>
      </c>
      <c r="H975" s="9">
        <v>105</v>
      </c>
      <c r="I975" s="9">
        <v>105</v>
      </c>
      <c r="J975" s="9">
        <v>105</v>
      </c>
      <c r="K975" s="9">
        <v>105</v>
      </c>
      <c r="L975" s="9">
        <v>105</v>
      </c>
      <c r="M975" s="9">
        <v>105</v>
      </c>
      <c r="N975" s="9">
        <v>131</v>
      </c>
      <c r="O975" s="9">
        <v>86</v>
      </c>
      <c r="Q975" s="9">
        <v>86</v>
      </c>
      <c r="R975" s="9">
        <v>86</v>
      </c>
      <c r="S975" s="9">
        <v>86</v>
      </c>
      <c r="T975" s="9">
        <v>86</v>
      </c>
      <c r="U975" s="9">
        <v>86</v>
      </c>
      <c r="V975" s="9">
        <v>86</v>
      </c>
      <c r="W975" s="9">
        <v>86</v>
      </c>
      <c r="X975" s="9">
        <v>86</v>
      </c>
      <c r="Y975" s="9">
        <v>86</v>
      </c>
      <c r="Z975" s="9">
        <v>86</v>
      </c>
      <c r="AA975" s="9">
        <v>106</v>
      </c>
      <c r="AB975" s="9">
        <v>106</v>
      </c>
      <c r="AC975" s="9">
        <v>106</v>
      </c>
      <c r="AD975" s="9">
        <v>106</v>
      </c>
      <c r="AE975" s="9">
        <v>106</v>
      </c>
      <c r="AF975" s="9">
        <v>106</v>
      </c>
      <c r="AG975" s="9">
        <v>106</v>
      </c>
      <c r="AH975" s="9">
        <v>106</v>
      </c>
      <c r="AI975" s="9">
        <v>106</v>
      </c>
      <c r="AJ975" s="9">
        <v>106</v>
      </c>
      <c r="AK975" s="9">
        <v>106</v>
      </c>
      <c r="AL975" s="9">
        <v>106</v>
      </c>
      <c r="AM975" s="9">
        <v>106</v>
      </c>
      <c r="AN975" s="9">
        <v>106</v>
      </c>
      <c r="AO975" s="9">
        <v>106</v>
      </c>
      <c r="AP975" s="9">
        <v>106</v>
      </c>
      <c r="AQ975" s="9">
        <v>106</v>
      </c>
      <c r="AR975" s="9">
        <v>106</v>
      </c>
    </row>
    <row r="976" spans="1:44" x14ac:dyDescent="0.25">
      <c r="A976" s="8"/>
      <c r="B976" s="6" t="s">
        <v>117</v>
      </c>
      <c r="C976" s="9">
        <v>105</v>
      </c>
      <c r="D976" s="9">
        <v>105</v>
      </c>
      <c r="E976" s="9">
        <v>105</v>
      </c>
      <c r="F976" s="9">
        <v>105</v>
      </c>
      <c r="G976" s="9">
        <v>105</v>
      </c>
      <c r="H976" s="9">
        <v>105</v>
      </c>
      <c r="I976" s="9">
        <v>105</v>
      </c>
      <c r="J976" s="9">
        <v>105</v>
      </c>
      <c r="K976" s="9">
        <v>105</v>
      </c>
      <c r="L976" s="9">
        <v>105</v>
      </c>
      <c r="M976" s="9">
        <v>105</v>
      </c>
      <c r="N976" s="9">
        <v>131</v>
      </c>
      <c r="O976" s="9">
        <v>86</v>
      </c>
      <c r="Q976" s="9">
        <v>86</v>
      </c>
      <c r="R976" s="9">
        <v>60</v>
      </c>
      <c r="S976" s="9">
        <v>60</v>
      </c>
      <c r="T976" s="9">
        <v>60</v>
      </c>
      <c r="U976" s="9">
        <v>60</v>
      </c>
      <c r="V976" s="9">
        <v>60</v>
      </c>
      <c r="W976" s="9">
        <v>60</v>
      </c>
      <c r="X976" s="9">
        <v>60</v>
      </c>
      <c r="Y976" s="9">
        <v>60</v>
      </c>
      <c r="Z976" s="9">
        <v>60</v>
      </c>
      <c r="AA976" s="9">
        <v>104</v>
      </c>
      <c r="AB976" s="9">
        <v>104</v>
      </c>
      <c r="AC976" s="9">
        <v>104</v>
      </c>
      <c r="AD976" s="9">
        <v>102</v>
      </c>
      <c r="AE976" s="9">
        <v>106</v>
      </c>
      <c r="AF976" s="9">
        <v>106</v>
      </c>
      <c r="AG976" s="9">
        <v>106</v>
      </c>
      <c r="AH976" s="9">
        <v>106</v>
      </c>
      <c r="AI976" s="9">
        <v>106</v>
      </c>
      <c r="AJ976" s="9">
        <v>106</v>
      </c>
      <c r="AK976" s="9">
        <v>106</v>
      </c>
      <c r="AL976" s="9">
        <v>106</v>
      </c>
      <c r="AM976" s="9">
        <v>106</v>
      </c>
      <c r="AN976" s="9">
        <v>106</v>
      </c>
      <c r="AO976" s="9">
        <v>106</v>
      </c>
      <c r="AP976" s="9">
        <v>106</v>
      </c>
      <c r="AQ976" s="9">
        <v>106</v>
      </c>
      <c r="AR976" s="9">
        <v>106</v>
      </c>
    </row>
    <row r="977" spans="1:44" x14ac:dyDescent="0.25">
      <c r="A977" s="8"/>
      <c r="B977" s="6" t="s">
        <v>118</v>
      </c>
      <c r="C977" s="9">
        <v>6767</v>
      </c>
      <c r="D977" s="9">
        <v>7106</v>
      </c>
      <c r="E977" s="9">
        <v>7533</v>
      </c>
      <c r="F977" s="9">
        <v>7374</v>
      </c>
      <c r="G977" s="9">
        <v>6769</v>
      </c>
      <c r="H977" s="9">
        <v>5687</v>
      </c>
      <c r="I977" s="9">
        <v>5582</v>
      </c>
      <c r="J977" s="9">
        <v>5317</v>
      </c>
      <c r="K977" s="9">
        <v>4101</v>
      </c>
      <c r="L977" s="9">
        <v>3336</v>
      </c>
      <c r="M977" s="9">
        <v>3270</v>
      </c>
      <c r="N977" s="9">
        <v>3064</v>
      </c>
      <c r="O977" s="9">
        <v>2875</v>
      </c>
      <c r="Q977" s="9">
        <v>3519</v>
      </c>
      <c r="R977" s="9">
        <v>3806</v>
      </c>
      <c r="S977" s="9">
        <v>3486</v>
      </c>
      <c r="T977" s="9">
        <v>3505</v>
      </c>
      <c r="U977" s="9">
        <v>3297</v>
      </c>
      <c r="V977" s="9">
        <v>3558</v>
      </c>
      <c r="W977" s="9">
        <v>3435</v>
      </c>
      <c r="X977" s="9">
        <v>3484</v>
      </c>
      <c r="Y977" s="9">
        <v>3824</v>
      </c>
      <c r="Z977" s="9">
        <v>4118</v>
      </c>
      <c r="AA977" s="9">
        <v>4941</v>
      </c>
      <c r="AB977" s="9">
        <v>5662</v>
      </c>
      <c r="AC977" s="9">
        <v>6370</v>
      </c>
      <c r="AD977" s="9">
        <v>5779</v>
      </c>
      <c r="AE977" s="9">
        <v>6390</v>
      </c>
      <c r="AF977" s="9">
        <v>6588</v>
      </c>
      <c r="AG977" s="9">
        <v>6878</v>
      </c>
      <c r="AH977" s="9">
        <v>6995</v>
      </c>
      <c r="AI977" s="9">
        <v>7437</v>
      </c>
      <c r="AJ977" s="9">
        <v>7946</v>
      </c>
      <c r="AK977" s="9">
        <v>8341</v>
      </c>
      <c r="AL977" s="9">
        <v>7524</v>
      </c>
      <c r="AM977" s="9">
        <v>7035</v>
      </c>
      <c r="AN977" s="9">
        <v>6593</v>
      </c>
      <c r="AO977" s="9">
        <v>6225</v>
      </c>
      <c r="AP977" s="9">
        <v>6136</v>
      </c>
      <c r="AQ977" s="9">
        <v>5997</v>
      </c>
      <c r="AR977" s="9">
        <v>5772</v>
      </c>
    </row>
    <row r="978" spans="1:44" x14ac:dyDescent="0.25">
      <c r="A978" s="8"/>
      <c r="B978" s="6" t="s">
        <v>119</v>
      </c>
      <c r="C978" s="9">
        <v>27990</v>
      </c>
      <c r="D978" s="9">
        <v>28735</v>
      </c>
      <c r="E978" s="9">
        <v>28389</v>
      </c>
      <c r="F978" s="9">
        <v>27943</v>
      </c>
      <c r="G978" s="9">
        <v>26807</v>
      </c>
      <c r="H978" s="9">
        <v>24333</v>
      </c>
      <c r="I978" s="9">
        <v>22088</v>
      </c>
      <c r="J978" s="9">
        <v>18974</v>
      </c>
      <c r="K978" s="9">
        <v>15740</v>
      </c>
      <c r="L978" s="9">
        <v>13251</v>
      </c>
      <c r="M978" s="9">
        <v>12729</v>
      </c>
      <c r="N978" s="9">
        <v>11099</v>
      </c>
      <c r="O978" s="9">
        <v>10912</v>
      </c>
      <c r="Q978" s="9">
        <v>11722</v>
      </c>
      <c r="R978" s="9">
        <v>13720</v>
      </c>
      <c r="S978" s="9">
        <v>12784</v>
      </c>
      <c r="T978" s="9">
        <v>11107</v>
      </c>
      <c r="U978" s="9">
        <v>11032</v>
      </c>
      <c r="V978" s="9">
        <v>11194</v>
      </c>
      <c r="W978" s="9">
        <v>12381</v>
      </c>
      <c r="X978" s="9">
        <v>12625</v>
      </c>
      <c r="Y978" s="9">
        <v>13527</v>
      </c>
      <c r="Z978" s="9">
        <v>14776</v>
      </c>
      <c r="AA978" s="9">
        <v>16780</v>
      </c>
      <c r="AB978" s="9">
        <v>19872</v>
      </c>
      <c r="AC978" s="9">
        <v>23372</v>
      </c>
      <c r="AD978" s="9">
        <v>23198</v>
      </c>
      <c r="AE978" s="9">
        <v>25280</v>
      </c>
      <c r="AF978" s="9">
        <v>25847</v>
      </c>
      <c r="AG978" s="9">
        <v>27507</v>
      </c>
      <c r="AH978" s="9">
        <v>29725</v>
      </c>
      <c r="AI978" s="9">
        <v>29613</v>
      </c>
      <c r="AJ978" s="9">
        <v>29396</v>
      </c>
      <c r="AK978" s="9">
        <v>29296</v>
      </c>
      <c r="AL978" s="9">
        <v>28662</v>
      </c>
      <c r="AM978" s="9">
        <v>28734</v>
      </c>
      <c r="AN978" s="9">
        <v>28703</v>
      </c>
      <c r="AO978" s="9">
        <v>29048</v>
      </c>
      <c r="AP978" s="9">
        <v>29974</v>
      </c>
      <c r="AQ978" s="9">
        <v>30162</v>
      </c>
      <c r="AR978" s="9">
        <v>30254</v>
      </c>
    </row>
    <row r="979" spans="1:44" x14ac:dyDescent="0.25">
      <c r="A979" s="8"/>
      <c r="B979" s="6" t="s">
        <v>120</v>
      </c>
      <c r="C979" s="10">
        <v>4.1362494458401065</v>
      </c>
      <c r="D979" s="10">
        <v>4.0437658316915286</v>
      </c>
      <c r="E979" s="10">
        <v>3.7686180804460374</v>
      </c>
      <c r="F979" s="10">
        <v>3.7893951722267425</v>
      </c>
      <c r="G979" s="10">
        <v>3.9602600088639384</v>
      </c>
      <c r="H979" s="10">
        <v>4.2787058202918935</v>
      </c>
      <c r="I979" s="10">
        <v>3.957004657828735</v>
      </c>
      <c r="J979" s="10">
        <v>3.5685536956930601</v>
      </c>
      <c r="K979" s="10">
        <v>3.838088271153377</v>
      </c>
      <c r="L979" s="10">
        <v>3.9721223021582732</v>
      </c>
      <c r="M979" s="10">
        <v>3.8926605504587157</v>
      </c>
      <c r="N979" s="10">
        <v>3.6223890339425586</v>
      </c>
      <c r="O979" s="10">
        <v>3.7954782608695652</v>
      </c>
      <c r="Q979" s="10">
        <v>3.3310599602159705</v>
      </c>
      <c r="R979" s="10">
        <v>3.6048344718864951</v>
      </c>
      <c r="S979" s="10">
        <v>3.6672403901319566</v>
      </c>
      <c r="T979" s="10">
        <v>3.1689015691868758</v>
      </c>
      <c r="U979" s="10">
        <v>3.3460721868365182</v>
      </c>
      <c r="V979" s="10">
        <v>3.1461495222034852</v>
      </c>
      <c r="W979" s="10">
        <v>3.6043668122270742</v>
      </c>
      <c r="X979" s="10">
        <v>3.6237083811710677</v>
      </c>
      <c r="Y979" s="10">
        <v>3.5373953974895396</v>
      </c>
      <c r="Z979" s="10">
        <v>3.5881495871782421</v>
      </c>
      <c r="AA979" s="10">
        <v>3.3960736692977131</v>
      </c>
      <c r="AB979" s="10">
        <v>3.5097138820204874</v>
      </c>
      <c r="AC979" s="10">
        <v>3.6690737833594977</v>
      </c>
      <c r="AD979" s="10">
        <v>4.01</v>
      </c>
      <c r="AE979" s="10">
        <v>3.96</v>
      </c>
      <c r="AF979" s="10">
        <v>3.92</v>
      </c>
      <c r="AG979" s="10">
        <v>4</v>
      </c>
      <c r="AH979" s="10">
        <v>4.25</v>
      </c>
      <c r="AI979" s="10">
        <v>3.98</v>
      </c>
      <c r="AJ979" s="10">
        <v>3.7</v>
      </c>
      <c r="AK979" s="10">
        <v>3.51</v>
      </c>
      <c r="AL979" s="10">
        <v>3.81</v>
      </c>
      <c r="AM979" s="10">
        <v>4.08</v>
      </c>
      <c r="AN979" s="10">
        <v>4.3499999999999996</v>
      </c>
      <c r="AO979" s="10">
        <v>4.67</v>
      </c>
      <c r="AP979" s="10">
        <v>4.88</v>
      </c>
      <c r="AQ979" s="10">
        <v>5.03</v>
      </c>
      <c r="AR979" s="10">
        <v>5.24</v>
      </c>
    </row>
    <row r="980" spans="1:44" x14ac:dyDescent="0.25">
      <c r="A980" s="8"/>
      <c r="B980" s="6" t="s">
        <v>115</v>
      </c>
      <c r="C980" s="11">
        <v>0.73033268101761251</v>
      </c>
      <c r="D980" s="11">
        <v>0.74977168949771689</v>
      </c>
      <c r="E980" s="11">
        <v>0.7407436399217221</v>
      </c>
      <c r="F980" s="11">
        <v>0.72910632746249182</v>
      </c>
      <c r="G980" s="11">
        <v>0.69946510110893667</v>
      </c>
      <c r="H980" s="11">
        <v>0.6349119373776908</v>
      </c>
      <c r="I980" s="11">
        <v>0.57633398564905414</v>
      </c>
      <c r="J980" s="11">
        <v>0.49508153946510108</v>
      </c>
      <c r="K980" s="11">
        <v>0.41069797782126549</v>
      </c>
      <c r="L980" s="11">
        <v>0.34575342465753423</v>
      </c>
      <c r="M980" s="11">
        <v>0.33213307240704498</v>
      </c>
      <c r="N980" s="11">
        <v>0.2321238105197114</v>
      </c>
      <c r="O980" s="11">
        <v>0.34762663268556865</v>
      </c>
      <c r="Q980" s="11">
        <v>0.37343102899012426</v>
      </c>
      <c r="R980" s="11">
        <v>0.62648401826484024</v>
      </c>
      <c r="S980" s="11">
        <v>0.58374429223744295</v>
      </c>
      <c r="T980" s="11">
        <v>0.50716894977168947</v>
      </c>
      <c r="U980" s="11">
        <v>0.50374429223744288</v>
      </c>
      <c r="V980" s="11">
        <v>0.51114155251141558</v>
      </c>
      <c r="W980" s="11">
        <v>0.56534246575342462</v>
      </c>
      <c r="X980" s="11">
        <v>0.57648401826484019</v>
      </c>
      <c r="Y980" s="11">
        <v>0.61767123287671233</v>
      </c>
      <c r="Z980" s="11">
        <v>0.67469999999999997</v>
      </c>
      <c r="AA980" s="11">
        <v>0.442</v>
      </c>
      <c r="AB980" s="11">
        <v>0.52349999999999997</v>
      </c>
      <c r="AC980" s="11">
        <v>0.61570000000000003</v>
      </c>
      <c r="AD980" s="11">
        <v>0.62309999999999999</v>
      </c>
      <c r="AE980" s="11">
        <v>0.65339999999999998</v>
      </c>
      <c r="AF980" s="11">
        <v>0.66810000000000003</v>
      </c>
      <c r="AG980" s="11">
        <v>0.71099999999999997</v>
      </c>
      <c r="AH980" s="11">
        <v>0.76829999999999998</v>
      </c>
      <c r="AI980" s="11">
        <v>0.76539999999999997</v>
      </c>
      <c r="AJ980" s="11">
        <v>0.75980000000000003</v>
      </c>
      <c r="AK980" s="11">
        <v>0.75719999999999998</v>
      </c>
      <c r="AL980" s="11">
        <v>0.74080000000000001</v>
      </c>
      <c r="AM980" s="11">
        <v>0.74270000000000003</v>
      </c>
      <c r="AN980" s="11">
        <v>0.7419</v>
      </c>
      <c r="AO980" s="11">
        <v>0.75080000000000002</v>
      </c>
      <c r="AP980" s="11">
        <v>0.77470000000000006</v>
      </c>
      <c r="AQ980" s="11">
        <v>0.77959999999999996</v>
      </c>
      <c r="AR980" s="11">
        <v>0.78200000000000003</v>
      </c>
    </row>
    <row r="981" spans="1:44" x14ac:dyDescent="0.25">
      <c r="A981" s="8"/>
      <c r="B981" s="6" t="s">
        <v>121</v>
      </c>
      <c r="C981" s="9">
        <v>1100</v>
      </c>
      <c r="D981" s="9">
        <v>1047</v>
      </c>
      <c r="E981" s="9">
        <v>1132</v>
      </c>
      <c r="F981" s="9">
        <v>1137</v>
      </c>
      <c r="G981" s="9">
        <v>942</v>
      </c>
      <c r="H981" s="9">
        <v>887</v>
      </c>
      <c r="I981" s="9">
        <v>761</v>
      </c>
      <c r="J981" s="9">
        <v>749</v>
      </c>
      <c r="K981" s="9">
        <v>654</v>
      </c>
      <c r="L981" s="9">
        <v>446</v>
      </c>
      <c r="M981" s="9">
        <v>702</v>
      </c>
      <c r="N981" s="9">
        <v>570</v>
      </c>
      <c r="O981" s="9">
        <v>606</v>
      </c>
      <c r="Q981" s="9">
        <v>836</v>
      </c>
      <c r="R981" s="9">
        <v>1017</v>
      </c>
      <c r="S981" s="9">
        <v>887</v>
      </c>
      <c r="T981" s="9">
        <v>918</v>
      </c>
      <c r="U981" s="9">
        <v>859</v>
      </c>
      <c r="V981" s="9">
        <v>805</v>
      </c>
      <c r="W981" s="9">
        <v>601</v>
      </c>
      <c r="X981" s="9">
        <v>557</v>
      </c>
      <c r="Y981" s="9">
        <v>545</v>
      </c>
      <c r="Z981" s="9">
        <v>721</v>
      </c>
      <c r="AA981" s="9">
        <v>726</v>
      </c>
      <c r="AB981" s="9">
        <v>691</v>
      </c>
      <c r="AC981" s="9">
        <v>619</v>
      </c>
      <c r="AD981" s="9">
        <v>0</v>
      </c>
      <c r="AE981" s="9">
        <v>2</v>
      </c>
      <c r="AF981" s="9">
        <v>1</v>
      </c>
      <c r="AG981" s="9">
        <v>0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v>0</v>
      </c>
      <c r="AO981" s="9">
        <v>0</v>
      </c>
      <c r="AP981" s="9">
        <v>0</v>
      </c>
      <c r="AQ981" s="9">
        <v>0</v>
      </c>
      <c r="AR981" s="9">
        <v>0</v>
      </c>
    </row>
    <row r="982" spans="1:44" x14ac:dyDescent="0.25">
      <c r="A982" s="6">
        <v>32</v>
      </c>
      <c r="B982" s="6" t="s">
        <v>4</v>
      </c>
      <c r="C982" s="15"/>
    </row>
    <row r="983" spans="1:44" x14ac:dyDescent="0.25">
      <c r="A983" s="8"/>
      <c r="B983" s="6" t="s">
        <v>116</v>
      </c>
      <c r="C983" s="9">
        <v>260</v>
      </c>
      <c r="D983" s="9">
        <v>260</v>
      </c>
      <c r="E983" s="9">
        <v>260</v>
      </c>
      <c r="F983" s="9">
        <v>260</v>
      </c>
      <c r="G983" s="9">
        <v>260</v>
      </c>
      <c r="H983" s="9">
        <v>260</v>
      </c>
      <c r="I983" s="9">
        <v>295</v>
      </c>
      <c r="J983" s="9">
        <v>295</v>
      </c>
      <c r="K983" s="9">
        <v>340</v>
      </c>
      <c r="L983" s="9">
        <v>340</v>
      </c>
      <c r="M983" s="9">
        <v>340</v>
      </c>
      <c r="N983" s="9">
        <v>340</v>
      </c>
      <c r="O983" s="9">
        <v>340</v>
      </c>
      <c r="P983" s="9">
        <v>340</v>
      </c>
      <c r="Q983" s="9">
        <v>340</v>
      </c>
      <c r="R983" s="9">
        <v>340</v>
      </c>
      <c r="S983" s="9">
        <v>340</v>
      </c>
      <c r="T983" s="9">
        <v>340</v>
      </c>
      <c r="U983" s="9">
        <v>340</v>
      </c>
      <c r="V983" s="9">
        <v>348</v>
      </c>
      <c r="W983" s="9">
        <v>340</v>
      </c>
      <c r="X983" s="9">
        <v>340</v>
      </c>
      <c r="Y983" s="9">
        <v>340</v>
      </c>
      <c r="Z983" s="9">
        <v>340</v>
      </c>
      <c r="AA983" s="9">
        <v>320</v>
      </c>
      <c r="AB983" s="9">
        <v>320</v>
      </c>
      <c r="AC983" s="9">
        <v>320</v>
      </c>
      <c r="AD983" s="9">
        <v>320</v>
      </c>
      <c r="AE983" s="9">
        <v>320</v>
      </c>
      <c r="AF983" s="9">
        <v>320</v>
      </c>
      <c r="AG983" s="9">
        <v>320</v>
      </c>
      <c r="AH983" s="9">
        <v>320</v>
      </c>
      <c r="AI983" s="9">
        <v>320</v>
      </c>
      <c r="AJ983" s="9">
        <v>320</v>
      </c>
      <c r="AK983" s="9">
        <v>361</v>
      </c>
      <c r="AL983" s="9">
        <v>366</v>
      </c>
      <c r="AM983" s="9">
        <v>366</v>
      </c>
      <c r="AN983" s="9">
        <v>366</v>
      </c>
      <c r="AO983" s="9">
        <v>366</v>
      </c>
      <c r="AP983" s="9">
        <v>366</v>
      </c>
      <c r="AQ983" s="9">
        <v>366</v>
      </c>
      <c r="AR983" s="9">
        <v>366</v>
      </c>
    </row>
    <row r="984" spans="1:44" x14ac:dyDescent="0.25">
      <c r="A984" s="8"/>
      <c r="B984" s="6" t="s">
        <v>117</v>
      </c>
      <c r="C984" s="9">
        <v>260</v>
      </c>
      <c r="D984" s="9">
        <v>260</v>
      </c>
      <c r="E984" s="9">
        <v>260</v>
      </c>
      <c r="F984" s="9">
        <v>260</v>
      </c>
      <c r="G984" s="9">
        <v>260</v>
      </c>
      <c r="H984" s="9">
        <v>260</v>
      </c>
      <c r="I984" s="9">
        <v>295</v>
      </c>
      <c r="J984" s="9">
        <v>295</v>
      </c>
      <c r="K984" s="9">
        <v>340</v>
      </c>
      <c r="L984" s="9">
        <v>340</v>
      </c>
      <c r="M984" s="9">
        <v>340</v>
      </c>
      <c r="N984" s="9">
        <v>340</v>
      </c>
      <c r="O984" s="9">
        <v>340</v>
      </c>
      <c r="P984" s="9">
        <v>320</v>
      </c>
      <c r="Q984" s="9">
        <v>320</v>
      </c>
      <c r="R984" s="9">
        <v>320</v>
      </c>
      <c r="S984" s="9">
        <v>283</v>
      </c>
      <c r="T984" s="9">
        <v>271</v>
      </c>
      <c r="U984" s="9">
        <v>271</v>
      </c>
      <c r="V984" s="9">
        <v>320</v>
      </c>
      <c r="W984" s="9">
        <v>243</v>
      </c>
      <c r="X984" s="9">
        <v>243</v>
      </c>
      <c r="Y984" s="9">
        <v>243</v>
      </c>
      <c r="Z984" s="9">
        <v>266</v>
      </c>
      <c r="AA984" s="9">
        <v>268</v>
      </c>
      <c r="AB984" s="9">
        <v>268</v>
      </c>
      <c r="AC984" s="9">
        <v>268</v>
      </c>
      <c r="AD984" s="9">
        <v>247</v>
      </c>
      <c r="AE984" s="9">
        <v>304</v>
      </c>
      <c r="AF984" s="9">
        <v>304</v>
      </c>
      <c r="AG984" s="9">
        <v>304</v>
      </c>
      <c r="AH984" s="9">
        <v>304</v>
      </c>
      <c r="AI984" s="9">
        <v>304</v>
      </c>
      <c r="AJ984" s="9">
        <v>305</v>
      </c>
      <c r="AK984" s="9">
        <v>361</v>
      </c>
      <c r="AL984" s="9">
        <v>366</v>
      </c>
      <c r="AM984" s="9">
        <v>366</v>
      </c>
      <c r="AN984" s="9">
        <v>366</v>
      </c>
      <c r="AO984" s="9">
        <v>366</v>
      </c>
      <c r="AP984" s="9">
        <v>366</v>
      </c>
      <c r="AQ984" s="9">
        <v>366</v>
      </c>
      <c r="AR984" s="9">
        <v>366</v>
      </c>
    </row>
    <row r="985" spans="1:44" x14ac:dyDescent="0.25">
      <c r="A985" s="8"/>
      <c r="B985" s="6" t="s">
        <v>118</v>
      </c>
      <c r="C985" s="9">
        <v>11078</v>
      </c>
      <c r="D985" s="9">
        <v>10195</v>
      </c>
      <c r="E985" s="9">
        <v>11268</v>
      </c>
      <c r="F985" s="9">
        <v>11858</v>
      </c>
      <c r="G985" s="9">
        <v>11951</v>
      </c>
      <c r="H985" s="9">
        <v>12625</v>
      </c>
      <c r="I985" s="9">
        <v>13629</v>
      </c>
      <c r="J985" s="9">
        <v>14100</v>
      </c>
      <c r="K985" s="9">
        <v>14858</v>
      </c>
      <c r="L985" s="9">
        <v>14101</v>
      </c>
      <c r="M985" s="9">
        <v>13947</v>
      </c>
      <c r="N985" s="9">
        <v>13591</v>
      </c>
      <c r="O985" s="9">
        <v>13896</v>
      </c>
      <c r="P985" s="9">
        <v>14824</v>
      </c>
      <c r="Q985" s="9">
        <v>15522</v>
      </c>
      <c r="R985" s="9">
        <v>13788</v>
      </c>
      <c r="S985" s="9">
        <v>13244</v>
      </c>
      <c r="T985" s="9">
        <v>13042</v>
      </c>
      <c r="U985" s="9">
        <v>12465</v>
      </c>
      <c r="V985" s="9">
        <v>13191</v>
      </c>
      <c r="W985" s="9">
        <v>14966</v>
      </c>
      <c r="X985" s="9">
        <v>15476</v>
      </c>
      <c r="Y985" s="9">
        <v>15586</v>
      </c>
      <c r="Z985" s="9">
        <v>15870</v>
      </c>
      <c r="AA985" s="9">
        <v>17203</v>
      </c>
      <c r="AB985" s="9">
        <v>17736</v>
      </c>
      <c r="AC985" s="9">
        <v>18960</v>
      </c>
      <c r="AD985" s="9">
        <v>20445</v>
      </c>
      <c r="AE985" s="9">
        <v>20701</v>
      </c>
      <c r="AF985" s="9">
        <v>21177</v>
      </c>
      <c r="AG985" s="9">
        <v>21627</v>
      </c>
      <c r="AH985" s="9">
        <v>22560</v>
      </c>
      <c r="AI985" s="9">
        <v>20807</v>
      </c>
      <c r="AJ985" s="9">
        <v>23436</v>
      </c>
      <c r="AK985" s="9">
        <v>23387</v>
      </c>
      <c r="AL985" s="9">
        <v>22980</v>
      </c>
      <c r="AM985" s="9">
        <v>22213</v>
      </c>
      <c r="AN985" s="9">
        <v>21979</v>
      </c>
      <c r="AO985" s="9">
        <v>21776</v>
      </c>
      <c r="AP985" s="9">
        <v>21710</v>
      </c>
      <c r="AQ985" s="9">
        <v>20410</v>
      </c>
      <c r="AR985" s="9">
        <v>19956</v>
      </c>
    </row>
    <row r="986" spans="1:44" x14ac:dyDescent="0.25">
      <c r="A986" s="8"/>
      <c r="B986" s="6" t="s">
        <v>119</v>
      </c>
      <c r="C986" s="9">
        <v>66505</v>
      </c>
      <c r="D986" s="9">
        <v>69259</v>
      </c>
      <c r="E986" s="9">
        <v>75012</v>
      </c>
      <c r="F986" s="9">
        <v>80503</v>
      </c>
      <c r="G986" s="9">
        <v>82270</v>
      </c>
      <c r="H986" s="9">
        <v>84276</v>
      </c>
      <c r="I986" s="9">
        <v>89209</v>
      </c>
      <c r="J986" s="9">
        <v>87866</v>
      </c>
      <c r="K986" s="9">
        <v>80269</v>
      </c>
      <c r="L986" s="9">
        <v>76899</v>
      </c>
      <c r="M986" s="9">
        <v>74768</v>
      </c>
      <c r="N986" s="9">
        <v>75496</v>
      </c>
      <c r="O986" s="9">
        <v>77868</v>
      </c>
      <c r="P986" s="9">
        <v>79370</v>
      </c>
      <c r="Q986" s="9">
        <v>81434</v>
      </c>
      <c r="R986" s="9">
        <v>81682</v>
      </c>
      <c r="S986" s="9">
        <v>68859</v>
      </c>
      <c r="T986" s="9">
        <v>60873</v>
      </c>
      <c r="U986" s="9">
        <v>56574</v>
      </c>
      <c r="V986" s="9">
        <v>59213</v>
      </c>
      <c r="W986" s="9">
        <v>64371</v>
      </c>
      <c r="X986" s="9">
        <v>65520</v>
      </c>
      <c r="Y986" s="9">
        <v>68479</v>
      </c>
      <c r="Z986" s="9">
        <v>70266</v>
      </c>
      <c r="AA986" s="9">
        <v>78499</v>
      </c>
      <c r="AB986" s="9">
        <v>82200</v>
      </c>
      <c r="AC986" s="9">
        <v>84152</v>
      </c>
      <c r="AD986" s="9">
        <v>84546</v>
      </c>
      <c r="AE986" s="9">
        <v>89088</v>
      </c>
      <c r="AF986" s="9">
        <v>89436</v>
      </c>
      <c r="AG986" s="9">
        <v>91857</v>
      </c>
      <c r="AH986" s="9">
        <v>96028</v>
      </c>
      <c r="AI986" s="9">
        <v>94302</v>
      </c>
      <c r="AJ986" s="9">
        <v>95833</v>
      </c>
      <c r="AK986" s="9">
        <v>96260</v>
      </c>
      <c r="AL986" s="9">
        <v>100259</v>
      </c>
      <c r="AM986" s="9">
        <v>104271</v>
      </c>
      <c r="AN986" s="9">
        <v>104528</v>
      </c>
      <c r="AO986" s="9">
        <v>110071</v>
      </c>
      <c r="AP986" s="9">
        <v>111037</v>
      </c>
      <c r="AQ986" s="9">
        <v>111192</v>
      </c>
      <c r="AR986" s="9">
        <v>110758</v>
      </c>
    </row>
    <row r="987" spans="1:44" x14ac:dyDescent="0.25">
      <c r="A987" s="8"/>
      <c r="B987" s="6" t="s">
        <v>120</v>
      </c>
      <c r="C987" s="10">
        <v>6.0033399530601192</v>
      </c>
      <c r="D987" s="10">
        <v>6.7934281510544388</v>
      </c>
      <c r="E987" s="10">
        <v>6.6570820021299255</v>
      </c>
      <c r="F987" s="10">
        <v>6.7889188733344579</v>
      </c>
      <c r="G987" s="10">
        <v>6.8839427662957071</v>
      </c>
      <c r="H987" s="10">
        <v>6.675326732673267</v>
      </c>
      <c r="I987" s="10">
        <v>6.5455279184092747</v>
      </c>
      <c r="J987" s="10">
        <v>6.2316312056737591</v>
      </c>
      <c r="K987" s="10">
        <v>5.4024094763763628</v>
      </c>
      <c r="L987" s="10">
        <v>5.4534430182256575</v>
      </c>
      <c r="M987" s="10">
        <v>5.3608661360866137</v>
      </c>
      <c r="N987" s="10">
        <v>5.5548524759031714</v>
      </c>
      <c r="O987" s="10">
        <v>5.6036269430051817</v>
      </c>
      <c r="P987" s="10">
        <v>5.3541554236373452</v>
      </c>
      <c r="Q987" s="10">
        <v>5.2463600051539752</v>
      </c>
      <c r="R987" s="10">
        <v>5.9241369306643454</v>
      </c>
      <c r="S987" s="10">
        <v>5.1992600422832984</v>
      </c>
      <c r="T987" s="10">
        <v>4.6674589786842509</v>
      </c>
      <c r="U987" s="10">
        <v>4.538628158844765</v>
      </c>
      <c r="V987" s="10">
        <v>4.4888939428398151</v>
      </c>
      <c r="W987" s="10">
        <v>4.3011492716824806</v>
      </c>
      <c r="X987" s="10">
        <v>4.2336521064874644</v>
      </c>
      <c r="Y987" s="10">
        <v>4.3936224817143588</v>
      </c>
      <c r="Z987" s="10">
        <v>4.4275992438563323</v>
      </c>
      <c r="AA987" s="10">
        <v>4.563099459396617</v>
      </c>
      <c r="AB987" s="10">
        <v>4.6346414073071722</v>
      </c>
      <c r="AC987" s="10">
        <v>4.4383966244725741</v>
      </c>
      <c r="AD987" s="10">
        <v>4.1399999999999997</v>
      </c>
      <c r="AE987" s="10">
        <v>4.3</v>
      </c>
      <c r="AF987" s="10">
        <v>4.22</v>
      </c>
      <c r="AG987" s="10">
        <v>4.25</v>
      </c>
      <c r="AH987" s="10">
        <v>4.26</v>
      </c>
      <c r="AI987" s="10">
        <v>4.53</v>
      </c>
      <c r="AJ987" s="10">
        <v>4.09</v>
      </c>
      <c r="AK987" s="10">
        <v>4.12</v>
      </c>
      <c r="AL987" s="10">
        <v>4.3600000000000003</v>
      </c>
      <c r="AM987" s="10">
        <v>4.6900000000000004</v>
      </c>
      <c r="AN987" s="10">
        <v>4.76</v>
      </c>
      <c r="AO987" s="10">
        <v>5.05</v>
      </c>
      <c r="AP987" s="10">
        <v>5.1100000000000003</v>
      </c>
      <c r="AQ987" s="10">
        <v>5.45</v>
      </c>
      <c r="AR987" s="10">
        <v>5.55</v>
      </c>
    </row>
    <row r="988" spans="1:44" x14ac:dyDescent="0.25">
      <c r="A988" s="8"/>
      <c r="B988" s="6" t="s">
        <v>115</v>
      </c>
      <c r="C988" s="11">
        <v>0.70079030558482613</v>
      </c>
      <c r="D988" s="11">
        <v>0.72981032665964174</v>
      </c>
      <c r="E988" s="11">
        <v>0.79043203371970494</v>
      </c>
      <c r="F988" s="11">
        <v>0.84829293993677557</v>
      </c>
      <c r="G988" s="11">
        <v>0.86691253951527925</v>
      </c>
      <c r="H988" s="11">
        <v>0.88805057955742883</v>
      </c>
      <c r="I988" s="11">
        <v>0.828502437891804</v>
      </c>
      <c r="J988" s="11">
        <v>0.81602971906199206</v>
      </c>
      <c r="K988" s="11">
        <v>0.64680902497985493</v>
      </c>
      <c r="L988" s="11">
        <v>0.61965350523771157</v>
      </c>
      <c r="M988" s="11">
        <v>0.60248186946011284</v>
      </c>
      <c r="N988" s="11">
        <v>0.60834810636583403</v>
      </c>
      <c r="O988" s="11">
        <v>0.62746172441579373</v>
      </c>
      <c r="P988" s="11">
        <v>0.67953767123287667</v>
      </c>
      <c r="Q988" s="11">
        <v>0.69720890410958902</v>
      </c>
      <c r="R988" s="11">
        <v>0.69933219178082195</v>
      </c>
      <c r="S988" s="11">
        <v>0.66662471562031078</v>
      </c>
      <c r="T988" s="11">
        <v>0.61540716777030779</v>
      </c>
      <c r="U988" s="11">
        <v>0.57194560986705756</v>
      </c>
      <c r="V988" s="11">
        <v>0.50696061643835622</v>
      </c>
      <c r="W988" s="11">
        <v>0.72575680703534584</v>
      </c>
      <c r="X988" s="11">
        <v>0.73871131405377977</v>
      </c>
      <c r="Y988" s="11">
        <v>0.77207283386887648</v>
      </c>
      <c r="Z988" s="11">
        <v>0.72372025955299202</v>
      </c>
      <c r="AA988" s="11">
        <v>0.80248415456961764</v>
      </c>
      <c r="AB988" s="11">
        <v>0.84031895317930894</v>
      </c>
      <c r="AC988" s="11">
        <v>0.9852710455450181</v>
      </c>
      <c r="AD988" s="11">
        <v>0.93779999999999997</v>
      </c>
      <c r="AE988" s="11">
        <v>0.80289999999999995</v>
      </c>
      <c r="AF988" s="11">
        <v>0.80600000000000005</v>
      </c>
      <c r="AG988" s="11">
        <v>0.82779999999999998</v>
      </c>
      <c r="AH988" s="11">
        <v>0.86539999999999995</v>
      </c>
      <c r="AI988" s="11">
        <v>0.84989999999999999</v>
      </c>
      <c r="AJ988" s="11">
        <v>0.86080000000000001</v>
      </c>
      <c r="AK988" s="11">
        <v>0.73050000000000004</v>
      </c>
      <c r="AL988" s="11">
        <v>0.75049999999999994</v>
      </c>
      <c r="AM988" s="11">
        <v>0.78049999999999997</v>
      </c>
      <c r="AN988" s="11">
        <v>0.78249999999999997</v>
      </c>
      <c r="AO988" s="11">
        <v>0.82389999999999997</v>
      </c>
      <c r="AP988" s="11">
        <v>0.83120000000000005</v>
      </c>
      <c r="AQ988" s="11">
        <v>0.83230000000000004</v>
      </c>
      <c r="AR988" s="11">
        <v>0.82909999999999995</v>
      </c>
    </row>
    <row r="989" spans="1:44" x14ac:dyDescent="0.25">
      <c r="A989" s="8"/>
      <c r="B989" s="6" t="s">
        <v>121</v>
      </c>
      <c r="C989" s="9">
        <v>582</v>
      </c>
      <c r="D989" s="9">
        <v>674</v>
      </c>
      <c r="E989" s="9">
        <v>1023</v>
      </c>
      <c r="F989" s="9">
        <v>1300</v>
      </c>
      <c r="G989" s="9">
        <v>1516</v>
      </c>
      <c r="H989" s="9">
        <v>1923</v>
      </c>
      <c r="I989" s="9">
        <v>2002</v>
      </c>
      <c r="J989" s="9">
        <v>2024</v>
      </c>
      <c r="K989" s="9">
        <v>2107</v>
      </c>
      <c r="L989" s="9">
        <v>2299</v>
      </c>
      <c r="M989" s="9">
        <v>2041</v>
      </c>
      <c r="N989" s="9">
        <v>1897</v>
      </c>
      <c r="O989" s="9">
        <v>1931</v>
      </c>
      <c r="P989" s="9">
        <v>2083</v>
      </c>
      <c r="Q989" s="9">
        <v>1990</v>
      </c>
      <c r="R989" s="9">
        <v>2143</v>
      </c>
      <c r="S989" s="9">
        <v>2303</v>
      </c>
      <c r="T989" s="9">
        <v>2286</v>
      </c>
      <c r="U989" s="9">
        <v>1925</v>
      </c>
      <c r="V989" s="9">
        <v>2245</v>
      </c>
      <c r="W989" s="9">
        <v>2750</v>
      </c>
      <c r="X989" s="9">
        <v>2823</v>
      </c>
      <c r="Y989" s="9">
        <v>2710</v>
      </c>
      <c r="Z989" s="9">
        <v>2600</v>
      </c>
      <c r="AA989" s="9">
        <v>2635</v>
      </c>
      <c r="AB989" s="9">
        <v>2739</v>
      </c>
      <c r="AC989" s="9">
        <v>2913</v>
      </c>
      <c r="AD989" s="9">
        <v>3557</v>
      </c>
      <c r="AE989" s="9">
        <v>3459</v>
      </c>
      <c r="AF989" s="9">
        <v>3453</v>
      </c>
      <c r="AG989" s="9">
        <v>3772</v>
      </c>
      <c r="AH989" s="9">
        <v>3865</v>
      </c>
      <c r="AI989" s="9">
        <v>3761</v>
      </c>
      <c r="AJ989" s="9">
        <v>3670</v>
      </c>
      <c r="AK989" s="9">
        <v>3575</v>
      </c>
      <c r="AL989" s="9">
        <v>3737</v>
      </c>
      <c r="AM989" s="9">
        <v>3750</v>
      </c>
      <c r="AN989" s="9">
        <v>4050</v>
      </c>
      <c r="AO989" s="9">
        <v>4123</v>
      </c>
      <c r="AP989" s="9">
        <v>4227</v>
      </c>
      <c r="AQ989" s="9">
        <v>4161</v>
      </c>
      <c r="AR989" s="9">
        <v>4415</v>
      </c>
    </row>
    <row r="990" spans="1:44" x14ac:dyDescent="0.25">
      <c r="A990" s="6">
        <v>176</v>
      </c>
      <c r="B990" s="6" t="s">
        <v>43</v>
      </c>
      <c r="C990" s="15"/>
    </row>
    <row r="991" spans="1:44" x14ac:dyDescent="0.25">
      <c r="A991" s="8"/>
      <c r="B991" s="6" t="s">
        <v>116</v>
      </c>
      <c r="C991" s="9">
        <v>299</v>
      </c>
      <c r="D991" s="9">
        <v>299</v>
      </c>
      <c r="E991" s="9">
        <v>315</v>
      </c>
      <c r="F991" s="9">
        <v>315</v>
      </c>
      <c r="G991" s="9">
        <v>315</v>
      </c>
      <c r="H991" s="9">
        <v>315</v>
      </c>
      <c r="I991" s="9">
        <v>392</v>
      </c>
      <c r="J991" s="9">
        <v>487</v>
      </c>
      <c r="K991" s="9">
        <v>487</v>
      </c>
      <c r="L991" s="9">
        <v>487</v>
      </c>
      <c r="M991" s="9">
        <v>482</v>
      </c>
      <c r="N991" s="9">
        <v>482</v>
      </c>
      <c r="O991" s="9">
        <v>379</v>
      </c>
      <c r="P991" s="9">
        <v>379</v>
      </c>
      <c r="Q991" s="9">
        <v>379</v>
      </c>
      <c r="R991" s="9">
        <v>379</v>
      </c>
      <c r="S991" s="9">
        <v>415</v>
      </c>
      <c r="T991" s="9">
        <v>415</v>
      </c>
      <c r="U991" s="9">
        <v>415</v>
      </c>
      <c r="V991" s="9">
        <v>391</v>
      </c>
      <c r="W991" s="9">
        <v>521</v>
      </c>
      <c r="X991" s="9">
        <v>521</v>
      </c>
      <c r="Y991" s="9">
        <v>521</v>
      </c>
      <c r="Z991" s="9">
        <v>521</v>
      </c>
      <c r="AA991" s="9">
        <v>521</v>
      </c>
      <c r="AB991" s="9">
        <v>521</v>
      </c>
      <c r="AC991" s="9">
        <v>521</v>
      </c>
      <c r="AD991" s="9">
        <v>521</v>
      </c>
      <c r="AE991" s="9">
        <v>521</v>
      </c>
      <c r="AF991" s="9">
        <v>521</v>
      </c>
      <c r="AG991" s="9">
        <v>521</v>
      </c>
      <c r="AH991" s="9">
        <v>521</v>
      </c>
      <c r="AI991" s="9">
        <v>521</v>
      </c>
      <c r="AJ991" s="9">
        <v>521</v>
      </c>
      <c r="AK991" s="9">
        <v>535</v>
      </c>
      <c r="AL991" s="9">
        <v>567</v>
      </c>
      <c r="AM991" s="9">
        <v>567</v>
      </c>
      <c r="AN991" s="9">
        <v>567</v>
      </c>
      <c r="AO991" s="9">
        <v>567</v>
      </c>
      <c r="AP991" s="9">
        <v>567</v>
      </c>
      <c r="AQ991" s="9">
        <v>567</v>
      </c>
      <c r="AR991" s="9">
        <v>567</v>
      </c>
    </row>
    <row r="992" spans="1:44" x14ac:dyDescent="0.25">
      <c r="A992" s="8"/>
      <c r="B992" s="6" t="s">
        <v>117</v>
      </c>
      <c r="C992" s="9">
        <v>298</v>
      </c>
      <c r="D992" s="9">
        <v>296</v>
      </c>
      <c r="E992" s="9">
        <v>315</v>
      </c>
      <c r="F992" s="9">
        <v>315</v>
      </c>
      <c r="G992" s="9">
        <v>315</v>
      </c>
      <c r="H992" s="9">
        <v>315</v>
      </c>
      <c r="I992" s="9">
        <v>392</v>
      </c>
      <c r="J992" s="9">
        <v>487</v>
      </c>
      <c r="K992" s="9">
        <v>487</v>
      </c>
      <c r="L992" s="9">
        <v>487</v>
      </c>
      <c r="M992" s="9">
        <v>309</v>
      </c>
      <c r="N992" s="9">
        <v>309</v>
      </c>
      <c r="O992" s="9">
        <v>323</v>
      </c>
      <c r="P992" s="9">
        <v>323</v>
      </c>
      <c r="Q992" s="9">
        <v>294</v>
      </c>
      <c r="R992" s="9">
        <v>294</v>
      </c>
      <c r="S992" s="9">
        <v>306</v>
      </c>
      <c r="T992" s="9">
        <v>263</v>
      </c>
      <c r="U992" s="9">
        <v>230</v>
      </c>
      <c r="V992" s="9">
        <v>230</v>
      </c>
      <c r="W992" s="9">
        <v>344</v>
      </c>
      <c r="X992" s="9">
        <v>365</v>
      </c>
      <c r="Y992" s="9">
        <v>365</v>
      </c>
      <c r="Z992" s="9">
        <v>375</v>
      </c>
      <c r="AA992" s="9">
        <v>380</v>
      </c>
      <c r="AB992" s="9">
        <v>380</v>
      </c>
      <c r="AC992" s="9">
        <v>376</v>
      </c>
      <c r="AD992" s="9">
        <v>389</v>
      </c>
      <c r="AE992" s="9">
        <v>389</v>
      </c>
      <c r="AF992" s="9">
        <v>389</v>
      </c>
      <c r="AG992" s="9">
        <v>404</v>
      </c>
      <c r="AH992" s="9">
        <v>410</v>
      </c>
      <c r="AI992" s="9">
        <v>418</v>
      </c>
      <c r="AJ992" s="9">
        <v>418</v>
      </c>
      <c r="AK992" s="9">
        <v>397</v>
      </c>
      <c r="AL992" s="9">
        <v>402</v>
      </c>
      <c r="AM992" s="9">
        <v>402</v>
      </c>
      <c r="AN992" s="9">
        <v>373</v>
      </c>
      <c r="AO992" s="9">
        <v>380</v>
      </c>
      <c r="AP992" s="9">
        <v>420</v>
      </c>
      <c r="AQ992" s="9">
        <v>420</v>
      </c>
      <c r="AR992" s="9">
        <v>420</v>
      </c>
    </row>
    <row r="993" spans="1:44" x14ac:dyDescent="0.25">
      <c r="A993" s="8"/>
      <c r="B993" s="6" t="s">
        <v>118</v>
      </c>
      <c r="C993" s="9">
        <v>15344</v>
      </c>
      <c r="D993" s="9">
        <v>16063</v>
      </c>
      <c r="E993" s="9">
        <v>17359</v>
      </c>
      <c r="F993" s="9">
        <v>18991</v>
      </c>
      <c r="G993" s="9">
        <v>18931</v>
      </c>
      <c r="H993" s="9">
        <v>17090</v>
      </c>
      <c r="I993" s="9">
        <v>19904</v>
      </c>
      <c r="J993" s="9">
        <v>18935</v>
      </c>
      <c r="K993" s="9">
        <v>17562</v>
      </c>
      <c r="L993" s="9">
        <v>13844</v>
      </c>
      <c r="M993" s="9">
        <v>13464</v>
      </c>
      <c r="N993" s="9">
        <v>13576</v>
      </c>
      <c r="O993" s="9">
        <v>13492</v>
      </c>
      <c r="P993" s="9">
        <v>13436</v>
      </c>
      <c r="Q993" s="9">
        <v>13476</v>
      </c>
      <c r="R993" s="9">
        <v>13541</v>
      </c>
      <c r="S993" s="9">
        <v>12632</v>
      </c>
      <c r="T993" s="9">
        <v>14309</v>
      </c>
      <c r="U993" s="9">
        <v>15309</v>
      </c>
      <c r="V993" s="9">
        <v>13052</v>
      </c>
      <c r="W993" s="9">
        <v>16881</v>
      </c>
      <c r="X993" s="9">
        <v>17907</v>
      </c>
      <c r="Y993" s="9">
        <v>17015</v>
      </c>
      <c r="Z993" s="9">
        <v>17157</v>
      </c>
      <c r="AA993" s="9">
        <v>17009</v>
      </c>
      <c r="AB993" s="9">
        <v>16977</v>
      </c>
      <c r="AC993" s="9">
        <v>16811</v>
      </c>
      <c r="AD993" s="9">
        <v>18003</v>
      </c>
      <c r="AE993" s="9">
        <v>18837</v>
      </c>
      <c r="AF993" s="9">
        <v>17962</v>
      </c>
      <c r="AG993" s="9">
        <v>17975</v>
      </c>
      <c r="AH993" s="9">
        <v>18523</v>
      </c>
      <c r="AI993" s="9">
        <v>18825</v>
      </c>
      <c r="AJ993" s="9">
        <v>18654</v>
      </c>
      <c r="AK993" s="9">
        <v>18302</v>
      </c>
      <c r="AL993" s="9">
        <v>18739</v>
      </c>
      <c r="AM993" s="9">
        <v>18062</v>
      </c>
      <c r="AN993" s="9">
        <v>17105</v>
      </c>
      <c r="AO993" s="9">
        <v>20320</v>
      </c>
      <c r="AP993" s="9">
        <v>21153</v>
      </c>
      <c r="AQ993" s="9">
        <v>19974</v>
      </c>
      <c r="AR993" s="9">
        <v>21437</v>
      </c>
    </row>
    <row r="994" spans="1:44" x14ac:dyDescent="0.25">
      <c r="A994" s="8"/>
      <c r="B994" s="6" t="s">
        <v>119</v>
      </c>
      <c r="C994" s="9">
        <v>78766</v>
      </c>
      <c r="D994" s="9">
        <v>88624</v>
      </c>
      <c r="E994" s="9">
        <v>94024</v>
      </c>
      <c r="F994" s="9">
        <v>98207</v>
      </c>
      <c r="G994" s="9">
        <v>100733</v>
      </c>
      <c r="H994" s="9">
        <v>95620</v>
      </c>
      <c r="I994" s="9">
        <v>104127</v>
      </c>
      <c r="J994" s="9">
        <v>94841</v>
      </c>
      <c r="K994" s="9">
        <v>84667</v>
      </c>
      <c r="L994" s="9">
        <v>76102</v>
      </c>
      <c r="M994" s="9">
        <v>74902</v>
      </c>
      <c r="N994" s="9">
        <v>78486</v>
      </c>
      <c r="O994" s="9">
        <v>80249</v>
      </c>
      <c r="P994" s="9">
        <v>76793</v>
      </c>
      <c r="Q994" s="9">
        <v>77261</v>
      </c>
      <c r="R994" s="9">
        <v>75858</v>
      </c>
      <c r="S994" s="9">
        <v>67006</v>
      </c>
      <c r="T994" s="9">
        <v>63056</v>
      </c>
      <c r="U994" s="9">
        <v>64730</v>
      </c>
      <c r="V994" s="9">
        <v>58857</v>
      </c>
      <c r="W994" s="9">
        <v>73140</v>
      </c>
      <c r="X994" s="9">
        <v>78272</v>
      </c>
      <c r="Y994" s="9">
        <v>82384</v>
      </c>
      <c r="Z994" s="9">
        <v>80374</v>
      </c>
      <c r="AA994" s="9">
        <v>82435</v>
      </c>
      <c r="AB994" s="9">
        <v>78743</v>
      </c>
      <c r="AC994" s="9">
        <v>78743</v>
      </c>
      <c r="AD994" s="9">
        <v>78192</v>
      </c>
      <c r="AE994" s="9">
        <v>80226</v>
      </c>
      <c r="AF994" s="9">
        <v>81124</v>
      </c>
      <c r="AG994" s="9">
        <v>82693</v>
      </c>
      <c r="AH994" s="9">
        <v>83895</v>
      </c>
      <c r="AI994" s="9">
        <v>86086</v>
      </c>
      <c r="AJ994" s="9">
        <v>80203</v>
      </c>
      <c r="AK994" s="9">
        <v>81276</v>
      </c>
      <c r="AL994" s="9">
        <v>79853</v>
      </c>
      <c r="AM994" s="9">
        <v>84939</v>
      </c>
      <c r="AN994" s="9">
        <v>85386</v>
      </c>
      <c r="AO994" s="9">
        <v>112514</v>
      </c>
      <c r="AP994" s="9">
        <v>115859</v>
      </c>
      <c r="AQ994" s="9">
        <v>108894</v>
      </c>
      <c r="AR994" s="9">
        <v>111893</v>
      </c>
    </row>
    <row r="995" spans="1:44" x14ac:dyDescent="0.25">
      <c r="A995" s="8"/>
      <c r="B995" s="6" t="s">
        <v>120</v>
      </c>
      <c r="C995" s="10">
        <v>5.1333420229405631</v>
      </c>
      <c r="D995" s="10">
        <v>5.5172757268256243</v>
      </c>
      <c r="E995" s="10">
        <v>5.4164410392303708</v>
      </c>
      <c r="F995" s="10">
        <v>5.1712390079511348</v>
      </c>
      <c r="G995" s="10">
        <v>5.321060694099625</v>
      </c>
      <c r="H995" s="10">
        <v>5.5950848449385608</v>
      </c>
      <c r="I995" s="10">
        <v>5.231461012861736</v>
      </c>
      <c r="J995" s="10">
        <v>5.0087668339054661</v>
      </c>
      <c r="K995" s="10">
        <v>4.8210340507914813</v>
      </c>
      <c r="L995" s="10">
        <v>5.4971106616584802</v>
      </c>
      <c r="M995" s="10">
        <v>5.5631313131313131</v>
      </c>
      <c r="N995" s="10">
        <v>5.7812315851502651</v>
      </c>
      <c r="O995" s="10">
        <v>5.9478950489178777</v>
      </c>
      <c r="P995" s="10">
        <v>5.7154659124739506</v>
      </c>
      <c r="Q995" s="10">
        <v>5.733229444939151</v>
      </c>
      <c r="R995" s="10">
        <v>5.6020973340225977</v>
      </c>
      <c r="S995" s="10">
        <v>5.3044648511716277</v>
      </c>
      <c r="T995" s="10">
        <v>4.4067370186595847</v>
      </c>
      <c r="U995" s="10">
        <v>4.2282317590959568</v>
      </c>
      <c r="V995" s="10">
        <v>4.5094238430891815</v>
      </c>
      <c r="W995" s="10">
        <v>4.3326817131686512</v>
      </c>
      <c r="X995" s="10">
        <v>4.37102808957391</v>
      </c>
      <c r="Y995" s="10">
        <v>4.8418454305024978</v>
      </c>
      <c r="Z995" s="10">
        <v>4.6846185230518156</v>
      </c>
      <c r="AA995" s="10">
        <v>4.8465518255041449</v>
      </c>
      <c r="AB995" s="10">
        <v>4.6382164104376509</v>
      </c>
      <c r="AC995" s="10">
        <f>+AC994/AC993</f>
        <v>4.6840164178216641</v>
      </c>
      <c r="AD995" s="10">
        <f>+AD994/AD993</f>
        <v>4.3432761206465589</v>
      </c>
      <c r="AE995" s="10">
        <f>+AE994/AE993</f>
        <v>4.2589584328714762</v>
      </c>
      <c r="AF995" s="10">
        <v>4.5199999999999996</v>
      </c>
      <c r="AG995" s="10">
        <v>4.5999999999999996</v>
      </c>
      <c r="AH995" s="10">
        <v>4.53</v>
      </c>
      <c r="AI995" s="10">
        <v>4.57</v>
      </c>
      <c r="AJ995" s="10">
        <v>4.3</v>
      </c>
      <c r="AK995" s="10">
        <v>4.4400000000000004</v>
      </c>
      <c r="AL995" s="10">
        <v>4.26</v>
      </c>
      <c r="AM995" s="10">
        <v>4.7</v>
      </c>
      <c r="AN995" s="10">
        <v>4.99</v>
      </c>
      <c r="AO995" s="10">
        <v>5.54</v>
      </c>
      <c r="AP995" s="10">
        <v>5.48</v>
      </c>
      <c r="AQ995" s="10">
        <v>5.45</v>
      </c>
      <c r="AR995" s="10">
        <v>5.22</v>
      </c>
    </row>
    <row r="996" spans="1:44" x14ac:dyDescent="0.25">
      <c r="A996" s="8"/>
      <c r="B996" s="6" t="s">
        <v>115</v>
      </c>
      <c r="C996" s="11">
        <v>0.724151880114002</v>
      </c>
      <c r="D996" s="11">
        <v>0.82028878193261756</v>
      </c>
      <c r="E996" s="11">
        <v>0.81777777777777783</v>
      </c>
      <c r="F996" s="11">
        <v>0.85415959991302459</v>
      </c>
      <c r="G996" s="11">
        <v>0.8761295933898674</v>
      </c>
      <c r="H996" s="11">
        <v>0.83165905631659054</v>
      </c>
      <c r="I996" s="11">
        <v>0.72775370422141461</v>
      </c>
      <c r="J996" s="11">
        <v>0.53354898596382661</v>
      </c>
      <c r="K996" s="11">
        <v>0.4763129025906444</v>
      </c>
      <c r="L996" s="11">
        <v>0.42812860397738461</v>
      </c>
      <c r="M996" s="11">
        <v>0.66411313561200513</v>
      </c>
      <c r="N996" s="11">
        <v>0.69589041095890414</v>
      </c>
      <c r="O996" s="11">
        <v>0.68068196276347592</v>
      </c>
      <c r="P996" s="11">
        <v>0.65136774248271767</v>
      </c>
      <c r="Q996" s="11">
        <v>0.71997949864877453</v>
      </c>
      <c r="R996" s="11">
        <v>0.70690522784456244</v>
      </c>
      <c r="S996" s="11">
        <v>0.59992837317575431</v>
      </c>
      <c r="T996" s="11">
        <v>0.65686754518464507</v>
      </c>
      <c r="U996" s="11">
        <v>0.77105419892793325</v>
      </c>
      <c r="V996" s="11">
        <v>0.70109589041095888</v>
      </c>
      <c r="W996" s="11">
        <v>0.58251035361580117</v>
      </c>
      <c r="X996" s="11">
        <v>0.58751735785325576</v>
      </c>
      <c r="Y996" s="11">
        <v>0.61838243572902984</v>
      </c>
      <c r="Z996" s="11">
        <v>0.58720730593607307</v>
      </c>
      <c r="AA996" s="11">
        <v>0.59434030281182404</v>
      </c>
      <c r="AB996" s="11">
        <v>0.5677217015140591</v>
      </c>
      <c r="AC996" s="11">
        <f>+AC994/(AC992*365)</f>
        <v>0.57376129408335763</v>
      </c>
      <c r="AD996" s="11">
        <f>+AD994/(AD992*365)</f>
        <v>0.55070606049934856</v>
      </c>
      <c r="AE996" s="11">
        <f>+AE994/(AE992*365)</f>
        <v>0.5650315174138113</v>
      </c>
      <c r="AF996" s="11">
        <v>0.57140000000000002</v>
      </c>
      <c r="AG996" s="11">
        <v>0.56079999999999997</v>
      </c>
      <c r="AH996" s="11">
        <v>0.56059999999999999</v>
      </c>
      <c r="AI996" s="11">
        <v>0.56420000000000003</v>
      </c>
      <c r="AJ996" s="11">
        <v>0.52569999999999995</v>
      </c>
      <c r="AK996" s="11">
        <v>0.56089999999999995</v>
      </c>
      <c r="AL996" s="11">
        <v>0.54420000000000002</v>
      </c>
      <c r="AM996" s="11">
        <v>0.57889999999999997</v>
      </c>
      <c r="AN996" s="11">
        <v>0.62819999999999998</v>
      </c>
      <c r="AO996" s="11">
        <v>0.81120000000000003</v>
      </c>
      <c r="AP996" s="11">
        <v>0.75580000000000003</v>
      </c>
      <c r="AQ996" s="11">
        <v>0.71030000000000004</v>
      </c>
      <c r="AR996" s="11">
        <v>0.72989999999999999</v>
      </c>
    </row>
    <row r="997" spans="1:44" x14ac:dyDescent="0.25">
      <c r="A997" s="8"/>
      <c r="B997" s="6" t="s">
        <v>121</v>
      </c>
      <c r="C997" s="9">
        <v>2522</v>
      </c>
      <c r="D997" s="9">
        <v>2449</v>
      </c>
      <c r="E997" s="9">
        <v>2637</v>
      </c>
      <c r="F997" s="9">
        <v>3074</v>
      </c>
      <c r="G997" s="9">
        <v>3175</v>
      </c>
      <c r="H997" s="9">
        <v>3155</v>
      </c>
      <c r="I997" s="9">
        <v>3759</v>
      </c>
      <c r="J997" s="9">
        <v>3322</v>
      </c>
      <c r="K997" s="9">
        <v>3655</v>
      </c>
      <c r="L997" s="9">
        <v>3734</v>
      </c>
      <c r="M997" s="9">
        <v>3694</v>
      </c>
      <c r="N997" s="9">
        <v>3823</v>
      </c>
      <c r="O997" s="9">
        <v>3879</v>
      </c>
      <c r="P997" s="9">
        <v>3908</v>
      </c>
      <c r="Q997" s="9">
        <v>3963</v>
      </c>
      <c r="R997" s="9">
        <v>3994</v>
      </c>
      <c r="S997" s="9">
        <v>3638</v>
      </c>
      <c r="T997" s="9">
        <v>3478</v>
      </c>
      <c r="U997" s="9">
        <v>3725</v>
      </c>
      <c r="V997" s="9">
        <v>3137</v>
      </c>
      <c r="W997" s="9">
        <v>3211</v>
      </c>
      <c r="X997" s="9">
        <v>3425</v>
      </c>
      <c r="Y997" s="9">
        <v>3439</v>
      </c>
      <c r="Z997" s="9">
        <v>3447</v>
      </c>
      <c r="AA997" s="9">
        <v>3367</v>
      </c>
      <c r="AB997" s="9">
        <v>2956</v>
      </c>
      <c r="AC997" s="9">
        <v>2408</v>
      </c>
      <c r="AD997" s="9">
        <v>2590</v>
      </c>
      <c r="AE997" s="9">
        <v>2672</v>
      </c>
      <c r="AF997" s="9">
        <v>3165</v>
      </c>
      <c r="AG997" s="9">
        <v>3149</v>
      </c>
      <c r="AH997" s="9">
        <v>3157</v>
      </c>
      <c r="AI997" s="9">
        <v>3258</v>
      </c>
      <c r="AJ997" s="9">
        <v>3091</v>
      </c>
      <c r="AK997" s="9">
        <v>3000</v>
      </c>
      <c r="AL997" s="9">
        <v>3033</v>
      </c>
      <c r="AM997" s="9">
        <v>0</v>
      </c>
      <c r="AN997" s="9">
        <v>0</v>
      </c>
      <c r="AO997" s="9"/>
      <c r="AP997" s="9"/>
      <c r="AQ997" s="9">
        <v>3005</v>
      </c>
      <c r="AR997" s="9">
        <v>3223</v>
      </c>
    </row>
    <row r="998" spans="1:44" x14ac:dyDescent="0.25">
      <c r="A998" s="6">
        <v>927</v>
      </c>
      <c r="B998" s="29" t="s">
        <v>261</v>
      </c>
      <c r="C998" s="15"/>
    </row>
    <row r="999" spans="1:44" x14ac:dyDescent="0.25">
      <c r="A999" s="8"/>
      <c r="B999" s="6" t="s">
        <v>116</v>
      </c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</row>
    <row r="1000" spans="1:44" x14ac:dyDescent="0.25">
      <c r="A1000" s="8"/>
      <c r="B1000" s="6" t="s">
        <v>117</v>
      </c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</row>
    <row r="1001" spans="1:44" x14ac:dyDescent="0.25">
      <c r="A1001" s="8"/>
      <c r="B1001" s="6" t="s">
        <v>118</v>
      </c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</row>
    <row r="1002" spans="1:44" x14ac:dyDescent="0.25">
      <c r="A1002" s="8"/>
      <c r="B1002" s="6" t="s">
        <v>119</v>
      </c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</row>
    <row r="1003" spans="1:44" x14ac:dyDescent="0.25">
      <c r="A1003" s="8"/>
      <c r="B1003" s="6" t="s">
        <v>120</v>
      </c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</row>
    <row r="1004" spans="1:44" x14ac:dyDescent="0.25">
      <c r="A1004" s="8"/>
      <c r="B1004" s="6" t="s">
        <v>115</v>
      </c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</row>
    <row r="1005" spans="1:44" x14ac:dyDescent="0.25">
      <c r="A1005" s="8"/>
      <c r="B1005" s="6" t="s">
        <v>121</v>
      </c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</row>
    <row r="1006" spans="1:44" x14ac:dyDescent="0.25">
      <c r="A1006" s="16" t="s">
        <v>147</v>
      </c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spans="1:44" x14ac:dyDescent="0.25">
      <c r="A1007" s="8"/>
      <c r="B1007" s="6" t="s">
        <v>116</v>
      </c>
      <c r="C1007" s="9">
        <f t="shared" ref="C1007:AQ1007" si="456">+C919+C927+C943+C951+C959+C975+C983+C991+C967</f>
        <v>1398</v>
      </c>
      <c r="D1007" s="9">
        <f t="shared" si="456"/>
        <v>1398</v>
      </c>
      <c r="E1007" s="9">
        <f t="shared" si="456"/>
        <v>1151</v>
      </c>
      <c r="F1007" s="9">
        <f t="shared" si="456"/>
        <v>1229</v>
      </c>
      <c r="G1007" s="9">
        <f t="shared" si="456"/>
        <v>1297</v>
      </c>
      <c r="H1007" s="9">
        <f t="shared" si="456"/>
        <v>1349</v>
      </c>
      <c r="I1007" s="9">
        <f t="shared" si="456"/>
        <v>1484</v>
      </c>
      <c r="J1007" s="9">
        <f t="shared" si="456"/>
        <v>1579</v>
      </c>
      <c r="K1007" s="9" t="e">
        <f t="shared" si="456"/>
        <v>#VALUE!</v>
      </c>
      <c r="L1007" s="9">
        <f t="shared" si="456"/>
        <v>1554</v>
      </c>
      <c r="M1007" s="9">
        <f t="shared" si="456"/>
        <v>1549</v>
      </c>
      <c r="N1007" s="9">
        <f t="shared" si="456"/>
        <v>1575</v>
      </c>
      <c r="O1007" s="9">
        <f t="shared" si="456"/>
        <v>1401</v>
      </c>
      <c r="P1007" s="9">
        <f t="shared" si="456"/>
        <v>1290</v>
      </c>
      <c r="Q1007" s="9">
        <f t="shared" si="456"/>
        <v>1376</v>
      </c>
      <c r="R1007" s="9">
        <f t="shared" si="456"/>
        <v>1376</v>
      </c>
      <c r="S1007" s="9">
        <f t="shared" si="456"/>
        <v>1428</v>
      </c>
      <c r="T1007" s="9">
        <f t="shared" si="456"/>
        <v>1428</v>
      </c>
      <c r="U1007" s="9">
        <f t="shared" si="456"/>
        <v>1428</v>
      </c>
      <c r="V1007" s="9">
        <f t="shared" si="456"/>
        <v>1412</v>
      </c>
      <c r="W1007" s="9" t="e">
        <f t="shared" si="456"/>
        <v>#VALUE!</v>
      </c>
      <c r="X1007" s="9">
        <f t="shared" si="456"/>
        <v>1404</v>
      </c>
      <c r="Y1007" s="9">
        <f t="shared" si="456"/>
        <v>1404</v>
      </c>
      <c r="Z1007" s="9">
        <f t="shared" si="456"/>
        <v>1404</v>
      </c>
      <c r="AA1007" s="9">
        <f t="shared" si="456"/>
        <v>1352</v>
      </c>
      <c r="AB1007" s="9">
        <f t="shared" si="456"/>
        <v>1352</v>
      </c>
      <c r="AC1007" s="9">
        <f t="shared" si="456"/>
        <v>1352</v>
      </c>
      <c r="AD1007" s="9">
        <f t="shared" si="456"/>
        <v>1352</v>
      </c>
      <c r="AE1007" s="9">
        <f t="shared" si="456"/>
        <v>1352</v>
      </c>
      <c r="AF1007" s="9">
        <f t="shared" si="456"/>
        <v>1244</v>
      </c>
      <c r="AG1007" s="9">
        <f t="shared" si="456"/>
        <v>1244</v>
      </c>
      <c r="AH1007" s="9">
        <f t="shared" si="456"/>
        <v>1244</v>
      </c>
      <c r="AI1007" s="9">
        <f t="shared" si="456"/>
        <v>1324</v>
      </c>
      <c r="AJ1007" s="9">
        <f t="shared" si="456"/>
        <v>1324</v>
      </c>
      <c r="AK1007" s="9">
        <f t="shared" si="456"/>
        <v>1429</v>
      </c>
      <c r="AL1007" s="9">
        <f t="shared" si="456"/>
        <v>1487</v>
      </c>
      <c r="AM1007" s="9">
        <f t="shared" si="456"/>
        <v>1487</v>
      </c>
      <c r="AN1007" s="9">
        <f t="shared" si="456"/>
        <v>1487</v>
      </c>
      <c r="AO1007" s="9">
        <f t="shared" si="456"/>
        <v>1487</v>
      </c>
      <c r="AP1007" s="9">
        <f t="shared" si="456"/>
        <v>1487</v>
      </c>
      <c r="AQ1007" s="9">
        <f t="shared" si="456"/>
        <v>1487</v>
      </c>
      <c r="AR1007" s="9">
        <f>+AR919+AR927+AR943+AR951+AR959+AR975+AR983+AR991+AR967+AR999+AR935</f>
        <v>1579</v>
      </c>
    </row>
    <row r="1008" spans="1:44" x14ac:dyDescent="0.25">
      <c r="A1008" s="8"/>
      <c r="B1008" s="6" t="s">
        <v>117</v>
      </c>
      <c r="C1008" s="9">
        <f t="shared" ref="C1008:AQ1008" si="457">+C920+C928+C944+C952+C960+C976+C984+C992+C968</f>
        <v>1276</v>
      </c>
      <c r="D1008" s="9">
        <f t="shared" si="457"/>
        <v>1274</v>
      </c>
      <c r="E1008" s="9">
        <f t="shared" si="457"/>
        <v>1138</v>
      </c>
      <c r="F1008" s="9">
        <f t="shared" si="457"/>
        <v>1229</v>
      </c>
      <c r="G1008" s="9">
        <f t="shared" si="457"/>
        <v>1297</v>
      </c>
      <c r="H1008" s="9">
        <f t="shared" si="457"/>
        <v>1349</v>
      </c>
      <c r="I1008" s="9">
        <f t="shared" si="457"/>
        <v>1458</v>
      </c>
      <c r="J1008" s="9">
        <f t="shared" si="457"/>
        <v>1553</v>
      </c>
      <c r="K1008" s="9">
        <f t="shared" si="457"/>
        <v>1528</v>
      </c>
      <c r="L1008" s="9">
        <f t="shared" si="457"/>
        <v>1517</v>
      </c>
      <c r="M1008" s="9">
        <f t="shared" si="457"/>
        <v>1324</v>
      </c>
      <c r="N1008" s="9">
        <f t="shared" si="457"/>
        <v>1350</v>
      </c>
      <c r="O1008" s="9">
        <f t="shared" si="457"/>
        <v>1305</v>
      </c>
      <c r="P1008" s="9">
        <f t="shared" si="457"/>
        <v>1149</v>
      </c>
      <c r="Q1008" s="9">
        <f t="shared" si="457"/>
        <v>1206</v>
      </c>
      <c r="R1008" s="9">
        <f t="shared" si="457"/>
        <v>1196</v>
      </c>
      <c r="S1008" s="9">
        <f t="shared" si="457"/>
        <v>1153</v>
      </c>
      <c r="T1008" s="9">
        <f t="shared" si="457"/>
        <v>1091</v>
      </c>
      <c r="U1008" s="9">
        <f t="shared" si="457"/>
        <v>1052</v>
      </c>
      <c r="V1008" s="9">
        <f t="shared" si="457"/>
        <v>1118</v>
      </c>
      <c r="W1008" s="9">
        <f t="shared" si="457"/>
        <v>1076</v>
      </c>
      <c r="X1008" s="9">
        <f t="shared" si="457"/>
        <v>1097</v>
      </c>
      <c r="Y1008" s="9">
        <f t="shared" si="457"/>
        <v>1097</v>
      </c>
      <c r="Z1008" s="9">
        <f t="shared" si="457"/>
        <v>1111</v>
      </c>
      <c r="AA1008" s="9">
        <f t="shared" si="457"/>
        <v>1081</v>
      </c>
      <c r="AB1008" s="9">
        <f t="shared" si="457"/>
        <v>1060</v>
      </c>
      <c r="AC1008" s="9">
        <f t="shared" si="457"/>
        <v>1050</v>
      </c>
      <c r="AD1008" s="9">
        <f t="shared" si="457"/>
        <v>1041</v>
      </c>
      <c r="AE1008" s="9">
        <f t="shared" si="457"/>
        <v>1113</v>
      </c>
      <c r="AF1008" s="9">
        <f t="shared" si="457"/>
        <v>1073</v>
      </c>
      <c r="AG1008" s="9">
        <f t="shared" si="457"/>
        <v>1106</v>
      </c>
      <c r="AH1008" s="9">
        <f t="shared" si="457"/>
        <v>1112</v>
      </c>
      <c r="AI1008" s="9">
        <f t="shared" si="457"/>
        <v>1205</v>
      </c>
      <c r="AJ1008" s="9">
        <f t="shared" si="457"/>
        <v>1206</v>
      </c>
      <c r="AK1008" s="9">
        <f t="shared" si="457"/>
        <v>1260</v>
      </c>
      <c r="AL1008" s="9">
        <f t="shared" si="457"/>
        <v>1291</v>
      </c>
      <c r="AM1008" s="9">
        <f t="shared" si="457"/>
        <v>1291</v>
      </c>
      <c r="AN1008" s="9">
        <f t="shared" si="457"/>
        <v>1282</v>
      </c>
      <c r="AO1008" s="9">
        <f t="shared" si="457"/>
        <v>1293</v>
      </c>
      <c r="AP1008" s="9">
        <f t="shared" si="457"/>
        <v>1333</v>
      </c>
      <c r="AQ1008" s="9">
        <f t="shared" si="457"/>
        <v>1333</v>
      </c>
      <c r="AR1008" s="9">
        <f>+AR920+AR928+AR944+AR952+AR960+AR976+AR984+AR992+AR968+AR1000+AR936</f>
        <v>1425</v>
      </c>
    </row>
    <row r="1009" spans="1:44" x14ac:dyDescent="0.25">
      <c r="A1009" s="8"/>
      <c r="B1009" s="6" t="s">
        <v>118</v>
      </c>
      <c r="C1009" s="9">
        <f t="shared" ref="C1009:AQ1009" si="458">+C921+C929+C945+C953+C961+C977+C985+C993+C969</f>
        <v>55541</v>
      </c>
      <c r="D1009" s="9">
        <f t="shared" si="458"/>
        <v>55100</v>
      </c>
      <c r="E1009" s="9">
        <f t="shared" si="458"/>
        <v>54176</v>
      </c>
      <c r="F1009" s="9">
        <f t="shared" si="458"/>
        <v>57371</v>
      </c>
      <c r="G1009" s="9">
        <f t="shared" si="458"/>
        <v>61084</v>
      </c>
      <c r="H1009" s="9">
        <f t="shared" si="458"/>
        <v>59092</v>
      </c>
      <c r="I1009" s="9">
        <f t="shared" si="458"/>
        <v>62008</v>
      </c>
      <c r="J1009" s="9">
        <f t="shared" si="458"/>
        <v>58749</v>
      </c>
      <c r="K1009" s="9">
        <f t="shared" si="458"/>
        <v>54474</v>
      </c>
      <c r="L1009" s="9">
        <f t="shared" si="458"/>
        <v>48494</v>
      </c>
      <c r="M1009" s="9">
        <f t="shared" si="458"/>
        <v>47528</v>
      </c>
      <c r="N1009" s="9">
        <f t="shared" si="458"/>
        <v>47418</v>
      </c>
      <c r="O1009" s="9">
        <f t="shared" si="458"/>
        <v>47019</v>
      </c>
      <c r="P1009" s="9">
        <f t="shared" si="458"/>
        <v>45927</v>
      </c>
      <c r="Q1009" s="9">
        <f t="shared" si="458"/>
        <v>50343</v>
      </c>
      <c r="R1009" s="9">
        <f t="shared" si="458"/>
        <v>50057</v>
      </c>
      <c r="S1009" s="9">
        <f t="shared" si="458"/>
        <v>47576</v>
      </c>
      <c r="T1009" s="9">
        <f t="shared" si="458"/>
        <v>48114</v>
      </c>
      <c r="U1009" s="9">
        <f t="shared" si="458"/>
        <v>48791</v>
      </c>
      <c r="V1009" s="9">
        <f t="shared" si="458"/>
        <v>47362</v>
      </c>
      <c r="W1009" s="9">
        <f t="shared" si="458"/>
        <v>50590</v>
      </c>
      <c r="X1009" s="9">
        <f t="shared" si="458"/>
        <v>52246</v>
      </c>
      <c r="Y1009" s="9">
        <f t="shared" si="458"/>
        <v>52366</v>
      </c>
      <c r="Z1009" s="9">
        <f t="shared" si="458"/>
        <v>53041</v>
      </c>
      <c r="AA1009" s="9">
        <f t="shared" si="458"/>
        <v>54531</v>
      </c>
      <c r="AB1009" s="9">
        <f t="shared" si="458"/>
        <v>56557</v>
      </c>
      <c r="AC1009" s="9">
        <f t="shared" si="458"/>
        <v>58524</v>
      </c>
      <c r="AD1009" s="9">
        <f t="shared" si="458"/>
        <v>60935</v>
      </c>
      <c r="AE1009" s="9">
        <f t="shared" si="458"/>
        <v>62493</v>
      </c>
      <c r="AF1009" s="9">
        <f t="shared" si="458"/>
        <v>63073</v>
      </c>
      <c r="AG1009" s="9">
        <f t="shared" si="458"/>
        <v>65094</v>
      </c>
      <c r="AH1009" s="9">
        <f t="shared" si="458"/>
        <v>67182</v>
      </c>
      <c r="AI1009" s="9">
        <f t="shared" si="458"/>
        <v>67195</v>
      </c>
      <c r="AJ1009" s="9">
        <f t="shared" si="458"/>
        <v>75007</v>
      </c>
      <c r="AK1009" s="9">
        <f t="shared" si="458"/>
        <v>76657</v>
      </c>
      <c r="AL1009" s="9">
        <f t="shared" si="458"/>
        <v>77432</v>
      </c>
      <c r="AM1009" s="9">
        <f t="shared" si="458"/>
        <v>75078</v>
      </c>
      <c r="AN1009" s="9">
        <f t="shared" si="458"/>
        <v>69184</v>
      </c>
      <c r="AO1009" s="9">
        <f t="shared" si="458"/>
        <v>77765</v>
      </c>
      <c r="AP1009" s="9">
        <f t="shared" si="458"/>
        <v>78877</v>
      </c>
      <c r="AQ1009" s="9">
        <f t="shared" si="458"/>
        <v>73731</v>
      </c>
      <c r="AR1009" s="9">
        <f>+AR921+AR929+AR945+AR953+AR961+AR977+AR985+AR993+AR969+AR1001+AR937</f>
        <v>75313</v>
      </c>
    </row>
    <row r="1010" spans="1:44" x14ac:dyDescent="0.25">
      <c r="A1010" s="8"/>
      <c r="B1010" s="6" t="s">
        <v>119</v>
      </c>
      <c r="C1010" s="9">
        <f t="shared" ref="C1010:AQ1010" si="459">+C922+C930+C946+C954+C962+C978+C986+C994+C970</f>
        <v>282850</v>
      </c>
      <c r="D1010" s="9">
        <f t="shared" si="459"/>
        <v>296649</v>
      </c>
      <c r="E1010" s="9">
        <f t="shared" si="459"/>
        <v>291249</v>
      </c>
      <c r="F1010" s="9">
        <f t="shared" si="459"/>
        <v>317571</v>
      </c>
      <c r="G1010" s="9">
        <f t="shared" si="459"/>
        <v>334610</v>
      </c>
      <c r="H1010" s="9">
        <f t="shared" si="459"/>
        <v>323575</v>
      </c>
      <c r="I1010" s="9">
        <f t="shared" si="459"/>
        <v>334233</v>
      </c>
      <c r="J1010" s="9">
        <f t="shared" si="459"/>
        <v>304923</v>
      </c>
      <c r="K1010" s="9">
        <f t="shared" si="459"/>
        <v>270666</v>
      </c>
      <c r="L1010" s="9">
        <f t="shared" si="459"/>
        <v>254877</v>
      </c>
      <c r="M1010" s="9">
        <f t="shared" si="459"/>
        <v>252938</v>
      </c>
      <c r="N1010" s="9">
        <f t="shared" si="459"/>
        <v>257163</v>
      </c>
      <c r="O1010" s="9">
        <f t="shared" si="459"/>
        <v>257852</v>
      </c>
      <c r="P1010" s="9">
        <f t="shared" si="459"/>
        <v>250977</v>
      </c>
      <c r="Q1010" s="9">
        <f t="shared" si="459"/>
        <v>265563</v>
      </c>
      <c r="R1010" s="9">
        <f t="shared" si="459"/>
        <v>267518</v>
      </c>
      <c r="S1010" s="9">
        <f t="shared" si="459"/>
        <v>238114</v>
      </c>
      <c r="T1010" s="9">
        <f t="shared" si="459"/>
        <v>217183</v>
      </c>
      <c r="U1010" s="9">
        <f t="shared" si="459"/>
        <v>215039</v>
      </c>
      <c r="V1010" s="9">
        <f t="shared" si="459"/>
        <v>210028</v>
      </c>
      <c r="W1010" s="9">
        <f t="shared" si="459"/>
        <v>221405</v>
      </c>
      <c r="X1010" s="9">
        <f t="shared" si="459"/>
        <v>227765</v>
      </c>
      <c r="Y1010" s="9">
        <f t="shared" si="459"/>
        <v>236908</v>
      </c>
      <c r="Z1010" s="9">
        <f t="shared" si="459"/>
        <v>238379</v>
      </c>
      <c r="AA1010" s="9">
        <f t="shared" si="459"/>
        <v>251389</v>
      </c>
      <c r="AB1010" s="9">
        <f t="shared" si="459"/>
        <v>255225</v>
      </c>
      <c r="AC1010" s="9">
        <f t="shared" si="459"/>
        <v>264002</v>
      </c>
      <c r="AD1010" s="9">
        <f t="shared" si="459"/>
        <v>265214</v>
      </c>
      <c r="AE1010" s="9">
        <f t="shared" si="459"/>
        <v>273604</v>
      </c>
      <c r="AF1010" s="9">
        <f t="shared" si="459"/>
        <v>263120</v>
      </c>
      <c r="AG1010" s="9">
        <f t="shared" si="459"/>
        <v>271618</v>
      </c>
      <c r="AH1010" s="9">
        <f t="shared" si="459"/>
        <v>280030</v>
      </c>
      <c r="AI1010" s="9">
        <f t="shared" si="459"/>
        <v>285413</v>
      </c>
      <c r="AJ1010" s="9">
        <f t="shared" si="459"/>
        <v>291976</v>
      </c>
      <c r="AK1010" s="9">
        <f t="shared" si="459"/>
        <v>301972</v>
      </c>
      <c r="AL1010" s="9">
        <f t="shared" si="459"/>
        <v>311170</v>
      </c>
      <c r="AM1010" s="9">
        <f t="shared" si="459"/>
        <v>324586</v>
      </c>
      <c r="AN1010" s="9">
        <f t="shared" si="459"/>
        <v>322496</v>
      </c>
      <c r="AO1010" s="9">
        <f t="shared" si="459"/>
        <v>385567</v>
      </c>
      <c r="AP1010" s="9">
        <f t="shared" si="459"/>
        <v>396742</v>
      </c>
      <c r="AQ1010" s="9">
        <f t="shared" si="459"/>
        <v>378941</v>
      </c>
      <c r="AR1010" s="9">
        <f>+AR922+AR930+AR946+AR954+AR962+AR978+AR986+AR994+AR970+AR1002+AR938</f>
        <v>390970</v>
      </c>
    </row>
    <row r="1011" spans="1:44" x14ac:dyDescent="0.25">
      <c r="A1011" s="8"/>
      <c r="B1011" s="6" t="s">
        <v>120</v>
      </c>
      <c r="C1011" s="10">
        <f t="shared" ref="C1011:AL1011" si="460">+C1010/C1009</f>
        <v>5.0926342701787872</v>
      </c>
      <c r="D1011" s="10">
        <f t="shared" si="460"/>
        <v>5.3838294010889296</v>
      </c>
      <c r="E1011" s="10">
        <f t="shared" si="460"/>
        <v>5.3759782929710571</v>
      </c>
      <c r="F1011" s="10">
        <f t="shared" si="460"/>
        <v>5.5353924456606993</v>
      </c>
      <c r="G1011" s="10">
        <f t="shared" si="460"/>
        <v>5.4778665444306203</v>
      </c>
      <c r="H1011" s="10">
        <f t="shared" si="460"/>
        <v>5.4757835239964798</v>
      </c>
      <c r="I1011" s="10">
        <f t="shared" si="460"/>
        <v>5.3901593342794474</v>
      </c>
      <c r="J1011" s="10">
        <f t="shared" si="460"/>
        <v>5.1902670683756318</v>
      </c>
      <c r="K1011" s="10">
        <f t="shared" si="460"/>
        <v>4.9687190219187132</v>
      </c>
      <c r="L1011" s="10">
        <f t="shared" si="460"/>
        <v>5.255846084051635</v>
      </c>
      <c r="M1011" s="10">
        <f t="shared" si="460"/>
        <v>5.321873421982831</v>
      </c>
      <c r="N1011" s="10">
        <f t="shared" si="460"/>
        <v>5.4233202581298245</v>
      </c>
      <c r="O1011" s="10">
        <f t="shared" si="460"/>
        <v>5.4839958314723836</v>
      </c>
      <c r="P1011" s="10">
        <f t="shared" si="460"/>
        <v>5.4646939708668105</v>
      </c>
      <c r="Q1011" s="10">
        <f t="shared" si="460"/>
        <v>5.2750729992253147</v>
      </c>
      <c r="R1011" s="10">
        <f t="shared" si="460"/>
        <v>5.3442675350100881</v>
      </c>
      <c r="S1011" s="10">
        <f t="shared" si="460"/>
        <v>5.0049184462754326</v>
      </c>
      <c r="T1011" s="10">
        <f t="shared" ref="T1011" si="461">+T1010/T1009</f>
        <v>4.5139252608388407</v>
      </c>
      <c r="U1011" s="10">
        <f t="shared" si="460"/>
        <v>4.4073497161361725</v>
      </c>
      <c r="V1011" s="10">
        <f t="shared" si="460"/>
        <v>4.4345255690215781</v>
      </c>
      <c r="W1011" s="10">
        <f t="shared" si="460"/>
        <v>4.3764577979837913</v>
      </c>
      <c r="X1011" s="10">
        <f t="shared" si="460"/>
        <v>4.3594724955020476</v>
      </c>
      <c r="Y1011" s="10">
        <f t="shared" si="460"/>
        <v>4.5240805102547457</v>
      </c>
      <c r="Z1011" s="10">
        <f t="shared" si="460"/>
        <v>4.4942403046699724</v>
      </c>
      <c r="AA1011" s="10">
        <f t="shared" si="460"/>
        <v>4.6100199886303201</v>
      </c>
      <c r="AB1011" s="10">
        <f t="shared" si="460"/>
        <v>4.5127039977367964</v>
      </c>
      <c r="AC1011" s="10">
        <f t="shared" si="460"/>
        <v>4.5110040325336618</v>
      </c>
      <c r="AD1011" s="10">
        <f t="shared" si="460"/>
        <v>4.3524083039304173</v>
      </c>
      <c r="AE1011" s="10">
        <f t="shared" si="460"/>
        <v>4.3781543532875684</v>
      </c>
      <c r="AF1011" s="10">
        <f t="shared" si="460"/>
        <v>4.1716740919252295</v>
      </c>
      <c r="AG1011" s="10">
        <f t="shared" si="460"/>
        <v>4.1727040894706118</v>
      </c>
      <c r="AH1011" s="10">
        <f t="shared" si="460"/>
        <v>4.1682295853055882</v>
      </c>
      <c r="AI1011" s="10">
        <f t="shared" si="460"/>
        <v>4.247533298608527</v>
      </c>
      <c r="AJ1011" s="10">
        <f t="shared" si="460"/>
        <v>3.892650019331529</v>
      </c>
      <c r="AK1011" s="10">
        <f t="shared" si="460"/>
        <v>3.9392619069360921</v>
      </c>
      <c r="AL1011" s="10">
        <f t="shared" si="460"/>
        <v>4.0186227916107038</v>
      </c>
      <c r="AM1011" s="10">
        <f t="shared" ref="AM1011:AR1011" si="462">+AM1010/AM1009</f>
        <v>4.3233170835664243</v>
      </c>
      <c r="AN1011" s="10">
        <f t="shared" si="462"/>
        <v>4.6614246068455136</v>
      </c>
      <c r="AO1011" s="10">
        <f t="shared" si="462"/>
        <v>4.9581045457468012</v>
      </c>
      <c r="AP1011" s="10">
        <f t="shared" si="462"/>
        <v>5.029881968127591</v>
      </c>
      <c r="AQ1011" s="10">
        <f t="shared" si="462"/>
        <v>5.139507127259904</v>
      </c>
      <c r="AR1011" s="10">
        <f t="shared" si="462"/>
        <v>5.191268439711604</v>
      </c>
    </row>
    <row r="1012" spans="1:44" x14ac:dyDescent="0.25">
      <c r="A1012" s="8"/>
      <c r="B1012" s="6" t="s">
        <v>115</v>
      </c>
      <c r="C1012" s="11">
        <f t="shared" ref="C1012:AL1012" si="463">+C1010/(C1008*365)</f>
        <v>0.60731309314209647</v>
      </c>
      <c r="D1012" s="11">
        <f t="shared" si="463"/>
        <v>0.63794111954581623</v>
      </c>
      <c r="E1012" s="11">
        <f t="shared" si="463"/>
        <v>0.70117967113657698</v>
      </c>
      <c r="F1012" s="11">
        <f t="shared" si="463"/>
        <v>0.70793940947646483</v>
      </c>
      <c r="G1012" s="11">
        <f t="shared" si="463"/>
        <v>0.70681551736884907</v>
      </c>
      <c r="H1012" s="11">
        <f t="shared" si="463"/>
        <v>0.65715852432547706</v>
      </c>
      <c r="I1012" s="11">
        <f t="shared" si="463"/>
        <v>0.62805682394723494</v>
      </c>
      <c r="J1012" s="11">
        <f t="shared" si="463"/>
        <v>0.53793012199102053</v>
      </c>
      <c r="K1012" s="11">
        <f t="shared" si="463"/>
        <v>0.48530803987664062</v>
      </c>
      <c r="L1012" s="11">
        <f t="shared" si="463"/>
        <v>0.46031189893535368</v>
      </c>
      <c r="M1012" s="11">
        <f t="shared" si="463"/>
        <v>0.52339941232462861</v>
      </c>
      <c r="N1012" s="11">
        <f t="shared" si="463"/>
        <v>0.52189345509893459</v>
      </c>
      <c r="O1012" s="11">
        <f t="shared" si="463"/>
        <v>0.54133627250301786</v>
      </c>
      <c r="P1012" s="11">
        <f t="shared" si="463"/>
        <v>0.5984405736971995</v>
      </c>
      <c r="Q1012" s="11">
        <f t="shared" si="463"/>
        <v>0.60329176037620114</v>
      </c>
      <c r="R1012" s="11">
        <f t="shared" si="463"/>
        <v>0.61281440417831123</v>
      </c>
      <c r="S1012" s="11">
        <f t="shared" si="463"/>
        <v>0.56579976000665333</v>
      </c>
      <c r="T1012" s="11">
        <f t="shared" ref="T1012" si="464">+T1010/(T1008*365)</f>
        <v>0.5453913087151413</v>
      </c>
      <c r="U1012" s="11">
        <f t="shared" si="463"/>
        <v>0.56002656388353556</v>
      </c>
      <c r="V1012" s="11">
        <f t="shared" si="463"/>
        <v>0.51468620579802482</v>
      </c>
      <c r="W1012" s="11">
        <f t="shared" si="463"/>
        <v>0.56374446198502826</v>
      </c>
      <c r="X1012" s="11">
        <f t="shared" si="463"/>
        <v>0.5688365529900975</v>
      </c>
      <c r="Y1012" s="11">
        <f t="shared" si="463"/>
        <v>0.59167093318015507</v>
      </c>
      <c r="Z1012" s="11">
        <f t="shared" si="463"/>
        <v>0.58784261987842623</v>
      </c>
      <c r="AA1012" s="11">
        <f t="shared" si="463"/>
        <v>0.63712949704104516</v>
      </c>
      <c r="AB1012" s="11">
        <f t="shared" si="463"/>
        <v>0.65966658051176019</v>
      </c>
      <c r="AC1012" s="11">
        <f t="shared" si="463"/>
        <v>0.68885061969993477</v>
      </c>
      <c r="AD1012" s="11">
        <f t="shared" si="463"/>
        <v>0.69799586804047742</v>
      </c>
      <c r="AE1012" s="11">
        <f t="shared" si="463"/>
        <v>0.67349505840071877</v>
      </c>
      <c r="AF1012" s="11">
        <f t="shared" si="463"/>
        <v>0.67183290990565436</v>
      </c>
      <c r="AG1012" s="11">
        <f t="shared" si="463"/>
        <v>0.67283806881517993</v>
      </c>
      <c r="AH1012" s="11">
        <f t="shared" si="463"/>
        <v>0.68993298511875434</v>
      </c>
      <c r="AI1012" s="11">
        <f t="shared" si="463"/>
        <v>0.64892400386517368</v>
      </c>
      <c r="AJ1012" s="11">
        <f t="shared" si="463"/>
        <v>0.66329539517026737</v>
      </c>
      <c r="AK1012" s="11">
        <f t="shared" si="463"/>
        <v>0.65660360948032181</v>
      </c>
      <c r="AL1012" s="11">
        <f t="shared" si="463"/>
        <v>0.66035673737041478</v>
      </c>
      <c r="AM1012" s="11">
        <f t="shared" ref="AM1012:AR1012" si="465">+AM1010/(AM1008*365)</f>
        <v>0.68882781745063293</v>
      </c>
      <c r="AN1012" s="11">
        <f t="shared" si="465"/>
        <v>0.68919710213066054</v>
      </c>
      <c r="AO1012" s="11">
        <f t="shared" si="465"/>
        <v>0.81697443558041716</v>
      </c>
      <c r="AP1012" s="11">
        <f t="shared" si="465"/>
        <v>0.81542714445734721</v>
      </c>
      <c r="AQ1012" s="11">
        <f t="shared" si="465"/>
        <v>0.77884060056109916</v>
      </c>
      <c r="AR1012" s="11">
        <f t="shared" si="465"/>
        <v>0.7516846911800048</v>
      </c>
    </row>
    <row r="1013" spans="1:44" x14ac:dyDescent="0.25">
      <c r="A1013" s="8"/>
      <c r="B1013" s="6" t="s">
        <v>121</v>
      </c>
      <c r="C1013" s="9">
        <f t="shared" ref="C1013:AQ1013" si="466">+C925+C933+C949+C957+C965+C981+C989+C997+C973</f>
        <v>5052</v>
      </c>
      <c r="D1013" s="9">
        <f t="shared" si="466"/>
        <v>4978</v>
      </c>
      <c r="E1013" s="9">
        <f t="shared" si="466"/>
        <v>5859</v>
      </c>
      <c r="F1013" s="9">
        <f t="shared" si="466"/>
        <v>6687</v>
      </c>
      <c r="G1013" s="9">
        <f t="shared" si="466"/>
        <v>6744</v>
      </c>
      <c r="H1013" s="9">
        <f t="shared" si="466"/>
        <v>7227</v>
      </c>
      <c r="I1013" s="9">
        <f t="shared" si="466"/>
        <v>7734</v>
      </c>
      <c r="J1013" s="9">
        <f t="shared" si="466"/>
        <v>7363</v>
      </c>
      <c r="K1013" s="9">
        <f t="shared" si="466"/>
        <v>7668</v>
      </c>
      <c r="L1013" s="9">
        <f t="shared" si="466"/>
        <v>7807</v>
      </c>
      <c r="M1013" s="9">
        <f t="shared" si="466"/>
        <v>7784</v>
      </c>
      <c r="N1013" s="9">
        <f t="shared" si="466"/>
        <v>7687</v>
      </c>
      <c r="O1013" s="9">
        <f t="shared" si="466"/>
        <v>7897</v>
      </c>
      <c r="P1013" s="9">
        <f t="shared" si="466"/>
        <v>7531</v>
      </c>
      <c r="Q1013" s="9">
        <f t="shared" si="466"/>
        <v>8205</v>
      </c>
      <c r="R1013" s="9">
        <f t="shared" si="466"/>
        <v>8578</v>
      </c>
      <c r="S1013" s="9">
        <f t="shared" si="466"/>
        <v>8220</v>
      </c>
      <c r="T1013" s="9">
        <f t="shared" si="466"/>
        <v>8034</v>
      </c>
      <c r="U1013" s="9">
        <f t="shared" si="466"/>
        <v>7793</v>
      </c>
      <c r="V1013" s="9">
        <f t="shared" si="466"/>
        <v>7577</v>
      </c>
      <c r="W1013" s="9">
        <f t="shared" si="466"/>
        <v>7970</v>
      </c>
      <c r="X1013" s="9">
        <f t="shared" si="466"/>
        <v>8206</v>
      </c>
      <c r="Y1013" s="9">
        <f t="shared" si="466"/>
        <v>8128</v>
      </c>
      <c r="Z1013" s="9">
        <f t="shared" si="466"/>
        <v>8321</v>
      </c>
      <c r="AA1013" s="9">
        <f t="shared" si="466"/>
        <v>8179</v>
      </c>
      <c r="AB1013" s="9">
        <f t="shared" si="466"/>
        <v>7703</v>
      </c>
      <c r="AC1013" s="9">
        <f t="shared" si="466"/>
        <v>7381</v>
      </c>
      <c r="AD1013" s="9">
        <f t="shared" si="466"/>
        <v>7872</v>
      </c>
      <c r="AE1013" s="9">
        <f t="shared" si="466"/>
        <v>7719</v>
      </c>
      <c r="AF1013" s="9">
        <f t="shared" si="466"/>
        <v>8479</v>
      </c>
      <c r="AG1013" s="9">
        <f t="shared" si="466"/>
        <v>9019</v>
      </c>
      <c r="AH1013" s="9">
        <f t="shared" si="466"/>
        <v>9212</v>
      </c>
      <c r="AI1013" s="9">
        <f t="shared" si="466"/>
        <v>9169</v>
      </c>
      <c r="AJ1013" s="9">
        <f t="shared" si="466"/>
        <v>8878</v>
      </c>
      <c r="AK1013" s="9">
        <f t="shared" si="466"/>
        <v>8728</v>
      </c>
      <c r="AL1013" s="9">
        <f t="shared" si="466"/>
        <v>9054</v>
      </c>
      <c r="AM1013" s="9">
        <f t="shared" si="466"/>
        <v>6017</v>
      </c>
      <c r="AN1013" s="9">
        <f t="shared" si="466"/>
        <v>4050</v>
      </c>
      <c r="AO1013" s="9">
        <f t="shared" si="466"/>
        <v>4123</v>
      </c>
      <c r="AP1013" s="9">
        <f t="shared" si="466"/>
        <v>4227</v>
      </c>
      <c r="AQ1013" s="9">
        <f t="shared" si="466"/>
        <v>9460</v>
      </c>
      <c r="AR1013" s="9">
        <f>+AR925+AR933+AR949+AR957+AR965+AR981+AR989+AR997+AR973+AR1005+AR941</f>
        <v>9779</v>
      </c>
    </row>
    <row r="1014" spans="1:44" x14ac:dyDescent="0.25">
      <c r="A1014" s="15" t="s">
        <v>242</v>
      </c>
    </row>
    <row r="1015" spans="1:44" x14ac:dyDescent="0.25">
      <c r="A1015" s="6">
        <v>211</v>
      </c>
      <c r="B1015" s="6" t="s">
        <v>243</v>
      </c>
      <c r="C1015" s="15"/>
    </row>
    <row r="1016" spans="1:44" x14ac:dyDescent="0.25">
      <c r="A1016" s="8"/>
      <c r="B1016" s="6" t="s">
        <v>116</v>
      </c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>
        <v>10</v>
      </c>
      <c r="AN1016" s="9">
        <v>10</v>
      </c>
      <c r="AO1016" s="9">
        <v>10</v>
      </c>
      <c r="AP1016" s="9">
        <v>10</v>
      </c>
      <c r="AQ1016" s="9">
        <v>10</v>
      </c>
      <c r="AR1016" s="9">
        <v>10</v>
      </c>
    </row>
    <row r="1017" spans="1:44" x14ac:dyDescent="0.25">
      <c r="A1017" s="8"/>
      <c r="B1017" s="6" t="s">
        <v>117</v>
      </c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>
        <v>10</v>
      </c>
      <c r="AN1017" s="9">
        <v>10</v>
      </c>
      <c r="AO1017" s="9">
        <v>10</v>
      </c>
      <c r="AP1017" s="9">
        <v>10</v>
      </c>
      <c r="AQ1017" s="9">
        <v>10</v>
      </c>
      <c r="AR1017" s="9">
        <v>10</v>
      </c>
    </row>
    <row r="1018" spans="1:44" x14ac:dyDescent="0.25">
      <c r="A1018" s="8"/>
      <c r="B1018" s="6" t="s">
        <v>118</v>
      </c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>
        <v>54</v>
      </c>
      <c r="AN1018" s="9">
        <v>92</v>
      </c>
      <c r="AO1018" s="9">
        <v>85</v>
      </c>
      <c r="AP1018" s="9">
        <v>110</v>
      </c>
      <c r="AQ1018" s="9">
        <v>89</v>
      </c>
      <c r="AR1018" s="9">
        <v>85</v>
      </c>
    </row>
    <row r="1019" spans="1:44" x14ac:dyDescent="0.25">
      <c r="A1019" s="8"/>
      <c r="B1019" s="6" t="s">
        <v>119</v>
      </c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>
        <v>109</v>
      </c>
      <c r="AN1019" s="9">
        <v>230</v>
      </c>
      <c r="AO1019" s="9">
        <v>207</v>
      </c>
      <c r="AP1019" s="9">
        <v>245</v>
      </c>
      <c r="AQ1019" s="9">
        <v>233</v>
      </c>
      <c r="AR1019" s="9">
        <v>209</v>
      </c>
    </row>
    <row r="1020" spans="1:44" x14ac:dyDescent="0.25">
      <c r="A1020" s="8"/>
      <c r="B1020" s="6" t="s">
        <v>120</v>
      </c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>
        <v>2.02</v>
      </c>
      <c r="AN1020" s="10">
        <v>2.5</v>
      </c>
      <c r="AO1020" s="10">
        <v>2.44</v>
      </c>
      <c r="AP1020" s="10">
        <v>2.23</v>
      </c>
      <c r="AQ1020" s="10">
        <v>2.62</v>
      </c>
      <c r="AR1020" s="10">
        <v>2.46</v>
      </c>
    </row>
    <row r="1021" spans="1:44" x14ac:dyDescent="0.25">
      <c r="A1021" s="8"/>
      <c r="B1021" s="6" t="s">
        <v>115</v>
      </c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>
        <v>2.9899999999999999E-2</v>
      </c>
      <c r="AN1021" s="11">
        <v>6.3E-2</v>
      </c>
      <c r="AO1021" s="11">
        <v>5.67E-2</v>
      </c>
      <c r="AP1021" s="11">
        <v>6.7100000000000007E-2</v>
      </c>
      <c r="AQ1021" s="11">
        <v>6.3799999999999996E-2</v>
      </c>
      <c r="AR1021" s="11">
        <v>5.7299999999999997E-2</v>
      </c>
    </row>
    <row r="1022" spans="1:44" x14ac:dyDescent="0.25">
      <c r="A1022" s="8"/>
      <c r="B1022" s="6" t="s">
        <v>121</v>
      </c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>
        <v>0</v>
      </c>
      <c r="AN1022" s="9">
        <v>0</v>
      </c>
      <c r="AO1022" s="9">
        <v>0</v>
      </c>
      <c r="AP1022" s="9">
        <v>0</v>
      </c>
      <c r="AQ1022" s="9">
        <v>0</v>
      </c>
      <c r="AR1022" s="9">
        <v>0</v>
      </c>
    </row>
    <row r="1023" spans="1:44" x14ac:dyDescent="0.25">
      <c r="A1023" s="16" t="s">
        <v>244</v>
      </c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</row>
    <row r="1024" spans="1:44" x14ac:dyDescent="0.25">
      <c r="A1024" s="8"/>
      <c r="B1024" s="6" t="s">
        <v>116</v>
      </c>
      <c r="C1024" s="9">
        <f t="shared" ref="C1024:AO1030" si="467">+C1016</f>
        <v>0</v>
      </c>
      <c r="D1024" s="9">
        <f t="shared" si="467"/>
        <v>0</v>
      </c>
      <c r="E1024" s="9">
        <f t="shared" si="467"/>
        <v>0</v>
      </c>
      <c r="F1024" s="9">
        <f t="shared" si="467"/>
        <v>0</v>
      </c>
      <c r="G1024" s="9">
        <f t="shared" si="467"/>
        <v>0</v>
      </c>
      <c r="H1024" s="9">
        <f t="shared" si="467"/>
        <v>0</v>
      </c>
      <c r="I1024" s="9">
        <f t="shared" si="467"/>
        <v>0</v>
      </c>
      <c r="J1024" s="9">
        <f t="shared" si="467"/>
        <v>0</v>
      </c>
      <c r="K1024" s="9">
        <f t="shared" si="467"/>
        <v>0</v>
      </c>
      <c r="L1024" s="9">
        <f t="shared" si="467"/>
        <v>0</v>
      </c>
      <c r="M1024" s="9">
        <f t="shared" si="467"/>
        <v>0</v>
      </c>
      <c r="N1024" s="9">
        <f t="shared" si="467"/>
        <v>0</v>
      </c>
      <c r="O1024" s="9">
        <f t="shared" si="467"/>
        <v>0</v>
      </c>
      <c r="P1024" s="9">
        <f t="shared" si="467"/>
        <v>0</v>
      </c>
      <c r="Q1024" s="9">
        <f t="shared" si="467"/>
        <v>0</v>
      </c>
      <c r="R1024" s="9">
        <f t="shared" si="467"/>
        <v>0</v>
      </c>
      <c r="S1024" s="9">
        <f t="shared" si="467"/>
        <v>0</v>
      </c>
      <c r="T1024" s="9">
        <f t="shared" si="467"/>
        <v>0</v>
      </c>
      <c r="U1024" s="9">
        <f t="shared" si="467"/>
        <v>0</v>
      </c>
      <c r="V1024" s="9">
        <f t="shared" si="467"/>
        <v>0</v>
      </c>
      <c r="W1024" s="9">
        <f t="shared" si="467"/>
        <v>0</v>
      </c>
      <c r="X1024" s="9">
        <f t="shared" si="467"/>
        <v>0</v>
      </c>
      <c r="Y1024" s="9">
        <f t="shared" si="467"/>
        <v>0</v>
      </c>
      <c r="Z1024" s="9">
        <f t="shared" si="467"/>
        <v>0</v>
      </c>
      <c r="AA1024" s="9">
        <f t="shared" si="467"/>
        <v>0</v>
      </c>
      <c r="AB1024" s="9">
        <f t="shared" si="467"/>
        <v>0</v>
      </c>
      <c r="AC1024" s="9">
        <f t="shared" si="467"/>
        <v>0</v>
      </c>
      <c r="AD1024" s="9">
        <f t="shared" si="467"/>
        <v>0</v>
      </c>
      <c r="AE1024" s="9">
        <f t="shared" si="467"/>
        <v>0</v>
      </c>
      <c r="AF1024" s="9">
        <f t="shared" si="467"/>
        <v>0</v>
      </c>
      <c r="AG1024" s="9">
        <f t="shared" si="467"/>
        <v>0</v>
      </c>
      <c r="AH1024" s="9">
        <f t="shared" si="467"/>
        <v>0</v>
      </c>
      <c r="AI1024" s="9">
        <f t="shared" si="467"/>
        <v>0</v>
      </c>
      <c r="AJ1024" s="9">
        <f t="shared" si="467"/>
        <v>0</v>
      </c>
      <c r="AK1024" s="9">
        <f t="shared" si="467"/>
        <v>0</v>
      </c>
      <c r="AL1024" s="9">
        <f t="shared" si="467"/>
        <v>0</v>
      </c>
      <c r="AM1024" s="9">
        <f t="shared" si="467"/>
        <v>10</v>
      </c>
      <c r="AN1024" s="9">
        <f t="shared" si="467"/>
        <v>10</v>
      </c>
      <c r="AO1024" s="9">
        <f t="shared" si="467"/>
        <v>10</v>
      </c>
      <c r="AP1024" s="9">
        <f t="shared" ref="AP1024" si="468">+AP1016</f>
        <v>10</v>
      </c>
      <c r="AQ1024" s="9">
        <f t="shared" ref="AQ1024:AR1024" si="469">+AQ1016</f>
        <v>10</v>
      </c>
      <c r="AR1024" s="9">
        <f t="shared" si="469"/>
        <v>10</v>
      </c>
    </row>
    <row r="1025" spans="1:44" x14ac:dyDescent="0.25">
      <c r="A1025" s="8"/>
      <c r="B1025" s="6" t="s">
        <v>117</v>
      </c>
      <c r="C1025" s="9">
        <f t="shared" ref="C1025:AL1025" si="470">+C1017</f>
        <v>0</v>
      </c>
      <c r="D1025" s="9">
        <f t="shared" si="470"/>
        <v>0</v>
      </c>
      <c r="E1025" s="9">
        <f t="shared" si="470"/>
        <v>0</v>
      </c>
      <c r="F1025" s="9">
        <f t="shared" si="470"/>
        <v>0</v>
      </c>
      <c r="G1025" s="9">
        <f t="shared" si="470"/>
        <v>0</v>
      </c>
      <c r="H1025" s="9">
        <f t="shared" si="470"/>
        <v>0</v>
      </c>
      <c r="I1025" s="9">
        <f t="shared" si="470"/>
        <v>0</v>
      </c>
      <c r="J1025" s="9">
        <f t="shared" si="470"/>
        <v>0</v>
      </c>
      <c r="K1025" s="9">
        <f t="shared" si="470"/>
        <v>0</v>
      </c>
      <c r="L1025" s="9">
        <f t="shared" si="470"/>
        <v>0</v>
      </c>
      <c r="M1025" s="9">
        <f t="shared" si="470"/>
        <v>0</v>
      </c>
      <c r="N1025" s="9">
        <f t="shared" si="470"/>
        <v>0</v>
      </c>
      <c r="O1025" s="9">
        <f t="shared" si="470"/>
        <v>0</v>
      </c>
      <c r="P1025" s="9">
        <f t="shared" si="470"/>
        <v>0</v>
      </c>
      <c r="Q1025" s="9">
        <f t="shared" si="470"/>
        <v>0</v>
      </c>
      <c r="R1025" s="9">
        <f t="shared" si="470"/>
        <v>0</v>
      </c>
      <c r="S1025" s="9">
        <f t="shared" si="470"/>
        <v>0</v>
      </c>
      <c r="T1025" s="9">
        <f t="shared" si="470"/>
        <v>0</v>
      </c>
      <c r="U1025" s="9">
        <f t="shared" si="470"/>
        <v>0</v>
      </c>
      <c r="V1025" s="9">
        <f t="shared" si="470"/>
        <v>0</v>
      </c>
      <c r="W1025" s="9">
        <f t="shared" si="470"/>
        <v>0</v>
      </c>
      <c r="X1025" s="9">
        <f t="shared" si="470"/>
        <v>0</v>
      </c>
      <c r="Y1025" s="9">
        <f t="shared" si="470"/>
        <v>0</v>
      </c>
      <c r="Z1025" s="9">
        <f t="shared" si="470"/>
        <v>0</v>
      </c>
      <c r="AA1025" s="9">
        <f t="shared" si="470"/>
        <v>0</v>
      </c>
      <c r="AB1025" s="9">
        <f t="shared" si="470"/>
        <v>0</v>
      </c>
      <c r="AC1025" s="9">
        <f t="shared" si="470"/>
        <v>0</v>
      </c>
      <c r="AD1025" s="9">
        <f t="shared" si="470"/>
        <v>0</v>
      </c>
      <c r="AE1025" s="9">
        <f t="shared" si="470"/>
        <v>0</v>
      </c>
      <c r="AF1025" s="9">
        <f t="shared" si="470"/>
        <v>0</v>
      </c>
      <c r="AG1025" s="9">
        <f t="shared" si="470"/>
        <v>0</v>
      </c>
      <c r="AH1025" s="9">
        <f t="shared" si="470"/>
        <v>0</v>
      </c>
      <c r="AI1025" s="9">
        <f t="shared" si="470"/>
        <v>0</v>
      </c>
      <c r="AJ1025" s="9">
        <f t="shared" si="470"/>
        <v>0</v>
      </c>
      <c r="AK1025" s="9">
        <f t="shared" si="470"/>
        <v>0</v>
      </c>
      <c r="AL1025" s="9">
        <f t="shared" si="470"/>
        <v>0</v>
      </c>
      <c r="AM1025" s="9">
        <f t="shared" si="467"/>
        <v>10</v>
      </c>
      <c r="AN1025" s="9">
        <f t="shared" si="467"/>
        <v>10</v>
      </c>
      <c r="AO1025" s="9">
        <f t="shared" si="467"/>
        <v>10</v>
      </c>
      <c r="AP1025" s="9">
        <f t="shared" ref="AP1025" si="471">+AP1017</f>
        <v>10</v>
      </c>
      <c r="AQ1025" s="9">
        <f t="shared" ref="AQ1025:AR1025" si="472">+AQ1017</f>
        <v>10</v>
      </c>
      <c r="AR1025" s="9">
        <f t="shared" si="472"/>
        <v>10</v>
      </c>
    </row>
    <row r="1026" spans="1:44" x14ac:dyDescent="0.25">
      <c r="A1026" s="8"/>
      <c r="B1026" s="6" t="s">
        <v>118</v>
      </c>
      <c r="C1026" s="9">
        <f t="shared" ref="C1026:AL1026" si="473">+C1018</f>
        <v>0</v>
      </c>
      <c r="D1026" s="9">
        <f t="shared" si="473"/>
        <v>0</v>
      </c>
      <c r="E1026" s="9">
        <f t="shared" si="473"/>
        <v>0</v>
      </c>
      <c r="F1026" s="9">
        <f t="shared" si="473"/>
        <v>0</v>
      </c>
      <c r="G1026" s="9">
        <f t="shared" si="473"/>
        <v>0</v>
      </c>
      <c r="H1026" s="9">
        <f t="shared" si="473"/>
        <v>0</v>
      </c>
      <c r="I1026" s="9">
        <f t="shared" si="473"/>
        <v>0</v>
      </c>
      <c r="J1026" s="9">
        <f t="shared" si="473"/>
        <v>0</v>
      </c>
      <c r="K1026" s="9">
        <f t="shared" si="473"/>
        <v>0</v>
      </c>
      <c r="L1026" s="9">
        <f t="shared" si="473"/>
        <v>0</v>
      </c>
      <c r="M1026" s="9">
        <f t="shared" si="473"/>
        <v>0</v>
      </c>
      <c r="N1026" s="9">
        <f t="shared" si="473"/>
        <v>0</v>
      </c>
      <c r="O1026" s="9">
        <f t="shared" si="473"/>
        <v>0</v>
      </c>
      <c r="P1026" s="9">
        <f t="shared" si="473"/>
        <v>0</v>
      </c>
      <c r="Q1026" s="9">
        <f t="shared" si="473"/>
        <v>0</v>
      </c>
      <c r="R1026" s="9">
        <f t="shared" si="473"/>
        <v>0</v>
      </c>
      <c r="S1026" s="9">
        <f t="shared" si="473"/>
        <v>0</v>
      </c>
      <c r="T1026" s="9">
        <f t="shared" si="473"/>
        <v>0</v>
      </c>
      <c r="U1026" s="9">
        <f t="shared" si="473"/>
        <v>0</v>
      </c>
      <c r="V1026" s="9">
        <f t="shared" si="473"/>
        <v>0</v>
      </c>
      <c r="W1026" s="9">
        <f t="shared" si="473"/>
        <v>0</v>
      </c>
      <c r="X1026" s="9">
        <f t="shared" si="473"/>
        <v>0</v>
      </c>
      <c r="Y1026" s="9">
        <f t="shared" si="473"/>
        <v>0</v>
      </c>
      <c r="Z1026" s="9">
        <f t="shared" si="473"/>
        <v>0</v>
      </c>
      <c r="AA1026" s="9">
        <f t="shared" si="473"/>
        <v>0</v>
      </c>
      <c r="AB1026" s="9">
        <f t="shared" si="473"/>
        <v>0</v>
      </c>
      <c r="AC1026" s="9">
        <f t="shared" si="473"/>
        <v>0</v>
      </c>
      <c r="AD1026" s="9">
        <f t="shared" si="473"/>
        <v>0</v>
      </c>
      <c r="AE1026" s="9">
        <f t="shared" si="473"/>
        <v>0</v>
      </c>
      <c r="AF1026" s="9">
        <f t="shared" si="473"/>
        <v>0</v>
      </c>
      <c r="AG1026" s="9">
        <f t="shared" si="473"/>
        <v>0</v>
      </c>
      <c r="AH1026" s="9">
        <f t="shared" si="473"/>
        <v>0</v>
      </c>
      <c r="AI1026" s="9">
        <f t="shared" si="473"/>
        <v>0</v>
      </c>
      <c r="AJ1026" s="9">
        <f t="shared" si="473"/>
        <v>0</v>
      </c>
      <c r="AK1026" s="9">
        <f t="shared" si="473"/>
        <v>0</v>
      </c>
      <c r="AL1026" s="9">
        <f t="shared" si="473"/>
        <v>0</v>
      </c>
      <c r="AM1026" s="9">
        <f t="shared" si="467"/>
        <v>54</v>
      </c>
      <c r="AN1026" s="9">
        <f t="shared" si="467"/>
        <v>92</v>
      </c>
      <c r="AO1026" s="9">
        <f t="shared" si="467"/>
        <v>85</v>
      </c>
      <c r="AP1026" s="9">
        <f t="shared" ref="AP1026" si="474">+AP1018</f>
        <v>110</v>
      </c>
      <c r="AQ1026" s="9">
        <f t="shared" ref="AQ1026:AR1026" si="475">+AQ1018</f>
        <v>89</v>
      </c>
      <c r="AR1026" s="9">
        <f t="shared" si="475"/>
        <v>85</v>
      </c>
    </row>
    <row r="1027" spans="1:44" x14ac:dyDescent="0.25">
      <c r="A1027" s="8"/>
      <c r="B1027" s="6" t="s">
        <v>119</v>
      </c>
      <c r="C1027" s="9">
        <f t="shared" ref="C1027:AL1027" si="476">+C1019</f>
        <v>0</v>
      </c>
      <c r="D1027" s="9">
        <f t="shared" si="476"/>
        <v>0</v>
      </c>
      <c r="E1027" s="9">
        <f t="shared" si="476"/>
        <v>0</v>
      </c>
      <c r="F1027" s="9">
        <f t="shared" si="476"/>
        <v>0</v>
      </c>
      <c r="G1027" s="9">
        <f t="shared" si="476"/>
        <v>0</v>
      </c>
      <c r="H1027" s="9">
        <f t="shared" si="476"/>
        <v>0</v>
      </c>
      <c r="I1027" s="9">
        <f t="shared" si="476"/>
        <v>0</v>
      </c>
      <c r="J1027" s="9">
        <f t="shared" si="476"/>
        <v>0</v>
      </c>
      <c r="K1027" s="9">
        <f t="shared" si="476"/>
        <v>0</v>
      </c>
      <c r="L1027" s="9">
        <f t="shared" si="476"/>
        <v>0</v>
      </c>
      <c r="M1027" s="9">
        <f t="shared" si="476"/>
        <v>0</v>
      </c>
      <c r="N1027" s="9">
        <f t="shared" si="476"/>
        <v>0</v>
      </c>
      <c r="O1027" s="9">
        <f t="shared" si="476"/>
        <v>0</v>
      </c>
      <c r="P1027" s="9">
        <f t="shared" si="476"/>
        <v>0</v>
      </c>
      <c r="Q1027" s="9">
        <f t="shared" si="476"/>
        <v>0</v>
      </c>
      <c r="R1027" s="9">
        <f t="shared" si="476"/>
        <v>0</v>
      </c>
      <c r="S1027" s="9">
        <f t="shared" si="476"/>
        <v>0</v>
      </c>
      <c r="T1027" s="9">
        <f t="shared" si="476"/>
        <v>0</v>
      </c>
      <c r="U1027" s="9">
        <f t="shared" si="476"/>
        <v>0</v>
      </c>
      <c r="V1027" s="9">
        <f t="shared" si="476"/>
        <v>0</v>
      </c>
      <c r="W1027" s="9">
        <f t="shared" si="476"/>
        <v>0</v>
      </c>
      <c r="X1027" s="9">
        <f t="shared" si="476"/>
        <v>0</v>
      </c>
      <c r="Y1027" s="9">
        <f t="shared" si="476"/>
        <v>0</v>
      </c>
      <c r="Z1027" s="9">
        <f t="shared" si="476"/>
        <v>0</v>
      </c>
      <c r="AA1027" s="9">
        <f t="shared" si="476"/>
        <v>0</v>
      </c>
      <c r="AB1027" s="9">
        <f t="shared" si="476"/>
        <v>0</v>
      </c>
      <c r="AC1027" s="9">
        <f t="shared" si="476"/>
        <v>0</v>
      </c>
      <c r="AD1027" s="9">
        <f t="shared" si="476"/>
        <v>0</v>
      </c>
      <c r="AE1027" s="9">
        <f t="shared" si="476"/>
        <v>0</v>
      </c>
      <c r="AF1027" s="9">
        <f t="shared" si="476"/>
        <v>0</v>
      </c>
      <c r="AG1027" s="9">
        <f t="shared" si="476"/>
        <v>0</v>
      </c>
      <c r="AH1027" s="9">
        <f t="shared" si="476"/>
        <v>0</v>
      </c>
      <c r="AI1027" s="9">
        <f t="shared" si="476"/>
        <v>0</v>
      </c>
      <c r="AJ1027" s="9">
        <f t="shared" si="476"/>
        <v>0</v>
      </c>
      <c r="AK1027" s="9">
        <f t="shared" si="476"/>
        <v>0</v>
      </c>
      <c r="AL1027" s="9">
        <f t="shared" si="476"/>
        <v>0</v>
      </c>
      <c r="AM1027" s="9">
        <f t="shared" si="467"/>
        <v>109</v>
      </c>
      <c r="AN1027" s="9">
        <f t="shared" si="467"/>
        <v>230</v>
      </c>
      <c r="AO1027" s="9">
        <f t="shared" si="467"/>
        <v>207</v>
      </c>
      <c r="AP1027" s="9">
        <f t="shared" ref="AP1027" si="477">+AP1019</f>
        <v>245</v>
      </c>
      <c r="AQ1027" s="9">
        <f t="shared" ref="AQ1027:AR1027" si="478">+AQ1019</f>
        <v>233</v>
      </c>
      <c r="AR1027" s="9">
        <f t="shared" si="478"/>
        <v>209</v>
      </c>
    </row>
    <row r="1028" spans="1:44" x14ac:dyDescent="0.25">
      <c r="A1028" s="8"/>
      <c r="B1028" s="6" t="s">
        <v>120</v>
      </c>
      <c r="C1028" s="10">
        <f t="shared" ref="C1028:AL1028" si="479">+C1020</f>
        <v>0</v>
      </c>
      <c r="D1028" s="10">
        <f t="shared" si="479"/>
        <v>0</v>
      </c>
      <c r="E1028" s="10">
        <f t="shared" si="479"/>
        <v>0</v>
      </c>
      <c r="F1028" s="10">
        <f t="shared" si="479"/>
        <v>0</v>
      </c>
      <c r="G1028" s="10">
        <f t="shared" si="479"/>
        <v>0</v>
      </c>
      <c r="H1028" s="10">
        <f t="shared" si="479"/>
        <v>0</v>
      </c>
      <c r="I1028" s="10">
        <f t="shared" si="479"/>
        <v>0</v>
      </c>
      <c r="J1028" s="10">
        <f t="shared" si="479"/>
        <v>0</v>
      </c>
      <c r="K1028" s="10">
        <f t="shared" si="479"/>
        <v>0</v>
      </c>
      <c r="L1028" s="10">
        <f t="shared" si="479"/>
        <v>0</v>
      </c>
      <c r="M1028" s="10">
        <f t="shared" si="479"/>
        <v>0</v>
      </c>
      <c r="N1028" s="10">
        <f t="shared" si="479"/>
        <v>0</v>
      </c>
      <c r="O1028" s="10">
        <f t="shared" si="479"/>
        <v>0</v>
      </c>
      <c r="P1028" s="10">
        <f t="shared" si="479"/>
        <v>0</v>
      </c>
      <c r="Q1028" s="10">
        <f t="shared" si="479"/>
        <v>0</v>
      </c>
      <c r="R1028" s="10">
        <f t="shared" si="479"/>
        <v>0</v>
      </c>
      <c r="S1028" s="10">
        <f t="shared" si="479"/>
        <v>0</v>
      </c>
      <c r="T1028" s="10">
        <f t="shared" si="479"/>
        <v>0</v>
      </c>
      <c r="U1028" s="10">
        <f t="shared" si="479"/>
        <v>0</v>
      </c>
      <c r="V1028" s="10">
        <f t="shared" si="479"/>
        <v>0</v>
      </c>
      <c r="W1028" s="10">
        <f t="shared" si="479"/>
        <v>0</v>
      </c>
      <c r="X1028" s="10">
        <f t="shared" si="479"/>
        <v>0</v>
      </c>
      <c r="Y1028" s="10">
        <f t="shared" si="479"/>
        <v>0</v>
      </c>
      <c r="Z1028" s="10">
        <f t="shared" si="479"/>
        <v>0</v>
      </c>
      <c r="AA1028" s="10">
        <f t="shared" si="479"/>
        <v>0</v>
      </c>
      <c r="AB1028" s="10">
        <f t="shared" si="479"/>
        <v>0</v>
      </c>
      <c r="AC1028" s="10">
        <f t="shared" si="479"/>
        <v>0</v>
      </c>
      <c r="AD1028" s="10">
        <f t="shared" si="479"/>
        <v>0</v>
      </c>
      <c r="AE1028" s="10">
        <f t="shared" si="479"/>
        <v>0</v>
      </c>
      <c r="AF1028" s="10">
        <f t="shared" si="479"/>
        <v>0</v>
      </c>
      <c r="AG1028" s="10">
        <f t="shared" si="479"/>
        <v>0</v>
      </c>
      <c r="AH1028" s="10">
        <f t="shared" si="479"/>
        <v>0</v>
      </c>
      <c r="AI1028" s="10">
        <f t="shared" si="479"/>
        <v>0</v>
      </c>
      <c r="AJ1028" s="10">
        <f t="shared" si="479"/>
        <v>0</v>
      </c>
      <c r="AK1028" s="10">
        <f t="shared" si="479"/>
        <v>0</v>
      </c>
      <c r="AL1028" s="10">
        <f t="shared" si="479"/>
        <v>0</v>
      </c>
      <c r="AM1028" s="10">
        <f t="shared" si="467"/>
        <v>2.02</v>
      </c>
      <c r="AN1028" s="10">
        <f t="shared" si="467"/>
        <v>2.5</v>
      </c>
      <c r="AO1028" s="10">
        <f t="shared" si="467"/>
        <v>2.44</v>
      </c>
      <c r="AP1028" s="10">
        <f t="shared" ref="AP1028" si="480">+AP1020</f>
        <v>2.23</v>
      </c>
      <c r="AQ1028" s="10">
        <f t="shared" ref="AQ1028:AR1028" si="481">+AQ1020</f>
        <v>2.62</v>
      </c>
      <c r="AR1028" s="10">
        <f t="shared" si="481"/>
        <v>2.46</v>
      </c>
    </row>
    <row r="1029" spans="1:44" x14ac:dyDescent="0.25">
      <c r="A1029" s="8"/>
      <c r="B1029" s="6" t="s">
        <v>115</v>
      </c>
      <c r="C1029" s="11">
        <f t="shared" ref="C1029:AL1029" si="482">+C1021</f>
        <v>0</v>
      </c>
      <c r="D1029" s="11">
        <f t="shared" si="482"/>
        <v>0</v>
      </c>
      <c r="E1029" s="11">
        <f t="shared" si="482"/>
        <v>0</v>
      </c>
      <c r="F1029" s="11">
        <f t="shared" si="482"/>
        <v>0</v>
      </c>
      <c r="G1029" s="11">
        <f t="shared" si="482"/>
        <v>0</v>
      </c>
      <c r="H1029" s="11">
        <f t="shared" si="482"/>
        <v>0</v>
      </c>
      <c r="I1029" s="11">
        <f t="shared" si="482"/>
        <v>0</v>
      </c>
      <c r="J1029" s="11">
        <f t="shared" si="482"/>
        <v>0</v>
      </c>
      <c r="K1029" s="11">
        <f t="shared" si="482"/>
        <v>0</v>
      </c>
      <c r="L1029" s="11">
        <f t="shared" si="482"/>
        <v>0</v>
      </c>
      <c r="M1029" s="11">
        <f t="shared" si="482"/>
        <v>0</v>
      </c>
      <c r="N1029" s="11">
        <f t="shared" si="482"/>
        <v>0</v>
      </c>
      <c r="O1029" s="11">
        <f t="shared" si="482"/>
        <v>0</v>
      </c>
      <c r="P1029" s="11">
        <f t="shared" si="482"/>
        <v>0</v>
      </c>
      <c r="Q1029" s="11">
        <f t="shared" si="482"/>
        <v>0</v>
      </c>
      <c r="R1029" s="11">
        <f t="shared" si="482"/>
        <v>0</v>
      </c>
      <c r="S1029" s="11">
        <f t="shared" si="482"/>
        <v>0</v>
      </c>
      <c r="T1029" s="11">
        <f t="shared" si="482"/>
        <v>0</v>
      </c>
      <c r="U1029" s="11">
        <f t="shared" si="482"/>
        <v>0</v>
      </c>
      <c r="V1029" s="11">
        <f t="shared" si="482"/>
        <v>0</v>
      </c>
      <c r="W1029" s="11">
        <f t="shared" si="482"/>
        <v>0</v>
      </c>
      <c r="X1029" s="11">
        <f t="shared" si="482"/>
        <v>0</v>
      </c>
      <c r="Y1029" s="11">
        <f t="shared" si="482"/>
        <v>0</v>
      </c>
      <c r="Z1029" s="11">
        <f t="shared" si="482"/>
        <v>0</v>
      </c>
      <c r="AA1029" s="11">
        <f t="shared" si="482"/>
        <v>0</v>
      </c>
      <c r="AB1029" s="11">
        <f t="shared" si="482"/>
        <v>0</v>
      </c>
      <c r="AC1029" s="11">
        <f t="shared" si="482"/>
        <v>0</v>
      </c>
      <c r="AD1029" s="11">
        <f t="shared" si="482"/>
        <v>0</v>
      </c>
      <c r="AE1029" s="11">
        <f t="shared" si="482"/>
        <v>0</v>
      </c>
      <c r="AF1029" s="11">
        <f t="shared" si="482"/>
        <v>0</v>
      </c>
      <c r="AG1029" s="11">
        <f t="shared" si="482"/>
        <v>0</v>
      </c>
      <c r="AH1029" s="11">
        <f t="shared" si="482"/>
        <v>0</v>
      </c>
      <c r="AI1029" s="11">
        <f t="shared" si="482"/>
        <v>0</v>
      </c>
      <c r="AJ1029" s="11">
        <f t="shared" si="482"/>
        <v>0</v>
      </c>
      <c r="AK1029" s="11">
        <f t="shared" si="482"/>
        <v>0</v>
      </c>
      <c r="AL1029" s="11">
        <f t="shared" si="482"/>
        <v>0</v>
      </c>
      <c r="AM1029" s="11">
        <f t="shared" si="467"/>
        <v>2.9899999999999999E-2</v>
      </c>
      <c r="AN1029" s="11">
        <f t="shared" si="467"/>
        <v>6.3E-2</v>
      </c>
      <c r="AO1029" s="11">
        <f t="shared" si="467"/>
        <v>5.67E-2</v>
      </c>
      <c r="AP1029" s="11">
        <f t="shared" ref="AP1029" si="483">+AP1021</f>
        <v>6.7100000000000007E-2</v>
      </c>
      <c r="AQ1029" s="11">
        <f t="shared" ref="AQ1029:AR1029" si="484">+AQ1021</f>
        <v>6.3799999999999996E-2</v>
      </c>
      <c r="AR1029" s="11">
        <f t="shared" si="484"/>
        <v>5.7299999999999997E-2</v>
      </c>
    </row>
    <row r="1030" spans="1:44" x14ac:dyDescent="0.25">
      <c r="A1030" s="8"/>
      <c r="B1030" s="6" t="s">
        <v>121</v>
      </c>
      <c r="C1030" s="9">
        <f t="shared" ref="C1030:AL1030" si="485">+C1022</f>
        <v>0</v>
      </c>
      <c r="D1030" s="9">
        <f t="shared" si="485"/>
        <v>0</v>
      </c>
      <c r="E1030" s="9">
        <f t="shared" si="485"/>
        <v>0</v>
      </c>
      <c r="F1030" s="9">
        <f t="shared" si="485"/>
        <v>0</v>
      </c>
      <c r="G1030" s="9">
        <f t="shared" si="485"/>
        <v>0</v>
      </c>
      <c r="H1030" s="9">
        <f t="shared" si="485"/>
        <v>0</v>
      </c>
      <c r="I1030" s="9">
        <f t="shared" si="485"/>
        <v>0</v>
      </c>
      <c r="J1030" s="9">
        <f t="shared" si="485"/>
        <v>0</v>
      </c>
      <c r="K1030" s="9">
        <f t="shared" si="485"/>
        <v>0</v>
      </c>
      <c r="L1030" s="9">
        <f t="shared" si="485"/>
        <v>0</v>
      </c>
      <c r="M1030" s="9">
        <f t="shared" si="485"/>
        <v>0</v>
      </c>
      <c r="N1030" s="9">
        <f t="shared" si="485"/>
        <v>0</v>
      </c>
      <c r="O1030" s="9">
        <f t="shared" si="485"/>
        <v>0</v>
      </c>
      <c r="P1030" s="9">
        <f t="shared" si="485"/>
        <v>0</v>
      </c>
      <c r="Q1030" s="9">
        <f t="shared" si="485"/>
        <v>0</v>
      </c>
      <c r="R1030" s="9">
        <f t="shared" si="485"/>
        <v>0</v>
      </c>
      <c r="S1030" s="9">
        <f t="shared" si="485"/>
        <v>0</v>
      </c>
      <c r="T1030" s="9">
        <f t="shared" si="485"/>
        <v>0</v>
      </c>
      <c r="U1030" s="9">
        <f t="shared" si="485"/>
        <v>0</v>
      </c>
      <c r="V1030" s="9">
        <f t="shared" si="485"/>
        <v>0</v>
      </c>
      <c r="W1030" s="9">
        <f t="shared" si="485"/>
        <v>0</v>
      </c>
      <c r="X1030" s="9">
        <f t="shared" si="485"/>
        <v>0</v>
      </c>
      <c r="Y1030" s="9">
        <f t="shared" si="485"/>
        <v>0</v>
      </c>
      <c r="Z1030" s="9">
        <f t="shared" si="485"/>
        <v>0</v>
      </c>
      <c r="AA1030" s="9">
        <f t="shared" si="485"/>
        <v>0</v>
      </c>
      <c r="AB1030" s="9">
        <f t="shared" si="485"/>
        <v>0</v>
      </c>
      <c r="AC1030" s="9">
        <f t="shared" si="485"/>
        <v>0</v>
      </c>
      <c r="AD1030" s="9">
        <f t="shared" si="485"/>
        <v>0</v>
      </c>
      <c r="AE1030" s="9">
        <f t="shared" si="485"/>
        <v>0</v>
      </c>
      <c r="AF1030" s="9">
        <f t="shared" si="485"/>
        <v>0</v>
      </c>
      <c r="AG1030" s="9">
        <f t="shared" si="485"/>
        <v>0</v>
      </c>
      <c r="AH1030" s="9">
        <f t="shared" si="485"/>
        <v>0</v>
      </c>
      <c r="AI1030" s="9">
        <f t="shared" si="485"/>
        <v>0</v>
      </c>
      <c r="AJ1030" s="9">
        <f t="shared" si="485"/>
        <v>0</v>
      </c>
      <c r="AK1030" s="9">
        <f t="shared" si="485"/>
        <v>0</v>
      </c>
      <c r="AL1030" s="9">
        <f t="shared" si="485"/>
        <v>0</v>
      </c>
      <c r="AM1030" s="9">
        <f t="shared" si="467"/>
        <v>0</v>
      </c>
      <c r="AN1030" s="9">
        <f t="shared" si="467"/>
        <v>0</v>
      </c>
      <c r="AO1030" s="9">
        <f t="shared" si="467"/>
        <v>0</v>
      </c>
      <c r="AP1030" s="9">
        <f t="shared" ref="AP1030" si="486">+AP1022</f>
        <v>0</v>
      </c>
      <c r="AQ1030" s="9">
        <f t="shared" ref="AQ1030:AR1030" si="487">+AQ1022</f>
        <v>0</v>
      </c>
      <c r="AR1030" s="9">
        <f t="shared" si="487"/>
        <v>0</v>
      </c>
    </row>
    <row r="1031" spans="1:44" x14ac:dyDescent="0.25">
      <c r="A1031" s="15" t="s">
        <v>95</v>
      </c>
    </row>
    <row r="1032" spans="1:44" x14ac:dyDescent="0.25">
      <c r="A1032" s="6">
        <v>73</v>
      </c>
      <c r="B1032" s="6" t="s">
        <v>10</v>
      </c>
      <c r="C1032" s="15"/>
      <c r="AD1032" s="6" t="s">
        <v>205</v>
      </c>
      <c r="AE1032" s="6" t="s">
        <v>205</v>
      </c>
      <c r="AF1032" s="6" t="s">
        <v>205</v>
      </c>
      <c r="AG1032" s="6" t="s">
        <v>205</v>
      </c>
      <c r="AH1032" s="6" t="s">
        <v>205</v>
      </c>
      <c r="AI1032" s="6" t="s">
        <v>205</v>
      </c>
      <c r="AJ1032" s="6" t="s">
        <v>205</v>
      </c>
      <c r="AK1032" s="6" t="s">
        <v>205</v>
      </c>
      <c r="AL1032" s="6" t="s">
        <v>205</v>
      </c>
      <c r="AM1032" s="6" t="s">
        <v>205</v>
      </c>
      <c r="AN1032" s="6" t="s">
        <v>205</v>
      </c>
      <c r="AO1032" s="6" t="s">
        <v>205</v>
      </c>
      <c r="AP1032" s="6" t="s">
        <v>205</v>
      </c>
      <c r="AQ1032" s="6" t="s">
        <v>205</v>
      </c>
      <c r="AR1032" s="6" t="s">
        <v>205</v>
      </c>
    </row>
    <row r="1033" spans="1:44" x14ac:dyDescent="0.25">
      <c r="A1033" s="8"/>
      <c r="B1033" s="6" t="s">
        <v>116</v>
      </c>
      <c r="C1033" s="9">
        <v>127</v>
      </c>
      <c r="D1033" s="9">
        <v>127</v>
      </c>
      <c r="E1033" s="9">
        <v>127</v>
      </c>
      <c r="F1033" s="9">
        <v>127</v>
      </c>
      <c r="G1033" s="9">
        <v>127</v>
      </c>
      <c r="H1033" s="9">
        <v>127</v>
      </c>
      <c r="I1033" s="9">
        <v>137</v>
      </c>
      <c r="J1033" s="9">
        <v>137</v>
      </c>
      <c r="K1033" s="9">
        <v>137</v>
      </c>
      <c r="L1033" s="9">
        <v>137</v>
      </c>
      <c r="M1033" s="9">
        <v>137</v>
      </c>
      <c r="N1033" s="9">
        <v>137</v>
      </c>
      <c r="O1033" s="9">
        <v>137</v>
      </c>
      <c r="P1033" s="9">
        <v>234</v>
      </c>
      <c r="Q1033" s="9">
        <v>234</v>
      </c>
      <c r="R1033" s="9">
        <v>231</v>
      </c>
      <c r="S1033" s="9">
        <v>234</v>
      </c>
      <c r="T1033" s="9">
        <v>234</v>
      </c>
      <c r="U1033" s="9">
        <v>234</v>
      </c>
      <c r="V1033" s="9">
        <v>222</v>
      </c>
      <c r="W1033" s="9">
        <v>234</v>
      </c>
      <c r="X1033" s="9">
        <v>234</v>
      </c>
      <c r="Y1033" s="9">
        <v>216</v>
      </c>
      <c r="Z1033" s="9">
        <v>216</v>
      </c>
      <c r="AA1033" s="9">
        <v>234</v>
      </c>
      <c r="AB1033" s="9">
        <v>234</v>
      </c>
      <c r="AC1033" s="9">
        <v>234</v>
      </c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</row>
    <row r="1034" spans="1:44" x14ac:dyDescent="0.25">
      <c r="A1034" s="8"/>
      <c r="B1034" s="6" t="s">
        <v>117</v>
      </c>
      <c r="C1034" s="9">
        <v>127</v>
      </c>
      <c r="D1034" s="9">
        <v>127</v>
      </c>
      <c r="E1034" s="9">
        <v>127</v>
      </c>
      <c r="F1034" s="9">
        <v>127</v>
      </c>
      <c r="G1034" s="9">
        <v>127</v>
      </c>
      <c r="H1034" s="9">
        <v>127</v>
      </c>
      <c r="I1034" s="9">
        <v>137</v>
      </c>
      <c r="J1034" s="9">
        <v>137</v>
      </c>
      <c r="K1034" s="9">
        <v>137</v>
      </c>
      <c r="L1034" s="9">
        <v>137</v>
      </c>
      <c r="M1034" s="9">
        <v>137</v>
      </c>
      <c r="N1034" s="9">
        <v>137</v>
      </c>
      <c r="O1034" s="9">
        <v>137</v>
      </c>
      <c r="P1034" s="9">
        <v>219</v>
      </c>
      <c r="Q1034" s="9">
        <v>222</v>
      </c>
      <c r="R1034" s="9">
        <v>211</v>
      </c>
      <c r="S1034" s="9">
        <v>189</v>
      </c>
      <c r="T1034" s="9">
        <v>194</v>
      </c>
      <c r="U1034" s="9">
        <v>222</v>
      </c>
      <c r="V1034" s="9">
        <v>222</v>
      </c>
      <c r="W1034" s="9">
        <v>222</v>
      </c>
      <c r="X1034" s="9">
        <v>222</v>
      </c>
      <c r="Y1034" s="9">
        <v>216</v>
      </c>
      <c r="Z1034" s="9">
        <v>147</v>
      </c>
      <c r="AA1034" s="9">
        <v>164</v>
      </c>
      <c r="AB1034" s="9">
        <v>164</v>
      </c>
      <c r="AC1034" s="9">
        <v>164</v>
      </c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</row>
    <row r="1035" spans="1:44" x14ac:dyDescent="0.25">
      <c r="A1035" s="8"/>
      <c r="B1035" s="6" t="s">
        <v>118</v>
      </c>
      <c r="C1035" s="9">
        <v>6506</v>
      </c>
      <c r="D1035" s="9">
        <v>6323</v>
      </c>
      <c r="E1035" s="9">
        <v>6688</v>
      </c>
      <c r="F1035" s="9">
        <v>7363</v>
      </c>
      <c r="G1035" s="9">
        <v>7507</v>
      </c>
      <c r="H1035" s="9">
        <v>7529</v>
      </c>
      <c r="I1035" s="9">
        <v>6975</v>
      </c>
      <c r="J1035" s="9">
        <v>6140</v>
      </c>
      <c r="K1035" s="9">
        <v>5135</v>
      </c>
      <c r="L1035" s="9">
        <v>5151</v>
      </c>
      <c r="M1035" s="9">
        <v>5203</v>
      </c>
      <c r="N1035" s="9">
        <v>4921</v>
      </c>
      <c r="O1035" s="9">
        <v>4950</v>
      </c>
      <c r="P1035" s="9">
        <v>8268</v>
      </c>
      <c r="Q1035" s="9">
        <v>8125</v>
      </c>
      <c r="R1035" s="9">
        <v>8093</v>
      </c>
      <c r="S1035" s="9">
        <v>7427</v>
      </c>
      <c r="T1035" s="9">
        <v>7415</v>
      </c>
      <c r="U1035" s="9">
        <v>7134</v>
      </c>
      <c r="V1035" s="9">
        <v>7579</v>
      </c>
      <c r="W1035" s="9">
        <v>7127</v>
      </c>
      <c r="X1035" s="9">
        <v>6970</v>
      </c>
      <c r="Y1035" s="9">
        <v>6939</v>
      </c>
      <c r="Z1035" s="9">
        <v>7365</v>
      </c>
      <c r="AA1035" s="9">
        <v>7733</v>
      </c>
      <c r="AB1035" s="9">
        <v>8179</v>
      </c>
      <c r="AC1035" s="9">
        <v>8312</v>
      </c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</row>
    <row r="1036" spans="1:44" x14ac:dyDescent="0.25">
      <c r="A1036" s="8"/>
      <c r="B1036" s="6" t="s">
        <v>119</v>
      </c>
      <c r="C1036" s="9">
        <v>33203</v>
      </c>
      <c r="D1036" s="9">
        <v>32638</v>
      </c>
      <c r="E1036" s="9">
        <v>33688</v>
      </c>
      <c r="F1036" s="9">
        <v>37923</v>
      </c>
      <c r="G1036" s="9">
        <v>36642</v>
      </c>
      <c r="H1036" s="9">
        <v>37479</v>
      </c>
      <c r="I1036" s="9">
        <v>33240</v>
      </c>
      <c r="J1036" s="9">
        <v>28628</v>
      </c>
      <c r="K1036" s="9">
        <v>24142</v>
      </c>
      <c r="L1036" s="9">
        <v>25877</v>
      </c>
      <c r="M1036" s="9">
        <v>24924</v>
      </c>
      <c r="N1036" s="9">
        <v>22936</v>
      </c>
      <c r="O1036" s="9">
        <v>22536</v>
      </c>
      <c r="P1036" s="9">
        <v>36612</v>
      </c>
      <c r="Q1036" s="9">
        <v>35807</v>
      </c>
      <c r="R1036" s="9">
        <v>32523</v>
      </c>
      <c r="S1036" s="9">
        <v>28813</v>
      </c>
      <c r="T1036" s="9">
        <v>24942</v>
      </c>
      <c r="U1036" s="9">
        <v>24330</v>
      </c>
      <c r="V1036" s="9">
        <v>29143</v>
      </c>
      <c r="W1036" s="9">
        <v>25885</v>
      </c>
      <c r="X1036" s="9">
        <v>26180</v>
      </c>
      <c r="Y1036" s="9">
        <v>26708</v>
      </c>
      <c r="Z1036" s="9">
        <v>29016</v>
      </c>
      <c r="AA1036" s="9">
        <v>29313</v>
      </c>
      <c r="AB1036" s="9">
        <v>30603</v>
      </c>
      <c r="AC1036" s="9">
        <v>31142</v>
      </c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</row>
    <row r="1037" spans="1:44" x14ac:dyDescent="0.25">
      <c r="A1037" s="8"/>
      <c r="B1037" s="6" t="s">
        <v>120</v>
      </c>
      <c r="C1037" s="10">
        <v>5.1034429757147253</v>
      </c>
      <c r="D1037" s="10">
        <v>5.1617902894195797</v>
      </c>
      <c r="E1037" s="10">
        <v>5.0370813397129188</v>
      </c>
      <c r="F1037" s="10">
        <v>5.1504821404318895</v>
      </c>
      <c r="G1037" s="10">
        <v>4.8810443585986416</v>
      </c>
      <c r="H1037" s="10">
        <v>4.9779519192455837</v>
      </c>
      <c r="I1037" s="10">
        <v>4.7655913978494624</v>
      </c>
      <c r="J1037" s="10">
        <v>4.6625407166123782</v>
      </c>
      <c r="K1037" s="10">
        <v>4.701460564751704</v>
      </c>
      <c r="L1037" s="10">
        <v>5.0236847214133178</v>
      </c>
      <c r="M1037" s="10">
        <v>4.7903132807995386</v>
      </c>
      <c r="N1037" s="10">
        <v>4.6608412924202396</v>
      </c>
      <c r="O1037" s="10">
        <v>4.5527272727272727</v>
      </c>
      <c r="P1037" s="10">
        <v>4.4281567489114657</v>
      </c>
      <c r="Q1037" s="10">
        <v>4.4070153846153843</v>
      </c>
      <c r="R1037" s="10">
        <v>4.0186580995922405</v>
      </c>
      <c r="S1037" s="10">
        <v>3.879493739060186</v>
      </c>
      <c r="T1037" s="10">
        <v>3.3637221847606202</v>
      </c>
      <c r="U1037" s="10">
        <v>3.4104289318755256</v>
      </c>
      <c r="V1037" s="10">
        <v>3.8452302414566564</v>
      </c>
      <c r="W1037" s="10">
        <v>3.6319629577662411</v>
      </c>
      <c r="X1037" s="10">
        <v>3.7560975609756095</v>
      </c>
      <c r="Y1037" s="10">
        <v>3.8489695921602536</v>
      </c>
      <c r="Z1037" s="10">
        <v>3.9397148676171079</v>
      </c>
      <c r="AA1037" s="10">
        <v>3.7906375274796327</v>
      </c>
      <c r="AB1037" s="10">
        <v>3.7416554591025797</v>
      </c>
      <c r="AC1037" s="10">
        <v>3.7466313763233878</v>
      </c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</row>
    <row r="1038" spans="1:44" x14ac:dyDescent="0.25">
      <c r="A1038" s="8"/>
      <c r="B1038" s="6" t="s">
        <v>115</v>
      </c>
      <c r="C1038" s="11">
        <v>0.71627656132024597</v>
      </c>
      <c r="D1038" s="11">
        <v>0.7040880163952109</v>
      </c>
      <c r="E1038" s="11">
        <v>0.72673929457447961</v>
      </c>
      <c r="F1038" s="11">
        <v>0.81809944989752992</v>
      </c>
      <c r="G1038" s="11">
        <v>0.79046489051882218</v>
      </c>
      <c r="H1038" s="11">
        <v>0.80852119512458198</v>
      </c>
      <c r="I1038" s="11">
        <v>0.66473352664733532</v>
      </c>
      <c r="J1038" s="11">
        <v>0.57250274972502746</v>
      </c>
      <c r="K1038" s="11">
        <v>0.48279172082791721</v>
      </c>
      <c r="L1038" s="11">
        <v>0.51748825117488251</v>
      </c>
      <c r="M1038" s="11">
        <v>0.49843015698430154</v>
      </c>
      <c r="N1038" s="11">
        <v>0.45867413258674133</v>
      </c>
      <c r="O1038" s="11">
        <v>0.45067493250674934</v>
      </c>
      <c r="P1038" s="11">
        <v>0.45802214299118033</v>
      </c>
      <c r="Q1038" s="11">
        <v>0.44189806244600766</v>
      </c>
      <c r="R1038" s="11">
        <v>0.42229435824190092</v>
      </c>
      <c r="S1038" s="11">
        <v>0.417670508081467</v>
      </c>
      <c r="T1038" s="11">
        <v>0.35223838440898181</v>
      </c>
      <c r="U1038" s="11">
        <v>0.3002591632728619</v>
      </c>
      <c r="V1038" s="11">
        <v>0.35965691719116377</v>
      </c>
      <c r="W1038" s="11">
        <v>0.31944958657287426</v>
      </c>
      <c r="X1038" s="11">
        <v>0.3230902135011724</v>
      </c>
      <c r="Y1038" s="11">
        <v>0.33876204972095381</v>
      </c>
      <c r="Z1038" s="11">
        <v>0.54078837014257752</v>
      </c>
      <c r="AA1038" s="11">
        <v>0.48969261610424325</v>
      </c>
      <c r="AB1038" s="11">
        <v>0.51124290010023388</v>
      </c>
      <c r="AC1038" s="11">
        <v>0.52024724356832608</v>
      </c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</row>
    <row r="1039" spans="1:44" x14ac:dyDescent="0.25">
      <c r="A1039" s="8"/>
      <c r="B1039" s="6" t="s">
        <v>121</v>
      </c>
      <c r="C1039" s="9">
        <v>346</v>
      </c>
      <c r="D1039" s="9">
        <v>421</v>
      </c>
      <c r="E1039" s="9">
        <v>645</v>
      </c>
      <c r="F1039" s="9">
        <v>787</v>
      </c>
      <c r="G1039" s="9">
        <v>831</v>
      </c>
      <c r="H1039" s="9">
        <v>755</v>
      </c>
      <c r="I1039" s="9">
        <v>674</v>
      </c>
      <c r="J1039" s="9">
        <v>624</v>
      </c>
      <c r="K1039" s="9">
        <v>676</v>
      </c>
      <c r="L1039" s="9">
        <v>679</v>
      </c>
      <c r="M1039" s="9">
        <v>697</v>
      </c>
      <c r="N1039" s="9">
        <v>746</v>
      </c>
      <c r="O1039" s="9">
        <v>778</v>
      </c>
      <c r="P1039" s="9">
        <v>1199</v>
      </c>
      <c r="Q1039" s="9">
        <v>1324</v>
      </c>
      <c r="R1039" s="9">
        <v>1371</v>
      </c>
      <c r="S1039" s="9">
        <v>1368</v>
      </c>
      <c r="T1039" s="9">
        <v>1324</v>
      </c>
      <c r="U1039" s="9">
        <v>1288</v>
      </c>
      <c r="V1039" s="9">
        <v>1302</v>
      </c>
      <c r="W1039" s="9">
        <v>1233</v>
      </c>
      <c r="X1039" s="9">
        <v>1287</v>
      </c>
      <c r="Y1039" s="9">
        <v>1290</v>
      </c>
      <c r="Z1039" s="9">
        <v>1284</v>
      </c>
      <c r="AA1039" s="9">
        <v>1294</v>
      </c>
      <c r="AB1039" s="9">
        <v>1176</v>
      </c>
      <c r="AC1039" s="9">
        <v>1199</v>
      </c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</row>
    <row r="1040" spans="1:44" x14ac:dyDescent="0.25">
      <c r="A1040" s="6">
        <v>134</v>
      </c>
      <c r="B1040" s="6" t="s">
        <v>25</v>
      </c>
      <c r="C1040" s="15"/>
    </row>
    <row r="1041" spans="1:44" x14ac:dyDescent="0.25">
      <c r="A1041" s="8"/>
      <c r="B1041" s="6" t="s">
        <v>116</v>
      </c>
      <c r="C1041" s="9">
        <v>55</v>
      </c>
      <c r="D1041" s="9">
        <v>55</v>
      </c>
      <c r="E1041" s="9">
        <v>56</v>
      </c>
      <c r="F1041" s="9">
        <v>56</v>
      </c>
      <c r="G1041" s="9">
        <v>56</v>
      </c>
      <c r="H1041" s="9">
        <v>56</v>
      </c>
      <c r="I1041" s="9">
        <v>56</v>
      </c>
      <c r="J1041" s="9">
        <v>56</v>
      </c>
      <c r="K1041" s="9">
        <v>44</v>
      </c>
      <c r="L1041" s="9">
        <v>44</v>
      </c>
      <c r="M1041" s="9">
        <v>44</v>
      </c>
      <c r="N1041" s="9">
        <v>44</v>
      </c>
      <c r="O1041" s="9">
        <v>44</v>
      </c>
      <c r="P1041" s="9">
        <v>43</v>
      </c>
      <c r="Q1041" s="9">
        <v>43</v>
      </c>
      <c r="R1041" s="9">
        <v>43</v>
      </c>
      <c r="S1041" s="9">
        <v>43</v>
      </c>
      <c r="T1041" s="9">
        <v>43</v>
      </c>
      <c r="U1041" s="9">
        <v>43</v>
      </c>
      <c r="V1041" s="9">
        <v>43</v>
      </c>
      <c r="W1041" s="9">
        <v>43</v>
      </c>
      <c r="X1041" s="9">
        <v>43</v>
      </c>
      <c r="Y1041" s="9">
        <v>43</v>
      </c>
      <c r="Z1041" s="9">
        <v>43</v>
      </c>
      <c r="AA1041" s="9">
        <v>43</v>
      </c>
      <c r="AB1041" s="9">
        <v>43</v>
      </c>
      <c r="AC1041" s="9">
        <v>43</v>
      </c>
      <c r="AD1041" s="9">
        <v>43</v>
      </c>
      <c r="AE1041" s="9">
        <v>43</v>
      </c>
      <c r="AF1041" s="9">
        <v>43</v>
      </c>
      <c r="AG1041" s="9">
        <v>43</v>
      </c>
      <c r="AH1041" s="9">
        <v>43</v>
      </c>
      <c r="AI1041" s="9">
        <v>43</v>
      </c>
      <c r="AJ1041" s="9">
        <v>43</v>
      </c>
      <c r="AK1041" s="9">
        <v>43</v>
      </c>
      <c r="AL1041" s="9">
        <v>43</v>
      </c>
      <c r="AM1041" s="9">
        <v>43</v>
      </c>
      <c r="AN1041" s="9">
        <v>43</v>
      </c>
      <c r="AO1041" s="9">
        <v>43</v>
      </c>
      <c r="AP1041" s="9">
        <v>43</v>
      </c>
      <c r="AQ1041" s="9">
        <v>43</v>
      </c>
      <c r="AR1041" s="9">
        <v>43</v>
      </c>
    </row>
    <row r="1042" spans="1:44" x14ac:dyDescent="0.25">
      <c r="A1042" s="8"/>
      <c r="B1042" s="6" t="s">
        <v>117</v>
      </c>
      <c r="C1042" s="9">
        <v>44</v>
      </c>
      <c r="D1042" s="9">
        <v>44</v>
      </c>
      <c r="E1042" s="9">
        <v>38</v>
      </c>
      <c r="F1042" s="9">
        <v>38</v>
      </c>
      <c r="G1042" s="9">
        <v>38</v>
      </c>
      <c r="H1042" s="9">
        <v>38</v>
      </c>
      <c r="I1042" s="9">
        <v>38</v>
      </c>
      <c r="J1042" s="9">
        <v>38</v>
      </c>
      <c r="K1042" s="9">
        <v>44</v>
      </c>
      <c r="L1042" s="9">
        <v>44</v>
      </c>
      <c r="M1042" s="9">
        <v>44</v>
      </c>
      <c r="N1042" s="9">
        <v>44</v>
      </c>
      <c r="O1042" s="9">
        <v>44</v>
      </c>
      <c r="P1042" s="9">
        <v>43</v>
      </c>
      <c r="Q1042" s="9">
        <v>43</v>
      </c>
      <c r="R1042" s="9">
        <v>43</v>
      </c>
      <c r="S1042" s="9">
        <v>43</v>
      </c>
      <c r="T1042" s="9">
        <v>43</v>
      </c>
      <c r="U1042" s="9">
        <v>43</v>
      </c>
      <c r="V1042" s="9">
        <v>43</v>
      </c>
      <c r="W1042" s="9">
        <v>43</v>
      </c>
      <c r="X1042" s="9">
        <v>43</v>
      </c>
      <c r="Y1042" s="9">
        <v>43</v>
      </c>
      <c r="Z1042" s="9">
        <v>43</v>
      </c>
      <c r="AA1042" s="9">
        <v>43</v>
      </c>
      <c r="AB1042" s="9">
        <v>43</v>
      </c>
      <c r="AC1042" s="9">
        <v>43</v>
      </c>
      <c r="AD1042" s="9">
        <v>43</v>
      </c>
      <c r="AE1042" s="9">
        <v>43</v>
      </c>
      <c r="AF1042" s="9">
        <v>43</v>
      </c>
      <c r="AG1042" s="9">
        <v>43</v>
      </c>
      <c r="AH1042" s="9">
        <v>43</v>
      </c>
      <c r="AI1042" s="9">
        <v>43</v>
      </c>
      <c r="AJ1042" s="9">
        <v>43</v>
      </c>
      <c r="AK1042" s="9">
        <v>43</v>
      </c>
      <c r="AL1042" s="9">
        <v>43</v>
      </c>
      <c r="AM1042" s="9">
        <v>43</v>
      </c>
      <c r="AN1042" s="9">
        <v>43</v>
      </c>
      <c r="AO1042" s="9">
        <v>43</v>
      </c>
      <c r="AP1042" s="9">
        <v>43</v>
      </c>
      <c r="AQ1042" s="9">
        <v>43</v>
      </c>
      <c r="AR1042" s="9">
        <v>43</v>
      </c>
    </row>
    <row r="1043" spans="1:44" x14ac:dyDescent="0.25">
      <c r="A1043" s="8"/>
      <c r="B1043" s="6" t="s">
        <v>118</v>
      </c>
      <c r="C1043" s="9">
        <v>1939</v>
      </c>
      <c r="D1043" s="9">
        <v>2014</v>
      </c>
      <c r="E1043" s="9">
        <v>1984</v>
      </c>
      <c r="F1043" s="9">
        <v>2209</v>
      </c>
      <c r="G1043" s="9">
        <v>2236</v>
      </c>
      <c r="H1043" s="9">
        <v>2141</v>
      </c>
      <c r="I1043" s="9">
        <v>2071</v>
      </c>
      <c r="J1043" s="9">
        <v>1974</v>
      </c>
      <c r="K1043" s="9">
        <v>1867</v>
      </c>
      <c r="L1043" s="9">
        <v>1828</v>
      </c>
      <c r="M1043" s="9">
        <v>1768</v>
      </c>
      <c r="N1043" s="9">
        <v>1775</v>
      </c>
      <c r="O1043" s="9">
        <v>1651</v>
      </c>
      <c r="P1043" s="9">
        <v>1816</v>
      </c>
      <c r="Q1043" s="9">
        <v>1979</v>
      </c>
      <c r="R1043" s="9">
        <v>1959</v>
      </c>
      <c r="S1043" s="9">
        <v>1867</v>
      </c>
      <c r="T1043" s="9">
        <v>1829</v>
      </c>
      <c r="U1043" s="9">
        <v>1968</v>
      </c>
      <c r="V1043" s="9">
        <v>1970</v>
      </c>
      <c r="W1043" s="9">
        <v>2037</v>
      </c>
      <c r="X1043" s="9">
        <v>1982</v>
      </c>
      <c r="Y1043" s="9">
        <v>2072</v>
      </c>
      <c r="Z1043" s="9">
        <v>2142</v>
      </c>
      <c r="AA1043" s="9">
        <v>2312</v>
      </c>
      <c r="AB1043" s="9">
        <v>2217</v>
      </c>
      <c r="AC1043" s="9">
        <v>2315</v>
      </c>
      <c r="AD1043" s="9">
        <v>2338</v>
      </c>
      <c r="AE1043" s="9">
        <v>2424</v>
      </c>
      <c r="AF1043" s="9">
        <v>2824</v>
      </c>
      <c r="AG1043" s="9">
        <v>2903</v>
      </c>
      <c r="AH1043" s="9">
        <v>3046</v>
      </c>
      <c r="AI1043" s="9">
        <v>2907</v>
      </c>
      <c r="AJ1043" s="9">
        <v>3159</v>
      </c>
      <c r="AK1043" s="9">
        <v>2995</v>
      </c>
      <c r="AL1043" s="9">
        <v>3029</v>
      </c>
      <c r="AM1043" s="9">
        <v>3014</v>
      </c>
      <c r="AN1043" s="9">
        <v>2993</v>
      </c>
      <c r="AO1043" s="9">
        <v>3197</v>
      </c>
      <c r="AP1043" s="9">
        <v>3037</v>
      </c>
      <c r="AQ1043" s="9">
        <v>3011</v>
      </c>
      <c r="AR1043" s="9">
        <v>2610</v>
      </c>
    </row>
    <row r="1044" spans="1:44" x14ac:dyDescent="0.25">
      <c r="A1044" s="8"/>
      <c r="B1044" s="6" t="s">
        <v>119</v>
      </c>
      <c r="C1044" s="9">
        <v>8169</v>
      </c>
      <c r="D1044" s="9">
        <v>9097</v>
      </c>
      <c r="E1044" s="9">
        <v>9127</v>
      </c>
      <c r="F1044" s="9">
        <v>9658</v>
      </c>
      <c r="G1044" s="9">
        <v>9283</v>
      </c>
      <c r="H1044" s="9">
        <v>9217</v>
      </c>
      <c r="I1044" s="9">
        <v>8951</v>
      </c>
      <c r="J1044" s="9">
        <v>7876</v>
      </c>
      <c r="K1044" s="9">
        <v>6931</v>
      </c>
      <c r="L1044" s="9">
        <v>7198</v>
      </c>
      <c r="M1044" s="9">
        <v>6685</v>
      </c>
      <c r="N1044" s="9">
        <v>6170</v>
      </c>
      <c r="O1044" s="9">
        <v>5915</v>
      </c>
      <c r="P1044" s="9">
        <v>6714</v>
      </c>
      <c r="Q1044" s="9">
        <v>7285</v>
      </c>
      <c r="R1044" s="9">
        <v>7406</v>
      </c>
      <c r="S1044" s="9">
        <v>6632</v>
      </c>
      <c r="T1044" s="9">
        <v>6515</v>
      </c>
      <c r="U1044" s="9">
        <v>7061</v>
      </c>
      <c r="V1044" s="9">
        <v>6919</v>
      </c>
      <c r="W1044" s="9">
        <v>7033</v>
      </c>
      <c r="X1044" s="9">
        <v>6604</v>
      </c>
      <c r="Y1044" s="9">
        <v>7282</v>
      </c>
      <c r="Z1044" s="9">
        <v>7187</v>
      </c>
      <c r="AA1044" s="9">
        <v>7055</v>
      </c>
      <c r="AB1044" s="9">
        <v>6784</v>
      </c>
      <c r="AC1044" s="9">
        <v>8429</v>
      </c>
      <c r="AD1044" s="9">
        <v>8984</v>
      </c>
      <c r="AE1044" s="9">
        <v>9065</v>
      </c>
      <c r="AF1044" s="9">
        <v>9619</v>
      </c>
      <c r="AG1044" s="9">
        <v>9810</v>
      </c>
      <c r="AH1044" s="9">
        <v>1036</v>
      </c>
      <c r="AI1044" s="9">
        <v>9438</v>
      </c>
      <c r="AJ1044" s="9">
        <v>9539</v>
      </c>
      <c r="AK1044" s="9">
        <v>9586</v>
      </c>
      <c r="AL1044" s="9">
        <v>10036</v>
      </c>
      <c r="AM1044" s="9">
        <v>10451</v>
      </c>
      <c r="AN1044" s="9">
        <v>9826</v>
      </c>
      <c r="AO1044" s="9">
        <v>10155</v>
      </c>
      <c r="AP1044" s="9">
        <v>9517</v>
      </c>
      <c r="AQ1044" s="9">
        <v>9214</v>
      </c>
      <c r="AR1044" s="9">
        <v>8288</v>
      </c>
    </row>
    <row r="1045" spans="1:44" x14ac:dyDescent="0.25">
      <c r="A1045" s="8"/>
      <c r="B1045" s="6" t="s">
        <v>120</v>
      </c>
      <c r="C1045" s="10">
        <v>4.2129963898916971</v>
      </c>
      <c r="D1045" s="10">
        <v>4.5168818272095335</v>
      </c>
      <c r="E1045" s="10">
        <v>4.600302419354839</v>
      </c>
      <c r="F1045" s="10">
        <v>4.3721140787686732</v>
      </c>
      <c r="G1045" s="10">
        <v>4.1516100178890873</v>
      </c>
      <c r="H1045" s="10">
        <v>4.3049976646426904</v>
      </c>
      <c r="I1045" s="10">
        <v>4.3220666344760987</v>
      </c>
      <c r="J1045" s="10">
        <v>3.9898682877406282</v>
      </c>
      <c r="K1045" s="10">
        <v>3.7123727905731121</v>
      </c>
      <c r="L1045" s="10">
        <v>3.937636761487965</v>
      </c>
      <c r="M1045" s="10">
        <v>3.7811085972850678</v>
      </c>
      <c r="N1045" s="10">
        <v>3.4760563380281688</v>
      </c>
      <c r="O1045" s="10">
        <v>3.5826771653543306</v>
      </c>
      <c r="P1045" s="10">
        <v>3.697136563876652</v>
      </c>
      <c r="Q1045" s="10">
        <v>3.6811520970186962</v>
      </c>
      <c r="R1045" s="10">
        <v>3.7805002552322615</v>
      </c>
      <c r="S1045" s="10">
        <v>3.552222817354044</v>
      </c>
      <c r="T1045" s="10">
        <v>3.562055768179333</v>
      </c>
      <c r="U1045" s="10">
        <v>3.5879065040650406</v>
      </c>
      <c r="V1045" s="10">
        <v>3.5121827411167512</v>
      </c>
      <c r="W1045" s="10">
        <v>3.4526264113892982</v>
      </c>
      <c r="X1045" s="10">
        <v>3.3319878910191725</v>
      </c>
      <c r="Y1045" s="10">
        <v>3.5144787644787643</v>
      </c>
      <c r="Z1045" s="10">
        <v>3.3552754435107377</v>
      </c>
      <c r="AA1045" s="10">
        <v>3.0514705882352939</v>
      </c>
      <c r="AB1045" s="10">
        <v>3.0599909788001805</v>
      </c>
      <c r="AC1045" s="10">
        <v>3.6410367170626352</v>
      </c>
      <c r="AD1045" s="10">
        <v>3.84</v>
      </c>
      <c r="AE1045" s="10">
        <v>3.74</v>
      </c>
      <c r="AF1045" s="10">
        <v>3.41</v>
      </c>
      <c r="AG1045" s="10">
        <v>3.38</v>
      </c>
      <c r="AH1045" s="10">
        <v>3.29</v>
      </c>
      <c r="AI1045" s="10">
        <v>3.25</v>
      </c>
      <c r="AJ1045" s="10">
        <v>3.15</v>
      </c>
      <c r="AK1045" s="10">
        <v>3.2</v>
      </c>
      <c r="AL1045" s="10">
        <v>3.31</v>
      </c>
      <c r="AM1045" s="10">
        <v>3.47</v>
      </c>
      <c r="AN1045" s="10">
        <v>3.28</v>
      </c>
      <c r="AO1045" s="10">
        <v>3.18</v>
      </c>
      <c r="AP1045" s="10">
        <v>3.13</v>
      </c>
      <c r="AQ1045" s="10">
        <v>3.06</v>
      </c>
      <c r="AR1045" s="10">
        <v>3.18</v>
      </c>
    </row>
    <row r="1046" spans="1:44" x14ac:dyDescent="0.25">
      <c r="A1046" s="8"/>
      <c r="B1046" s="6" t="s">
        <v>115</v>
      </c>
      <c r="C1046" s="11">
        <v>0.50865504358655045</v>
      </c>
      <c r="D1046" s="11">
        <v>0.56643835616438354</v>
      </c>
      <c r="E1046" s="11">
        <v>0.65803893294881033</v>
      </c>
      <c r="F1046" s="11">
        <v>0.69632299927901942</v>
      </c>
      <c r="G1046" s="11">
        <v>0.6692862292718097</v>
      </c>
      <c r="H1046" s="11">
        <v>0.66452775775054074</v>
      </c>
      <c r="I1046" s="11">
        <v>0.64534967555875988</v>
      </c>
      <c r="J1046" s="11">
        <v>0.56784426820475842</v>
      </c>
      <c r="K1046" s="11">
        <v>0.43156911581569118</v>
      </c>
      <c r="L1046" s="11">
        <v>0.44819427148194274</v>
      </c>
      <c r="M1046" s="11">
        <v>0.41625155666251556</v>
      </c>
      <c r="N1046" s="11">
        <v>0.38418430884184307</v>
      </c>
      <c r="O1046" s="11">
        <v>0.36830635118306349</v>
      </c>
      <c r="P1046" s="11">
        <v>0.42777954762663267</v>
      </c>
      <c r="Q1046" s="11">
        <v>0.46416056068811723</v>
      </c>
      <c r="R1046" s="11">
        <v>0.47187002230009556</v>
      </c>
      <c r="S1046" s="11">
        <v>0.42255495380694491</v>
      </c>
      <c r="T1046" s="11">
        <v>0.41510035043007326</v>
      </c>
      <c r="U1046" s="11">
        <v>0.44988849952214083</v>
      </c>
      <c r="V1046" s="11">
        <v>0.44084103217585219</v>
      </c>
      <c r="W1046" s="11">
        <v>0.44810449187639373</v>
      </c>
      <c r="X1046" s="11">
        <v>0.42077094616119781</v>
      </c>
      <c r="Y1046" s="11">
        <v>0.46396941701178718</v>
      </c>
      <c r="Z1046" s="11">
        <v>0.45791653392800252</v>
      </c>
      <c r="AA1046" s="11">
        <v>0.44950621216948072</v>
      </c>
      <c r="AB1046" s="11">
        <v>0.43223956674100034</v>
      </c>
      <c r="AC1046" s="11">
        <v>0.53705001592863966</v>
      </c>
      <c r="AD1046" s="11">
        <v>0.57240000000000002</v>
      </c>
      <c r="AE1046" s="11">
        <v>0.5776</v>
      </c>
      <c r="AF1046" s="11">
        <v>0.6129</v>
      </c>
      <c r="AG1046" s="11">
        <v>0.625</v>
      </c>
      <c r="AH1046" s="11">
        <v>0.63939999999999997</v>
      </c>
      <c r="AI1046" s="11">
        <v>0.60129999999999995</v>
      </c>
      <c r="AJ1046" s="11">
        <v>0.63360000000000005</v>
      </c>
      <c r="AK1046" s="11">
        <v>0.61080000000000001</v>
      </c>
      <c r="AL1046" s="11">
        <v>0.63939999999999997</v>
      </c>
      <c r="AM1046" s="11">
        <v>0.66590000000000005</v>
      </c>
      <c r="AN1046" s="11">
        <v>0.62609999999999999</v>
      </c>
      <c r="AO1046" s="11">
        <v>0.64700000000000002</v>
      </c>
      <c r="AP1046" s="11">
        <v>0.60640000000000005</v>
      </c>
      <c r="AQ1046" s="11">
        <v>0.58709999999999996</v>
      </c>
      <c r="AR1046" s="11">
        <v>0.52810000000000001</v>
      </c>
    </row>
    <row r="1047" spans="1:44" x14ac:dyDescent="0.25">
      <c r="A1047" s="8"/>
      <c r="B1047" s="6" t="s">
        <v>121</v>
      </c>
      <c r="C1047" s="9">
        <v>128</v>
      </c>
      <c r="D1047" s="9">
        <v>104</v>
      </c>
      <c r="E1047" s="9">
        <v>130</v>
      </c>
      <c r="F1047" s="9">
        <v>135</v>
      </c>
      <c r="G1047" s="9">
        <v>145</v>
      </c>
      <c r="H1047" s="9">
        <v>137</v>
      </c>
      <c r="I1047" s="9">
        <v>129</v>
      </c>
      <c r="J1047" s="9">
        <v>125</v>
      </c>
      <c r="K1047" s="9">
        <v>143</v>
      </c>
      <c r="L1047" s="9">
        <v>128</v>
      </c>
      <c r="M1047" s="9">
        <v>150</v>
      </c>
      <c r="N1047" s="9">
        <v>200</v>
      </c>
      <c r="O1047" s="9">
        <v>204</v>
      </c>
      <c r="P1047" s="9">
        <v>212</v>
      </c>
      <c r="Q1047" s="9">
        <v>224</v>
      </c>
      <c r="R1047" s="9">
        <v>219</v>
      </c>
      <c r="S1047" s="9">
        <v>195</v>
      </c>
      <c r="T1047" s="9">
        <v>206</v>
      </c>
      <c r="U1047" s="9">
        <v>216</v>
      </c>
      <c r="V1047" s="9">
        <v>218</v>
      </c>
      <c r="W1047" s="9">
        <v>253</v>
      </c>
      <c r="X1047" s="9">
        <v>232</v>
      </c>
      <c r="Y1047" s="9">
        <v>264</v>
      </c>
      <c r="Z1047" s="9">
        <v>230</v>
      </c>
      <c r="AA1047" s="9">
        <v>259</v>
      </c>
      <c r="AB1047" s="9">
        <v>275</v>
      </c>
      <c r="AC1047" s="9">
        <v>299</v>
      </c>
      <c r="AD1047" s="9">
        <v>318</v>
      </c>
      <c r="AE1047" s="9">
        <v>382</v>
      </c>
      <c r="AF1047" s="9">
        <v>365</v>
      </c>
      <c r="AG1047" s="9">
        <v>386</v>
      </c>
      <c r="AH1047" s="9">
        <v>399</v>
      </c>
      <c r="AI1047" s="9">
        <v>390</v>
      </c>
      <c r="AJ1047" s="9">
        <v>396</v>
      </c>
      <c r="AK1047" s="9">
        <v>362</v>
      </c>
      <c r="AL1047" s="9">
        <v>364</v>
      </c>
      <c r="AM1047" s="9">
        <v>414</v>
      </c>
      <c r="AN1047" s="9">
        <v>422</v>
      </c>
      <c r="AO1047" s="9">
        <v>436</v>
      </c>
      <c r="AP1047" s="9">
        <v>435</v>
      </c>
      <c r="AQ1047" s="9">
        <v>479</v>
      </c>
      <c r="AR1047" s="9">
        <v>441</v>
      </c>
    </row>
    <row r="1048" spans="1:44" x14ac:dyDescent="0.25">
      <c r="A1048" s="8">
        <v>207</v>
      </c>
      <c r="B1048" s="6" t="s">
        <v>202</v>
      </c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</row>
    <row r="1049" spans="1:44" x14ac:dyDescent="0.25">
      <c r="A1049" s="8"/>
      <c r="B1049" s="6" t="s">
        <v>116</v>
      </c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>
        <v>137</v>
      </c>
      <c r="AE1049" s="9">
        <v>137</v>
      </c>
      <c r="AF1049" s="9">
        <v>137</v>
      </c>
      <c r="AG1049" s="9">
        <v>137</v>
      </c>
      <c r="AH1049" s="9">
        <v>137</v>
      </c>
      <c r="AI1049" s="9">
        <v>137</v>
      </c>
      <c r="AJ1049" s="9">
        <v>137</v>
      </c>
      <c r="AK1049" s="9">
        <v>137</v>
      </c>
      <c r="AL1049" s="9">
        <v>137</v>
      </c>
      <c r="AM1049" s="9">
        <v>137</v>
      </c>
      <c r="AN1049" s="9">
        <v>137</v>
      </c>
      <c r="AO1049" s="9">
        <v>137</v>
      </c>
      <c r="AP1049" s="9">
        <v>137</v>
      </c>
      <c r="AQ1049" s="9">
        <v>137</v>
      </c>
      <c r="AR1049" s="9">
        <v>137</v>
      </c>
    </row>
    <row r="1050" spans="1:44" x14ac:dyDescent="0.25">
      <c r="A1050" s="8"/>
      <c r="B1050" s="6" t="s">
        <v>117</v>
      </c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>
        <v>115</v>
      </c>
      <c r="AE1050" s="9">
        <v>115</v>
      </c>
      <c r="AF1050" s="9">
        <v>115</v>
      </c>
      <c r="AG1050" s="9">
        <v>115</v>
      </c>
      <c r="AH1050" s="9">
        <v>136</v>
      </c>
      <c r="AI1050" s="9">
        <v>137</v>
      </c>
      <c r="AJ1050" s="9">
        <v>137</v>
      </c>
      <c r="AK1050" s="9">
        <v>137</v>
      </c>
      <c r="AL1050" s="9">
        <v>137</v>
      </c>
      <c r="AM1050" s="9">
        <v>137</v>
      </c>
      <c r="AN1050" s="9">
        <v>137</v>
      </c>
      <c r="AO1050" s="9">
        <v>137</v>
      </c>
      <c r="AP1050" s="9">
        <v>137</v>
      </c>
      <c r="AQ1050" s="9">
        <v>137</v>
      </c>
      <c r="AR1050" s="9">
        <v>137</v>
      </c>
    </row>
    <row r="1051" spans="1:44" x14ac:dyDescent="0.25">
      <c r="A1051" s="8"/>
      <c r="B1051" s="6" t="s">
        <v>118</v>
      </c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>
        <v>7858</v>
      </c>
      <c r="AE1051" s="9">
        <v>7661</v>
      </c>
      <c r="AF1051" s="9">
        <v>7313</v>
      </c>
      <c r="AG1051" s="9">
        <v>8845</v>
      </c>
      <c r="AH1051" s="9">
        <v>8630</v>
      </c>
      <c r="AI1051" s="9">
        <v>8374</v>
      </c>
      <c r="AJ1051" s="9">
        <v>9681</v>
      </c>
      <c r="AK1051" s="9">
        <v>9815</v>
      </c>
      <c r="AL1051" s="9">
        <v>7872</v>
      </c>
      <c r="AM1051" s="9">
        <v>7488</v>
      </c>
      <c r="AN1051" s="9">
        <v>6981</v>
      </c>
      <c r="AO1051" s="9">
        <v>6629</v>
      </c>
      <c r="AP1051" s="9">
        <v>7890</v>
      </c>
      <c r="AQ1051" s="9">
        <v>7479</v>
      </c>
      <c r="AR1051" s="9">
        <v>8082</v>
      </c>
    </row>
    <row r="1052" spans="1:44" x14ac:dyDescent="0.25">
      <c r="A1052" s="8"/>
      <c r="B1052" s="6" t="s">
        <v>119</v>
      </c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>
        <v>26673</v>
      </c>
      <c r="AE1052" s="9">
        <v>26594</v>
      </c>
      <c r="AF1052" s="9">
        <v>26298</v>
      </c>
      <c r="AG1052" s="9">
        <v>28525</v>
      </c>
      <c r="AH1052" s="9">
        <v>30999</v>
      </c>
      <c r="AI1052" s="9">
        <v>29436</v>
      </c>
      <c r="AJ1052" s="9">
        <v>32419</v>
      </c>
      <c r="AK1052" s="9">
        <v>33348</v>
      </c>
      <c r="AL1052" s="9">
        <v>29760</v>
      </c>
      <c r="AM1052" s="9">
        <v>28128</v>
      </c>
      <c r="AN1052" s="9">
        <v>28445</v>
      </c>
      <c r="AO1052" s="9">
        <v>28803</v>
      </c>
      <c r="AP1052" s="9">
        <v>32858</v>
      </c>
      <c r="AQ1052" s="9">
        <v>32934</v>
      </c>
      <c r="AR1052" s="9">
        <v>34930</v>
      </c>
    </row>
    <row r="1053" spans="1:44" s="21" customFormat="1" x14ac:dyDescent="0.25">
      <c r="B1053" s="21" t="s">
        <v>120</v>
      </c>
      <c r="AD1053" s="21">
        <v>3.39</v>
      </c>
      <c r="AE1053" s="21">
        <v>3.47</v>
      </c>
      <c r="AF1053" s="21">
        <v>3.6</v>
      </c>
      <c r="AG1053" s="21">
        <v>3.22</v>
      </c>
      <c r="AH1053" s="21">
        <v>3.59</v>
      </c>
      <c r="AI1053" s="21">
        <v>3.52</v>
      </c>
      <c r="AJ1053" s="21">
        <v>3.35</v>
      </c>
      <c r="AK1053" s="21">
        <v>3.4</v>
      </c>
      <c r="AL1053" s="21">
        <v>3.78</v>
      </c>
      <c r="AM1053" s="21">
        <v>3.79</v>
      </c>
      <c r="AN1053" s="21">
        <v>4.07</v>
      </c>
      <c r="AO1053" s="21">
        <v>4.34</v>
      </c>
      <c r="AP1053" s="21">
        <v>4.16</v>
      </c>
      <c r="AQ1053" s="21">
        <v>4.4000000000000004</v>
      </c>
      <c r="AR1053" s="21">
        <v>4.32</v>
      </c>
    </row>
    <row r="1054" spans="1:44" s="11" customFormat="1" x14ac:dyDescent="0.25">
      <c r="B1054" s="11" t="s">
        <v>115</v>
      </c>
      <c r="AD1054" s="11">
        <v>0.63539999999999996</v>
      </c>
      <c r="AE1054" s="11">
        <v>0.63360000000000005</v>
      </c>
      <c r="AF1054" s="11">
        <v>0.62649999999999995</v>
      </c>
      <c r="AG1054" s="11">
        <v>0.67959999999999998</v>
      </c>
      <c r="AH1054" s="11">
        <v>0.62450000000000006</v>
      </c>
      <c r="AI1054" s="11">
        <v>0.5887</v>
      </c>
      <c r="AJ1054" s="11">
        <v>0.64829999999999999</v>
      </c>
      <c r="AK1054" s="11">
        <v>0.66690000000000005</v>
      </c>
      <c r="AL1054" s="11">
        <v>0.59509999999999996</v>
      </c>
      <c r="AM1054" s="11">
        <v>0.5625</v>
      </c>
      <c r="AN1054" s="11">
        <v>0.56879999999999997</v>
      </c>
      <c r="AO1054" s="11">
        <v>0.57599999999999996</v>
      </c>
      <c r="AP1054" s="11">
        <v>65.709999999999994</v>
      </c>
      <c r="AQ1054" s="11">
        <v>0.65859999999999996</v>
      </c>
      <c r="AR1054" s="11">
        <v>0.69850000000000001</v>
      </c>
    </row>
    <row r="1055" spans="1:44" x14ac:dyDescent="0.25">
      <c r="A1055" s="8"/>
      <c r="B1055" s="6" t="s">
        <v>121</v>
      </c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>
        <v>1193</v>
      </c>
      <c r="AE1055" s="9">
        <v>1185</v>
      </c>
      <c r="AF1055" s="9">
        <v>1270</v>
      </c>
      <c r="AG1055" s="9">
        <v>1322</v>
      </c>
      <c r="AH1055" s="9">
        <v>1472</v>
      </c>
      <c r="AI1055" s="9">
        <v>1356</v>
      </c>
      <c r="AJ1055" s="9">
        <v>1292</v>
      </c>
      <c r="AK1055" s="9">
        <v>1312</v>
      </c>
      <c r="AL1055" s="9">
        <v>1163</v>
      </c>
      <c r="AM1055" s="9">
        <v>1181</v>
      </c>
      <c r="AN1055" s="9">
        <v>1131</v>
      </c>
      <c r="AO1055" s="9">
        <v>1134</v>
      </c>
      <c r="AP1055" s="9">
        <v>1117</v>
      </c>
      <c r="AQ1055" s="9">
        <v>989</v>
      </c>
      <c r="AR1055" s="9">
        <v>927</v>
      </c>
    </row>
    <row r="1056" spans="1:44" x14ac:dyDescent="0.25">
      <c r="A1056" s="6" t="s">
        <v>203</v>
      </c>
      <c r="B1056" s="6" t="s">
        <v>241</v>
      </c>
      <c r="C1056" s="15"/>
    </row>
    <row r="1057" spans="1:44" x14ac:dyDescent="0.25">
      <c r="A1057" s="8"/>
      <c r="B1057" s="6" t="s">
        <v>116</v>
      </c>
      <c r="C1057" s="9">
        <v>100</v>
      </c>
      <c r="D1057" s="9">
        <v>100</v>
      </c>
      <c r="E1057" s="9">
        <v>100</v>
      </c>
      <c r="F1057" s="9">
        <v>100</v>
      </c>
      <c r="G1057" s="9">
        <v>100</v>
      </c>
      <c r="H1057" s="9">
        <v>100</v>
      </c>
      <c r="I1057" s="9">
        <v>97</v>
      </c>
      <c r="J1057" s="9">
        <v>97</v>
      </c>
      <c r="K1057" s="9">
        <v>97</v>
      </c>
      <c r="L1057" s="9">
        <v>97</v>
      </c>
      <c r="M1057" s="9">
        <v>97</v>
      </c>
      <c r="N1057" s="9">
        <v>97</v>
      </c>
      <c r="O1057" s="9">
        <v>97</v>
      </c>
      <c r="P1057" s="6" t="s">
        <v>204</v>
      </c>
      <c r="AD1057" s="6">
        <v>97</v>
      </c>
      <c r="AE1057" s="6">
        <v>97</v>
      </c>
      <c r="AF1057" s="6">
        <v>97</v>
      </c>
      <c r="AG1057" s="6">
        <v>97</v>
      </c>
      <c r="AH1057" s="6">
        <v>97</v>
      </c>
      <c r="AI1057" s="6">
        <v>97</v>
      </c>
      <c r="AJ1057" s="6">
        <v>97</v>
      </c>
      <c r="AK1057" s="6">
        <v>97</v>
      </c>
      <c r="AL1057" s="6">
        <v>97</v>
      </c>
      <c r="AM1057" s="6">
        <v>97</v>
      </c>
      <c r="AN1057" s="6">
        <v>25</v>
      </c>
      <c r="AO1057" s="6">
        <v>25</v>
      </c>
      <c r="AP1057" s="29">
        <v>25</v>
      </c>
      <c r="AQ1057" s="29">
        <v>25</v>
      </c>
      <c r="AR1057" s="29">
        <v>25</v>
      </c>
    </row>
    <row r="1058" spans="1:44" x14ac:dyDescent="0.25">
      <c r="A1058" s="8"/>
      <c r="B1058" s="6" t="s">
        <v>117</v>
      </c>
      <c r="C1058" s="9">
        <v>95</v>
      </c>
      <c r="D1058" s="9">
        <v>95</v>
      </c>
      <c r="E1058" s="9">
        <v>95</v>
      </c>
      <c r="F1058" s="9">
        <v>95</v>
      </c>
      <c r="G1058" s="9">
        <v>95</v>
      </c>
      <c r="H1058" s="9">
        <v>107</v>
      </c>
      <c r="I1058" s="9">
        <v>78</v>
      </c>
      <c r="J1058" s="9">
        <v>97</v>
      </c>
      <c r="K1058" s="9">
        <v>97</v>
      </c>
      <c r="L1058" s="9">
        <v>97</v>
      </c>
      <c r="M1058" s="9">
        <v>97</v>
      </c>
      <c r="N1058" s="9">
        <v>97</v>
      </c>
      <c r="O1058" s="9">
        <v>94</v>
      </c>
      <c r="AD1058" s="6">
        <v>25</v>
      </c>
      <c r="AE1058" s="6">
        <v>25</v>
      </c>
      <c r="AF1058" s="6">
        <v>25</v>
      </c>
      <c r="AG1058" s="6">
        <v>35</v>
      </c>
      <c r="AH1058" s="6">
        <v>35</v>
      </c>
      <c r="AI1058" s="6">
        <v>25</v>
      </c>
      <c r="AJ1058" s="6">
        <v>25</v>
      </c>
      <c r="AK1058" s="6">
        <v>25</v>
      </c>
      <c r="AL1058" s="6">
        <v>25</v>
      </c>
      <c r="AM1058" s="6">
        <v>25</v>
      </c>
      <c r="AN1058" s="6">
        <v>25</v>
      </c>
      <c r="AO1058" s="6">
        <v>25</v>
      </c>
      <c r="AP1058" s="29">
        <v>25</v>
      </c>
      <c r="AQ1058" s="29">
        <v>25</v>
      </c>
      <c r="AR1058" s="29">
        <v>25</v>
      </c>
    </row>
    <row r="1059" spans="1:44" x14ac:dyDescent="0.25">
      <c r="A1059" s="8"/>
      <c r="B1059" s="6" t="s">
        <v>118</v>
      </c>
      <c r="C1059" s="9">
        <v>3799</v>
      </c>
      <c r="D1059" s="9">
        <v>3836</v>
      </c>
      <c r="E1059" s="9">
        <v>3596</v>
      </c>
      <c r="F1059" s="9">
        <v>3880</v>
      </c>
      <c r="G1059" s="9">
        <v>3943</v>
      </c>
      <c r="H1059" s="9">
        <v>4159</v>
      </c>
      <c r="I1059" s="9">
        <v>4188</v>
      </c>
      <c r="J1059" s="9">
        <v>3860</v>
      </c>
      <c r="K1059" s="9">
        <v>3404</v>
      </c>
      <c r="L1059" s="9">
        <v>3286</v>
      </c>
      <c r="M1059" s="9">
        <v>3105</v>
      </c>
      <c r="N1059" s="9">
        <v>3185</v>
      </c>
      <c r="O1059" s="9">
        <v>3058</v>
      </c>
      <c r="AD1059" s="6">
        <v>942</v>
      </c>
      <c r="AE1059" s="6">
        <v>1454</v>
      </c>
      <c r="AF1059" s="6">
        <v>1509</v>
      </c>
      <c r="AG1059" s="6">
        <v>1683</v>
      </c>
      <c r="AH1059" s="6">
        <v>1665</v>
      </c>
      <c r="AI1059" s="6">
        <v>1317</v>
      </c>
      <c r="AJ1059" s="6">
        <v>1162</v>
      </c>
      <c r="AK1059" s="6">
        <v>985</v>
      </c>
      <c r="AL1059" s="6">
        <v>796</v>
      </c>
      <c r="AM1059" s="6">
        <v>789</v>
      </c>
      <c r="AN1059" s="6">
        <v>181</v>
      </c>
      <c r="AO1059" s="6">
        <v>668</v>
      </c>
      <c r="AP1059" s="29">
        <v>630</v>
      </c>
      <c r="AQ1059" s="29">
        <v>607</v>
      </c>
      <c r="AR1059" s="29">
        <v>633</v>
      </c>
    </row>
    <row r="1060" spans="1:44" x14ac:dyDescent="0.25">
      <c r="A1060" s="8"/>
      <c r="B1060" s="6" t="s">
        <v>119</v>
      </c>
      <c r="C1060" s="9">
        <v>16416</v>
      </c>
      <c r="D1060" s="9">
        <v>16993</v>
      </c>
      <c r="E1060" s="9">
        <v>17702</v>
      </c>
      <c r="F1060" s="9">
        <v>20170</v>
      </c>
      <c r="G1060" s="9">
        <v>20381</v>
      </c>
      <c r="H1060" s="9">
        <v>20333</v>
      </c>
      <c r="I1060" s="9">
        <v>19926</v>
      </c>
      <c r="J1060" s="9">
        <v>15875</v>
      </c>
      <c r="K1060" s="9">
        <v>14509</v>
      </c>
      <c r="L1060" s="9">
        <v>14258</v>
      </c>
      <c r="M1060" s="9">
        <v>14148</v>
      </c>
      <c r="N1060" s="9">
        <v>14642</v>
      </c>
      <c r="O1060" s="9">
        <v>13234</v>
      </c>
      <c r="AD1060" s="6">
        <v>2927</v>
      </c>
      <c r="AE1060" s="6">
        <v>6313</v>
      </c>
      <c r="AF1060" s="6">
        <v>6236</v>
      </c>
      <c r="AG1060" s="6">
        <v>7176</v>
      </c>
      <c r="AH1060" s="6">
        <v>6718</v>
      </c>
      <c r="AI1060" s="6">
        <v>4181</v>
      </c>
      <c r="AJ1060" s="6">
        <v>3903</v>
      </c>
      <c r="AK1060" s="6">
        <v>2770</v>
      </c>
      <c r="AL1060" s="6">
        <v>2162</v>
      </c>
      <c r="AM1060" s="6">
        <v>2239</v>
      </c>
      <c r="AN1060" s="6">
        <v>618</v>
      </c>
      <c r="AO1060" s="6">
        <v>2240</v>
      </c>
      <c r="AP1060" s="29">
        <v>2110</v>
      </c>
      <c r="AQ1060" s="29">
        <v>2101</v>
      </c>
      <c r="AR1060" s="29">
        <v>2075</v>
      </c>
    </row>
    <row r="1061" spans="1:44" x14ac:dyDescent="0.25">
      <c r="A1061" s="8"/>
      <c r="B1061" s="6" t="s">
        <v>120</v>
      </c>
      <c r="C1061" s="10">
        <v>4.3211371413529873</v>
      </c>
      <c r="D1061" s="10">
        <v>4.4298748696558912</v>
      </c>
      <c r="E1061" s="10">
        <v>4.9226918798665187</v>
      </c>
      <c r="F1061" s="10">
        <v>5.1984536082474229</v>
      </c>
      <c r="G1061" s="10">
        <v>5.1689069236621865</v>
      </c>
      <c r="H1061" s="10">
        <v>4.8889156047126709</v>
      </c>
      <c r="I1061" s="10">
        <v>4.7578796561604584</v>
      </c>
      <c r="J1061" s="10">
        <v>4.1126943005181351</v>
      </c>
      <c r="K1061" s="10">
        <v>4.2623384253819037</v>
      </c>
      <c r="L1061" s="10">
        <v>4.3390139987827148</v>
      </c>
      <c r="M1061" s="10">
        <v>4.5565217391304351</v>
      </c>
      <c r="N1061" s="10">
        <v>4.5971742543171112</v>
      </c>
      <c r="O1061" s="10">
        <v>4.3276651406147808</v>
      </c>
      <c r="AD1061" s="6">
        <v>3.11</v>
      </c>
      <c r="AE1061" s="6">
        <v>4.34</v>
      </c>
      <c r="AF1061" s="6">
        <v>4.13</v>
      </c>
      <c r="AG1061" s="6">
        <v>4.26</v>
      </c>
      <c r="AH1061" s="6">
        <v>4.03</v>
      </c>
      <c r="AI1061" s="6">
        <v>3.17</v>
      </c>
      <c r="AJ1061" s="6">
        <v>3.36</v>
      </c>
      <c r="AK1061" s="6">
        <v>2.81</v>
      </c>
      <c r="AL1061" s="6">
        <v>2.72</v>
      </c>
      <c r="AM1061" s="6">
        <v>2.84</v>
      </c>
      <c r="AN1061" s="6">
        <v>3.41</v>
      </c>
      <c r="AO1061" s="6">
        <v>3.35</v>
      </c>
      <c r="AP1061" s="29">
        <v>3.35</v>
      </c>
      <c r="AQ1061" s="29">
        <v>3.46</v>
      </c>
      <c r="AR1061" s="29">
        <v>3.28</v>
      </c>
    </row>
    <row r="1062" spans="1:44" x14ac:dyDescent="0.25">
      <c r="A1062" s="8"/>
      <c r="B1062" s="6" t="s">
        <v>115</v>
      </c>
      <c r="C1062" s="11">
        <v>0.47342465753424656</v>
      </c>
      <c r="D1062" s="11">
        <v>0.49006488824801731</v>
      </c>
      <c r="E1062" s="11">
        <v>0.51051189617880322</v>
      </c>
      <c r="F1062" s="11">
        <v>0.5816870944484499</v>
      </c>
      <c r="G1062" s="11">
        <v>0.58777217015140593</v>
      </c>
      <c r="H1062" s="11">
        <v>0.52062475995391111</v>
      </c>
      <c r="I1062" s="11">
        <v>0.69989462592202323</v>
      </c>
      <c r="J1062" s="11">
        <v>0.44838299675187121</v>
      </c>
      <c r="K1062" s="11">
        <v>0.40980087558254485</v>
      </c>
      <c r="L1062" s="11">
        <v>0.40271148142917668</v>
      </c>
      <c r="M1062" s="11">
        <v>0.39960457562491175</v>
      </c>
      <c r="N1062" s="11">
        <v>0.41355740714588335</v>
      </c>
      <c r="O1062" s="11">
        <v>0.38571844943165257</v>
      </c>
      <c r="AD1062" s="11">
        <v>8.2699999999999996E-2</v>
      </c>
      <c r="AE1062" s="11">
        <v>0.17829999999999999</v>
      </c>
      <c r="AF1062" s="11">
        <v>0.68340000000000001</v>
      </c>
      <c r="AG1062" s="11">
        <v>0.56169999999999998</v>
      </c>
      <c r="AH1062" s="6">
        <v>52.59</v>
      </c>
      <c r="AI1062" s="6">
        <v>45.82</v>
      </c>
      <c r="AJ1062" s="11">
        <v>0.42770000000000002</v>
      </c>
      <c r="AK1062" s="11">
        <v>0.30359999999999998</v>
      </c>
      <c r="AL1062" s="11">
        <v>0.2369</v>
      </c>
      <c r="AM1062" s="11">
        <v>0.24540000000000001</v>
      </c>
      <c r="AN1062" s="11">
        <v>6.7699999999999996E-2</v>
      </c>
      <c r="AO1062" s="11">
        <v>0.2455</v>
      </c>
      <c r="AP1062" s="11">
        <v>0.23119999999999999</v>
      </c>
      <c r="AQ1062" s="11">
        <v>0.23019999999999999</v>
      </c>
      <c r="AR1062" s="11">
        <v>0.22739999999999999</v>
      </c>
    </row>
    <row r="1063" spans="1:44" x14ac:dyDescent="0.25">
      <c r="A1063" s="8"/>
      <c r="B1063" s="6" t="s">
        <v>121</v>
      </c>
      <c r="C1063" s="9">
        <v>350</v>
      </c>
      <c r="D1063" s="9">
        <v>367</v>
      </c>
      <c r="E1063" s="9">
        <v>321</v>
      </c>
      <c r="F1063" s="9">
        <v>258</v>
      </c>
      <c r="G1063" s="9">
        <v>226</v>
      </c>
      <c r="H1063" s="9">
        <v>313</v>
      </c>
      <c r="I1063" s="9">
        <v>303</v>
      </c>
      <c r="J1063" s="9">
        <v>266</v>
      </c>
      <c r="K1063" s="9">
        <v>325</v>
      </c>
      <c r="L1063" s="9">
        <v>310</v>
      </c>
      <c r="M1063" s="9">
        <v>319</v>
      </c>
      <c r="N1063" s="9">
        <v>294</v>
      </c>
      <c r="O1063" s="9">
        <v>312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6">
        <v>0</v>
      </c>
      <c r="AJ1063" s="6">
        <v>0</v>
      </c>
      <c r="AK1063" s="6">
        <v>0</v>
      </c>
      <c r="AL1063" s="6">
        <v>0</v>
      </c>
      <c r="AM1063" s="6">
        <v>0</v>
      </c>
      <c r="AN1063" s="6">
        <v>0</v>
      </c>
      <c r="AO1063" s="6">
        <v>0</v>
      </c>
      <c r="AP1063" s="29">
        <v>0</v>
      </c>
      <c r="AQ1063" s="29">
        <v>0</v>
      </c>
      <c r="AR1063" s="29">
        <v>0</v>
      </c>
    </row>
    <row r="1064" spans="1:44" x14ac:dyDescent="0.25">
      <c r="A1064" s="16" t="s">
        <v>148</v>
      </c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44" x14ac:dyDescent="0.25">
      <c r="A1065" s="8"/>
      <c r="B1065" s="6" t="s">
        <v>116</v>
      </c>
      <c r="C1065" s="9">
        <f t="shared" ref="C1065:AL1065" si="488">C1033+C1041+C1049+C1057</f>
        <v>282</v>
      </c>
      <c r="D1065" s="9">
        <f t="shared" si="488"/>
        <v>282</v>
      </c>
      <c r="E1065" s="9">
        <f t="shared" si="488"/>
        <v>283</v>
      </c>
      <c r="F1065" s="9">
        <f t="shared" si="488"/>
        <v>283</v>
      </c>
      <c r="G1065" s="9">
        <f t="shared" si="488"/>
        <v>283</v>
      </c>
      <c r="H1065" s="9">
        <f t="shared" si="488"/>
        <v>283</v>
      </c>
      <c r="I1065" s="9">
        <f t="shared" si="488"/>
        <v>290</v>
      </c>
      <c r="J1065" s="9">
        <f t="shared" si="488"/>
        <v>290</v>
      </c>
      <c r="K1065" s="9">
        <f t="shared" si="488"/>
        <v>278</v>
      </c>
      <c r="L1065" s="9">
        <f t="shared" si="488"/>
        <v>278</v>
      </c>
      <c r="M1065" s="9">
        <f t="shared" si="488"/>
        <v>278</v>
      </c>
      <c r="N1065" s="9">
        <f t="shared" si="488"/>
        <v>278</v>
      </c>
      <c r="O1065" s="9">
        <f t="shared" si="488"/>
        <v>278</v>
      </c>
      <c r="P1065" s="9" t="e">
        <f t="shared" si="488"/>
        <v>#VALUE!</v>
      </c>
      <c r="Q1065" s="9">
        <f t="shared" si="488"/>
        <v>277</v>
      </c>
      <c r="R1065" s="9">
        <f t="shared" si="488"/>
        <v>274</v>
      </c>
      <c r="S1065" s="9">
        <f t="shared" si="488"/>
        <v>277</v>
      </c>
      <c r="T1065" s="9">
        <f t="shared" si="488"/>
        <v>277</v>
      </c>
      <c r="U1065" s="9">
        <f t="shared" si="488"/>
        <v>277</v>
      </c>
      <c r="V1065" s="9">
        <f t="shared" si="488"/>
        <v>265</v>
      </c>
      <c r="W1065" s="9">
        <f t="shared" si="488"/>
        <v>277</v>
      </c>
      <c r="X1065" s="9">
        <f t="shared" si="488"/>
        <v>277</v>
      </c>
      <c r="Y1065" s="9">
        <f t="shared" si="488"/>
        <v>259</v>
      </c>
      <c r="Z1065" s="9">
        <f t="shared" si="488"/>
        <v>259</v>
      </c>
      <c r="AA1065" s="9">
        <f t="shared" si="488"/>
        <v>277</v>
      </c>
      <c r="AB1065" s="9">
        <f t="shared" si="488"/>
        <v>277</v>
      </c>
      <c r="AC1065" s="9">
        <f t="shared" si="488"/>
        <v>277</v>
      </c>
      <c r="AD1065" s="9">
        <f t="shared" si="488"/>
        <v>277</v>
      </c>
      <c r="AE1065" s="9">
        <f t="shared" si="488"/>
        <v>277</v>
      </c>
      <c r="AF1065" s="9">
        <f t="shared" si="488"/>
        <v>277</v>
      </c>
      <c r="AG1065" s="9">
        <f t="shared" si="488"/>
        <v>277</v>
      </c>
      <c r="AH1065" s="9">
        <f t="shared" si="488"/>
        <v>277</v>
      </c>
      <c r="AI1065" s="9">
        <f t="shared" si="488"/>
        <v>277</v>
      </c>
      <c r="AJ1065" s="9">
        <f t="shared" si="488"/>
        <v>277</v>
      </c>
      <c r="AK1065" s="9">
        <f t="shared" si="488"/>
        <v>277</v>
      </c>
      <c r="AL1065" s="9">
        <f t="shared" si="488"/>
        <v>277</v>
      </c>
      <c r="AM1065" s="9">
        <f t="shared" ref="AM1065:AN1068" si="489">AM1033+AM1041+AM1049+AM1057</f>
        <v>277</v>
      </c>
      <c r="AN1065" s="9">
        <f t="shared" si="489"/>
        <v>205</v>
      </c>
      <c r="AO1065" s="9">
        <f t="shared" ref="AO1065:AP1065" si="490">AO1033+AO1041+AO1049+AO1057</f>
        <v>205</v>
      </c>
      <c r="AP1065" s="9">
        <f t="shared" si="490"/>
        <v>205</v>
      </c>
      <c r="AQ1065" s="9">
        <f t="shared" ref="AQ1065:AR1065" si="491">AQ1033+AQ1041+AQ1049+AQ1057</f>
        <v>205</v>
      </c>
      <c r="AR1065" s="9">
        <f t="shared" si="491"/>
        <v>205</v>
      </c>
    </row>
    <row r="1066" spans="1:44" x14ac:dyDescent="0.25">
      <c r="A1066" s="8"/>
      <c r="B1066" s="6" t="s">
        <v>117</v>
      </c>
      <c r="C1066" s="9">
        <f t="shared" ref="C1066:AL1066" si="492">C1034+C1042+C1050+C1058</f>
        <v>266</v>
      </c>
      <c r="D1066" s="9">
        <f t="shared" si="492"/>
        <v>266</v>
      </c>
      <c r="E1066" s="9">
        <f t="shared" si="492"/>
        <v>260</v>
      </c>
      <c r="F1066" s="9">
        <f t="shared" si="492"/>
        <v>260</v>
      </c>
      <c r="G1066" s="9">
        <f t="shared" si="492"/>
        <v>260</v>
      </c>
      <c r="H1066" s="9">
        <f t="shared" si="492"/>
        <v>272</v>
      </c>
      <c r="I1066" s="9">
        <f t="shared" si="492"/>
        <v>253</v>
      </c>
      <c r="J1066" s="9">
        <f t="shared" si="492"/>
        <v>272</v>
      </c>
      <c r="K1066" s="9">
        <f t="shared" si="492"/>
        <v>278</v>
      </c>
      <c r="L1066" s="9">
        <f t="shared" si="492"/>
        <v>278</v>
      </c>
      <c r="M1066" s="9">
        <f t="shared" si="492"/>
        <v>278</v>
      </c>
      <c r="N1066" s="9">
        <f t="shared" si="492"/>
        <v>278</v>
      </c>
      <c r="O1066" s="9">
        <f t="shared" si="492"/>
        <v>275</v>
      </c>
      <c r="P1066" s="9">
        <f t="shared" si="492"/>
        <v>262</v>
      </c>
      <c r="Q1066" s="9">
        <f t="shared" si="492"/>
        <v>265</v>
      </c>
      <c r="R1066" s="9">
        <f t="shared" si="492"/>
        <v>254</v>
      </c>
      <c r="S1066" s="9">
        <f t="shared" si="492"/>
        <v>232</v>
      </c>
      <c r="T1066" s="9">
        <f t="shared" si="492"/>
        <v>237</v>
      </c>
      <c r="U1066" s="9">
        <f t="shared" si="492"/>
        <v>265</v>
      </c>
      <c r="V1066" s="9">
        <f t="shared" si="492"/>
        <v>265</v>
      </c>
      <c r="W1066" s="9">
        <f t="shared" si="492"/>
        <v>265</v>
      </c>
      <c r="X1066" s="9">
        <f t="shared" si="492"/>
        <v>265</v>
      </c>
      <c r="Y1066" s="9">
        <f t="shared" si="492"/>
        <v>259</v>
      </c>
      <c r="Z1066" s="9">
        <f t="shared" si="492"/>
        <v>190</v>
      </c>
      <c r="AA1066" s="9">
        <f t="shared" si="492"/>
        <v>207</v>
      </c>
      <c r="AB1066" s="9">
        <f t="shared" si="492"/>
        <v>207</v>
      </c>
      <c r="AC1066" s="9">
        <f t="shared" si="492"/>
        <v>207</v>
      </c>
      <c r="AD1066" s="9">
        <f t="shared" si="492"/>
        <v>183</v>
      </c>
      <c r="AE1066" s="9">
        <f t="shared" si="492"/>
        <v>183</v>
      </c>
      <c r="AF1066" s="9">
        <f t="shared" si="492"/>
        <v>183</v>
      </c>
      <c r="AG1066" s="9">
        <f t="shared" si="492"/>
        <v>193</v>
      </c>
      <c r="AH1066" s="9">
        <f t="shared" si="492"/>
        <v>214</v>
      </c>
      <c r="AI1066" s="9">
        <f t="shared" si="492"/>
        <v>205</v>
      </c>
      <c r="AJ1066" s="9">
        <f t="shared" si="492"/>
        <v>205</v>
      </c>
      <c r="AK1066" s="9">
        <f t="shared" si="492"/>
        <v>205</v>
      </c>
      <c r="AL1066" s="9">
        <f t="shared" si="492"/>
        <v>205</v>
      </c>
      <c r="AM1066" s="9">
        <f t="shared" si="489"/>
        <v>205</v>
      </c>
      <c r="AN1066" s="9">
        <f t="shared" si="489"/>
        <v>205</v>
      </c>
      <c r="AO1066" s="9">
        <f t="shared" ref="AO1066:AP1066" si="493">AO1034+AO1042+AO1050+AO1058</f>
        <v>205</v>
      </c>
      <c r="AP1066" s="9">
        <f t="shared" si="493"/>
        <v>205</v>
      </c>
      <c r="AQ1066" s="9">
        <f t="shared" ref="AQ1066:AR1066" si="494">AQ1034+AQ1042+AQ1050+AQ1058</f>
        <v>205</v>
      </c>
      <c r="AR1066" s="9">
        <f t="shared" si="494"/>
        <v>205</v>
      </c>
    </row>
    <row r="1067" spans="1:44" x14ac:dyDescent="0.25">
      <c r="A1067" s="8"/>
      <c r="B1067" s="6" t="s">
        <v>118</v>
      </c>
      <c r="C1067" s="9">
        <f t="shared" ref="C1067:AL1067" si="495">C1035+C1043+C1051+C1059</f>
        <v>12244</v>
      </c>
      <c r="D1067" s="9">
        <f t="shared" si="495"/>
        <v>12173</v>
      </c>
      <c r="E1067" s="9">
        <f t="shared" si="495"/>
        <v>12268</v>
      </c>
      <c r="F1067" s="9">
        <f t="shared" si="495"/>
        <v>13452</v>
      </c>
      <c r="G1067" s="9">
        <f t="shared" si="495"/>
        <v>13686</v>
      </c>
      <c r="H1067" s="9">
        <f t="shared" si="495"/>
        <v>13829</v>
      </c>
      <c r="I1067" s="9">
        <f t="shared" si="495"/>
        <v>13234</v>
      </c>
      <c r="J1067" s="9">
        <f t="shared" si="495"/>
        <v>11974</v>
      </c>
      <c r="K1067" s="9">
        <f t="shared" si="495"/>
        <v>10406</v>
      </c>
      <c r="L1067" s="9">
        <f t="shared" si="495"/>
        <v>10265</v>
      </c>
      <c r="M1067" s="9">
        <f t="shared" si="495"/>
        <v>10076</v>
      </c>
      <c r="N1067" s="9">
        <f t="shared" si="495"/>
        <v>9881</v>
      </c>
      <c r="O1067" s="9">
        <f t="shared" si="495"/>
        <v>9659</v>
      </c>
      <c r="P1067" s="9">
        <f t="shared" si="495"/>
        <v>10084</v>
      </c>
      <c r="Q1067" s="9">
        <f t="shared" si="495"/>
        <v>10104</v>
      </c>
      <c r="R1067" s="9">
        <f t="shared" si="495"/>
        <v>10052</v>
      </c>
      <c r="S1067" s="9">
        <f t="shared" si="495"/>
        <v>9294</v>
      </c>
      <c r="T1067" s="9">
        <f t="shared" si="495"/>
        <v>9244</v>
      </c>
      <c r="U1067" s="9">
        <f t="shared" si="495"/>
        <v>9102</v>
      </c>
      <c r="V1067" s="9">
        <f t="shared" si="495"/>
        <v>9549</v>
      </c>
      <c r="W1067" s="9">
        <f t="shared" si="495"/>
        <v>9164</v>
      </c>
      <c r="X1067" s="9">
        <f t="shared" si="495"/>
        <v>8952</v>
      </c>
      <c r="Y1067" s="9">
        <f t="shared" si="495"/>
        <v>9011</v>
      </c>
      <c r="Z1067" s="9">
        <f t="shared" si="495"/>
        <v>9507</v>
      </c>
      <c r="AA1067" s="9">
        <f t="shared" si="495"/>
        <v>10045</v>
      </c>
      <c r="AB1067" s="9">
        <f t="shared" si="495"/>
        <v>10396</v>
      </c>
      <c r="AC1067" s="9">
        <f t="shared" si="495"/>
        <v>10627</v>
      </c>
      <c r="AD1067" s="9">
        <f t="shared" si="495"/>
        <v>11138</v>
      </c>
      <c r="AE1067" s="9">
        <f t="shared" si="495"/>
        <v>11539</v>
      </c>
      <c r="AF1067" s="9">
        <f t="shared" si="495"/>
        <v>11646</v>
      </c>
      <c r="AG1067" s="9">
        <f t="shared" si="495"/>
        <v>13431</v>
      </c>
      <c r="AH1067" s="9">
        <f t="shared" si="495"/>
        <v>13341</v>
      </c>
      <c r="AI1067" s="9">
        <f t="shared" si="495"/>
        <v>12598</v>
      </c>
      <c r="AJ1067" s="9">
        <f t="shared" si="495"/>
        <v>14002</v>
      </c>
      <c r="AK1067" s="9">
        <f t="shared" si="495"/>
        <v>13795</v>
      </c>
      <c r="AL1067" s="9">
        <f t="shared" si="495"/>
        <v>11697</v>
      </c>
      <c r="AM1067" s="9">
        <f t="shared" si="489"/>
        <v>11291</v>
      </c>
      <c r="AN1067" s="9">
        <f t="shared" si="489"/>
        <v>10155</v>
      </c>
      <c r="AO1067" s="9">
        <f t="shared" ref="AO1067:AP1067" si="496">AO1035+AO1043+AO1051+AO1059</f>
        <v>10494</v>
      </c>
      <c r="AP1067" s="9">
        <f t="shared" si="496"/>
        <v>11557</v>
      </c>
      <c r="AQ1067" s="9">
        <f t="shared" ref="AQ1067:AR1067" si="497">AQ1035+AQ1043+AQ1051+AQ1059</f>
        <v>11097</v>
      </c>
      <c r="AR1067" s="9">
        <f t="shared" si="497"/>
        <v>11325</v>
      </c>
    </row>
    <row r="1068" spans="1:44" x14ac:dyDescent="0.25">
      <c r="A1068" s="8"/>
      <c r="B1068" s="6" t="s">
        <v>119</v>
      </c>
      <c r="C1068" s="9">
        <f t="shared" ref="C1068:AL1068" si="498">C1036+C1044+C1052+C1060</f>
        <v>57788</v>
      </c>
      <c r="D1068" s="9">
        <f t="shared" si="498"/>
        <v>58728</v>
      </c>
      <c r="E1068" s="9">
        <f t="shared" si="498"/>
        <v>60517</v>
      </c>
      <c r="F1068" s="9">
        <f t="shared" si="498"/>
        <v>67751</v>
      </c>
      <c r="G1068" s="9">
        <f t="shared" si="498"/>
        <v>66306</v>
      </c>
      <c r="H1068" s="9">
        <f t="shared" si="498"/>
        <v>67029</v>
      </c>
      <c r="I1068" s="9">
        <f t="shared" si="498"/>
        <v>62117</v>
      </c>
      <c r="J1068" s="9">
        <f t="shared" si="498"/>
        <v>52379</v>
      </c>
      <c r="K1068" s="9">
        <f t="shared" si="498"/>
        <v>45582</v>
      </c>
      <c r="L1068" s="9">
        <f t="shared" si="498"/>
        <v>47333</v>
      </c>
      <c r="M1068" s="9">
        <f t="shared" si="498"/>
        <v>45757</v>
      </c>
      <c r="N1068" s="9">
        <f t="shared" si="498"/>
        <v>43748</v>
      </c>
      <c r="O1068" s="9">
        <f t="shared" si="498"/>
        <v>41685</v>
      </c>
      <c r="P1068" s="9">
        <f t="shared" si="498"/>
        <v>43326</v>
      </c>
      <c r="Q1068" s="9">
        <f t="shared" si="498"/>
        <v>43092</v>
      </c>
      <c r="R1068" s="9">
        <f t="shared" si="498"/>
        <v>39929</v>
      </c>
      <c r="S1068" s="9">
        <f t="shared" si="498"/>
        <v>35445</v>
      </c>
      <c r="T1068" s="9">
        <f t="shared" si="498"/>
        <v>31457</v>
      </c>
      <c r="U1068" s="9">
        <f t="shared" si="498"/>
        <v>31391</v>
      </c>
      <c r="V1068" s="9">
        <f t="shared" si="498"/>
        <v>36062</v>
      </c>
      <c r="W1068" s="9">
        <f t="shared" si="498"/>
        <v>32918</v>
      </c>
      <c r="X1068" s="9">
        <f t="shared" si="498"/>
        <v>32784</v>
      </c>
      <c r="Y1068" s="9">
        <f t="shared" si="498"/>
        <v>33990</v>
      </c>
      <c r="Z1068" s="9">
        <f t="shared" si="498"/>
        <v>36203</v>
      </c>
      <c r="AA1068" s="9">
        <f t="shared" si="498"/>
        <v>36368</v>
      </c>
      <c r="AB1068" s="9">
        <f t="shared" si="498"/>
        <v>37387</v>
      </c>
      <c r="AC1068" s="9">
        <f t="shared" si="498"/>
        <v>39571</v>
      </c>
      <c r="AD1068" s="9">
        <f t="shared" si="498"/>
        <v>38584</v>
      </c>
      <c r="AE1068" s="9">
        <f t="shared" si="498"/>
        <v>41972</v>
      </c>
      <c r="AF1068" s="9">
        <f t="shared" si="498"/>
        <v>42153</v>
      </c>
      <c r="AG1068" s="9">
        <f t="shared" si="498"/>
        <v>45511</v>
      </c>
      <c r="AH1068" s="9">
        <f t="shared" si="498"/>
        <v>38753</v>
      </c>
      <c r="AI1068" s="9">
        <f t="shared" si="498"/>
        <v>43055</v>
      </c>
      <c r="AJ1068" s="9">
        <f t="shared" si="498"/>
        <v>45861</v>
      </c>
      <c r="AK1068" s="9">
        <f t="shared" si="498"/>
        <v>45704</v>
      </c>
      <c r="AL1068" s="9">
        <f t="shared" si="498"/>
        <v>41958</v>
      </c>
      <c r="AM1068" s="9">
        <f t="shared" si="489"/>
        <v>40818</v>
      </c>
      <c r="AN1068" s="9">
        <f t="shared" si="489"/>
        <v>38889</v>
      </c>
      <c r="AO1068" s="9">
        <f t="shared" ref="AO1068:AP1068" si="499">AO1036+AO1044+AO1052+AO1060</f>
        <v>41198</v>
      </c>
      <c r="AP1068" s="9">
        <f t="shared" si="499"/>
        <v>44485</v>
      </c>
      <c r="AQ1068" s="9">
        <f t="shared" ref="AQ1068:AR1068" si="500">AQ1036+AQ1044+AQ1052+AQ1060</f>
        <v>44249</v>
      </c>
      <c r="AR1068" s="9">
        <f t="shared" si="500"/>
        <v>45293</v>
      </c>
    </row>
    <row r="1069" spans="1:44" x14ac:dyDescent="0.25">
      <c r="A1069" s="8"/>
      <c r="B1069" s="6" t="s">
        <v>120</v>
      </c>
      <c r="C1069" s="10">
        <f t="shared" ref="C1069:AL1069" si="501">+C1068/C1067</f>
        <v>4.719699444625939</v>
      </c>
      <c r="D1069" s="10">
        <f t="shared" si="501"/>
        <v>4.8244475478518032</v>
      </c>
      <c r="E1069" s="10">
        <f t="shared" si="501"/>
        <v>4.9329149005542874</v>
      </c>
      <c r="F1069" s="10">
        <f t="shared" si="501"/>
        <v>5.0365001486767769</v>
      </c>
      <c r="G1069" s="10">
        <f t="shared" si="501"/>
        <v>4.8448049101271371</v>
      </c>
      <c r="H1069" s="10">
        <f t="shared" si="501"/>
        <v>4.8469882131752113</v>
      </c>
      <c r="I1069" s="10">
        <f t="shared" si="501"/>
        <v>4.6937433882424058</v>
      </c>
      <c r="J1069" s="10">
        <f t="shared" si="501"/>
        <v>4.3743945214631701</v>
      </c>
      <c r="K1069" s="10">
        <f t="shared" si="501"/>
        <v>4.3803574860657317</v>
      </c>
      <c r="L1069" s="10">
        <f t="shared" si="501"/>
        <v>4.6111056989771066</v>
      </c>
      <c r="M1069" s="10">
        <f t="shared" si="501"/>
        <v>4.5411869789599049</v>
      </c>
      <c r="N1069" s="10">
        <f t="shared" si="501"/>
        <v>4.4274870964477282</v>
      </c>
      <c r="O1069" s="10">
        <f t="shared" si="501"/>
        <v>4.3156641474272703</v>
      </c>
      <c r="P1069" s="10">
        <f t="shared" si="501"/>
        <v>4.296509321697739</v>
      </c>
      <c r="Q1069" s="10">
        <f t="shared" si="501"/>
        <v>4.2648456057007129</v>
      </c>
      <c r="R1069" s="10">
        <f t="shared" si="501"/>
        <v>3.9722443294866694</v>
      </c>
      <c r="S1069" s="10">
        <f t="shared" si="501"/>
        <v>3.8137508069722403</v>
      </c>
      <c r="T1069" s="10">
        <f t="shared" si="501"/>
        <v>3.4029640848117699</v>
      </c>
      <c r="U1069" s="10">
        <f t="shared" si="501"/>
        <v>3.4488024609975829</v>
      </c>
      <c r="V1069" s="10">
        <f t="shared" si="501"/>
        <v>3.7765211016860403</v>
      </c>
      <c r="W1069" s="10">
        <f t="shared" si="501"/>
        <v>3.5920995198603229</v>
      </c>
      <c r="X1069" s="10">
        <f t="shared" si="501"/>
        <v>3.6621983914209117</v>
      </c>
      <c r="Y1069" s="10">
        <f t="shared" si="501"/>
        <v>3.7720563755410055</v>
      </c>
      <c r="Z1069" s="10">
        <f t="shared" si="501"/>
        <v>3.8080361838645209</v>
      </c>
      <c r="AA1069" s="10">
        <f t="shared" si="501"/>
        <v>3.6205077152812346</v>
      </c>
      <c r="AB1069" s="10">
        <f t="shared" si="501"/>
        <v>3.5962870334744133</v>
      </c>
      <c r="AC1069" s="10">
        <f t="shared" si="501"/>
        <v>3.7236284934600548</v>
      </c>
      <c r="AD1069" s="10">
        <f t="shared" si="501"/>
        <v>3.4641766924043815</v>
      </c>
      <c r="AE1069" s="10">
        <f t="shared" si="501"/>
        <v>3.6374035878325679</v>
      </c>
      <c r="AF1069" s="10">
        <f t="shared" si="501"/>
        <v>3.6195260175167441</v>
      </c>
      <c r="AG1069" s="10">
        <f t="shared" si="501"/>
        <v>3.3885042066860249</v>
      </c>
      <c r="AH1069" s="10">
        <f t="shared" si="501"/>
        <v>2.9048047372760664</v>
      </c>
      <c r="AI1069" s="10">
        <f t="shared" si="501"/>
        <v>3.4176059692014604</v>
      </c>
      <c r="AJ1069" s="10">
        <f t="shared" si="501"/>
        <v>3.2753178117411799</v>
      </c>
      <c r="AK1069" s="10">
        <f t="shared" si="501"/>
        <v>3.3130844508880029</v>
      </c>
      <c r="AL1069" s="10">
        <f t="shared" si="501"/>
        <v>3.5870736086175943</v>
      </c>
      <c r="AM1069" s="10">
        <f t="shared" ref="AM1069:AR1069" si="502">+AM1068/AM1067</f>
        <v>3.6150916659286159</v>
      </c>
      <c r="AN1069" s="10">
        <f t="shared" si="502"/>
        <v>3.8295420974889218</v>
      </c>
      <c r="AO1069" s="10">
        <f t="shared" si="502"/>
        <v>3.9258623975605107</v>
      </c>
      <c r="AP1069" s="10">
        <f t="shared" si="502"/>
        <v>3.8491823137492429</v>
      </c>
      <c r="AQ1069" s="10">
        <f t="shared" si="502"/>
        <v>3.9874740920969631</v>
      </c>
      <c r="AR1069" s="10">
        <f t="shared" si="502"/>
        <v>3.9993818984547462</v>
      </c>
    </row>
    <row r="1070" spans="1:44" x14ac:dyDescent="0.25">
      <c r="A1070" s="8"/>
      <c r="B1070" s="6" t="s">
        <v>115</v>
      </c>
      <c r="C1070" s="11">
        <f t="shared" ref="C1070:AL1070" si="503">+C1068/(C1066*365)</f>
        <v>0.59520032959110103</v>
      </c>
      <c r="D1070" s="11">
        <f t="shared" si="503"/>
        <v>0.60488206818415902</v>
      </c>
      <c r="E1070" s="11">
        <f t="shared" si="503"/>
        <v>0.63769230769230767</v>
      </c>
      <c r="F1070" s="11">
        <f t="shared" si="503"/>
        <v>0.71391991570073765</v>
      </c>
      <c r="G1070" s="11">
        <f t="shared" si="503"/>
        <v>0.69869336143308747</v>
      </c>
      <c r="H1070" s="11">
        <f t="shared" si="503"/>
        <v>0.67515108783239319</v>
      </c>
      <c r="I1070" s="11">
        <f t="shared" si="503"/>
        <v>0.67266229898749252</v>
      </c>
      <c r="J1070" s="11">
        <f t="shared" si="503"/>
        <v>0.52758863819500401</v>
      </c>
      <c r="K1070" s="11">
        <f t="shared" si="503"/>
        <v>0.44921651719720113</v>
      </c>
      <c r="L1070" s="11">
        <f t="shared" si="503"/>
        <v>0.46647284911796588</v>
      </c>
      <c r="M1070" s="11">
        <f t="shared" si="503"/>
        <v>0.45094116487631813</v>
      </c>
      <c r="N1070" s="11">
        <f t="shared" si="503"/>
        <v>0.43114220952005516</v>
      </c>
      <c r="O1070" s="11">
        <f t="shared" si="503"/>
        <v>0.41529265255292652</v>
      </c>
      <c r="P1070" s="11">
        <f t="shared" si="503"/>
        <v>0.45305866359928892</v>
      </c>
      <c r="Q1070" s="11">
        <f t="shared" si="503"/>
        <v>0.4455104678211424</v>
      </c>
      <c r="R1070" s="11">
        <f t="shared" si="503"/>
        <v>0.4306870887714378</v>
      </c>
      <c r="S1070" s="11">
        <f t="shared" si="503"/>
        <v>0.41857581483230988</v>
      </c>
      <c r="T1070" s="11">
        <f t="shared" si="503"/>
        <v>0.36364372001618406</v>
      </c>
      <c r="U1070" s="11">
        <f t="shared" si="503"/>
        <v>0.32453864047557507</v>
      </c>
      <c r="V1070" s="11">
        <f t="shared" si="503"/>
        <v>0.37283018867924528</v>
      </c>
      <c r="W1070" s="11">
        <f t="shared" si="503"/>
        <v>0.34032566554665289</v>
      </c>
      <c r="X1070" s="11">
        <f t="shared" si="503"/>
        <v>0.33894029464978032</v>
      </c>
      <c r="Y1070" s="11">
        <f t="shared" si="503"/>
        <v>0.3595493732480034</v>
      </c>
      <c r="Z1070" s="11">
        <f t="shared" si="503"/>
        <v>0.52203316510454223</v>
      </c>
      <c r="AA1070" s="11">
        <f t="shared" si="503"/>
        <v>0.4813447157699689</v>
      </c>
      <c r="AB1070" s="11">
        <f t="shared" si="503"/>
        <v>0.49483157964396796</v>
      </c>
      <c r="AC1070" s="11">
        <f t="shared" si="503"/>
        <v>0.5237376745417246</v>
      </c>
      <c r="AD1070" s="11">
        <f t="shared" si="503"/>
        <v>0.57764802754697209</v>
      </c>
      <c r="AE1070" s="11">
        <f t="shared" si="503"/>
        <v>0.62837038700501535</v>
      </c>
      <c r="AF1070" s="11">
        <f t="shared" si="503"/>
        <v>0.6310801706714575</v>
      </c>
      <c r="AG1070" s="11">
        <f t="shared" si="503"/>
        <v>0.6460501100149052</v>
      </c>
      <c r="AH1070" s="11">
        <f t="shared" si="503"/>
        <v>0.49613365766227113</v>
      </c>
      <c r="AI1070" s="11">
        <f t="shared" si="503"/>
        <v>0.5754092883394587</v>
      </c>
      <c r="AJ1070" s="11">
        <f t="shared" si="503"/>
        <v>0.61291012362178421</v>
      </c>
      <c r="AK1070" s="11">
        <f t="shared" si="503"/>
        <v>0.61081189442031403</v>
      </c>
      <c r="AL1070" s="11">
        <f t="shared" si="503"/>
        <v>0.56074841296358169</v>
      </c>
      <c r="AM1070" s="11">
        <f t="shared" ref="AM1070:AR1070" si="504">+AM1068/(AM1066*365)</f>
        <v>0.54551286334781157</v>
      </c>
      <c r="AN1070" s="11">
        <f t="shared" si="504"/>
        <v>0.51973270965586371</v>
      </c>
      <c r="AO1070" s="11">
        <f t="shared" si="504"/>
        <v>0.55059137988640161</v>
      </c>
      <c r="AP1070" s="11">
        <f t="shared" si="504"/>
        <v>0.59452054794520548</v>
      </c>
      <c r="AQ1070" s="11">
        <f t="shared" si="504"/>
        <v>0.59136652188439698</v>
      </c>
      <c r="AR1070" s="11">
        <f t="shared" si="504"/>
        <v>0.60531907784831274</v>
      </c>
    </row>
    <row r="1071" spans="1:44" x14ac:dyDescent="0.25">
      <c r="A1071" s="8"/>
      <c r="B1071" s="6" t="s">
        <v>121</v>
      </c>
      <c r="C1071" s="9">
        <f t="shared" ref="C1071:AL1071" si="505">C1039+C1047+C1055+C1063</f>
        <v>824</v>
      </c>
      <c r="D1071" s="9">
        <f t="shared" si="505"/>
        <v>892</v>
      </c>
      <c r="E1071" s="9">
        <f t="shared" si="505"/>
        <v>1096</v>
      </c>
      <c r="F1071" s="9">
        <f t="shared" si="505"/>
        <v>1180</v>
      </c>
      <c r="G1071" s="9">
        <f t="shared" si="505"/>
        <v>1202</v>
      </c>
      <c r="H1071" s="9">
        <f t="shared" si="505"/>
        <v>1205</v>
      </c>
      <c r="I1071" s="9">
        <f t="shared" si="505"/>
        <v>1106</v>
      </c>
      <c r="J1071" s="9">
        <f t="shared" si="505"/>
        <v>1015</v>
      </c>
      <c r="K1071" s="9">
        <f t="shared" si="505"/>
        <v>1144</v>
      </c>
      <c r="L1071" s="9">
        <f t="shared" si="505"/>
        <v>1117</v>
      </c>
      <c r="M1071" s="9">
        <f t="shared" si="505"/>
        <v>1166</v>
      </c>
      <c r="N1071" s="9">
        <f t="shared" si="505"/>
        <v>1240</v>
      </c>
      <c r="O1071" s="9">
        <f t="shared" si="505"/>
        <v>1294</v>
      </c>
      <c r="P1071" s="9">
        <f t="shared" si="505"/>
        <v>1411</v>
      </c>
      <c r="Q1071" s="9">
        <f t="shared" si="505"/>
        <v>1548</v>
      </c>
      <c r="R1071" s="9">
        <f t="shared" si="505"/>
        <v>1590</v>
      </c>
      <c r="S1071" s="9">
        <f t="shared" si="505"/>
        <v>1563</v>
      </c>
      <c r="T1071" s="9">
        <f t="shared" si="505"/>
        <v>1530</v>
      </c>
      <c r="U1071" s="9">
        <f t="shared" si="505"/>
        <v>1504</v>
      </c>
      <c r="V1071" s="9">
        <f t="shared" si="505"/>
        <v>1520</v>
      </c>
      <c r="W1071" s="9">
        <f t="shared" si="505"/>
        <v>1486</v>
      </c>
      <c r="X1071" s="9">
        <f t="shared" si="505"/>
        <v>1519</v>
      </c>
      <c r="Y1071" s="9">
        <f t="shared" si="505"/>
        <v>1554</v>
      </c>
      <c r="Z1071" s="9">
        <f t="shared" si="505"/>
        <v>1514</v>
      </c>
      <c r="AA1071" s="9">
        <f t="shared" si="505"/>
        <v>1553</v>
      </c>
      <c r="AB1071" s="9">
        <f t="shared" si="505"/>
        <v>1451</v>
      </c>
      <c r="AC1071" s="9">
        <f t="shared" si="505"/>
        <v>1498</v>
      </c>
      <c r="AD1071" s="9">
        <f t="shared" si="505"/>
        <v>1511</v>
      </c>
      <c r="AE1071" s="9">
        <f t="shared" si="505"/>
        <v>1567</v>
      </c>
      <c r="AF1071" s="9">
        <f t="shared" si="505"/>
        <v>1635</v>
      </c>
      <c r="AG1071" s="9">
        <f t="shared" si="505"/>
        <v>1708</v>
      </c>
      <c r="AH1071" s="9">
        <f t="shared" si="505"/>
        <v>1871</v>
      </c>
      <c r="AI1071" s="9">
        <f t="shared" si="505"/>
        <v>1746</v>
      </c>
      <c r="AJ1071" s="9">
        <f t="shared" si="505"/>
        <v>1688</v>
      </c>
      <c r="AK1071" s="9">
        <f t="shared" si="505"/>
        <v>1674</v>
      </c>
      <c r="AL1071" s="9">
        <f t="shared" si="505"/>
        <v>1527</v>
      </c>
      <c r="AM1071" s="9">
        <f t="shared" ref="AM1071:AR1071" si="506">AM1039+AM1047+AM1055+AM1063</f>
        <v>1595</v>
      </c>
      <c r="AN1071" s="9">
        <f t="shared" si="506"/>
        <v>1553</v>
      </c>
      <c r="AO1071" s="9">
        <f t="shared" si="506"/>
        <v>1570</v>
      </c>
      <c r="AP1071" s="9">
        <f t="shared" si="506"/>
        <v>1552</v>
      </c>
      <c r="AQ1071" s="9">
        <f t="shared" si="506"/>
        <v>1468</v>
      </c>
      <c r="AR1071" s="9">
        <f t="shared" si="506"/>
        <v>1368</v>
      </c>
    </row>
    <row r="1072" spans="1:44" x14ac:dyDescent="0.25">
      <c r="A1072" s="15" t="s">
        <v>98</v>
      </c>
    </row>
    <row r="1073" spans="1:44" x14ac:dyDescent="0.25">
      <c r="A1073" s="6">
        <v>106</v>
      </c>
      <c r="B1073" s="6" t="s">
        <v>16</v>
      </c>
      <c r="C1073" s="15"/>
    </row>
    <row r="1074" spans="1:44" x14ac:dyDescent="0.25">
      <c r="A1074" s="8"/>
      <c r="B1074" s="6" t="s">
        <v>116</v>
      </c>
      <c r="C1074" s="9">
        <v>36</v>
      </c>
      <c r="D1074" s="9">
        <v>36</v>
      </c>
      <c r="E1074" s="9">
        <v>36</v>
      </c>
      <c r="F1074" s="9">
        <v>36</v>
      </c>
      <c r="G1074" s="9">
        <v>36</v>
      </c>
      <c r="H1074" s="9">
        <v>36</v>
      </c>
      <c r="I1074" s="9">
        <v>36</v>
      </c>
      <c r="J1074" s="9">
        <v>36</v>
      </c>
      <c r="K1074" s="9">
        <v>36</v>
      </c>
      <c r="L1074" s="9">
        <v>36</v>
      </c>
      <c r="M1074" s="9">
        <v>48</v>
      </c>
      <c r="N1074" s="9">
        <v>48</v>
      </c>
      <c r="O1074" s="9">
        <v>48</v>
      </c>
      <c r="P1074" s="9">
        <v>48</v>
      </c>
      <c r="Q1074" s="9">
        <v>48</v>
      </c>
      <c r="R1074" s="9">
        <v>48</v>
      </c>
      <c r="S1074" s="9">
        <v>48</v>
      </c>
      <c r="T1074" s="9">
        <v>48</v>
      </c>
      <c r="U1074" s="9">
        <v>48</v>
      </c>
      <c r="V1074" s="9">
        <v>48</v>
      </c>
      <c r="W1074" s="9">
        <v>48</v>
      </c>
      <c r="X1074" s="9">
        <v>48</v>
      </c>
      <c r="Y1074" s="9">
        <v>48</v>
      </c>
      <c r="Z1074" s="9">
        <v>48</v>
      </c>
      <c r="AA1074" s="9">
        <v>48</v>
      </c>
      <c r="AB1074" s="9">
        <v>48</v>
      </c>
      <c r="AC1074" s="9">
        <v>48</v>
      </c>
      <c r="AD1074" s="9">
        <v>48</v>
      </c>
      <c r="AE1074" s="9">
        <v>48</v>
      </c>
      <c r="AF1074" s="9">
        <v>48</v>
      </c>
      <c r="AG1074" s="9">
        <v>48</v>
      </c>
      <c r="AH1074" s="9">
        <v>48</v>
      </c>
      <c r="AI1074" s="9">
        <v>48</v>
      </c>
      <c r="AJ1074" s="9">
        <v>48</v>
      </c>
      <c r="AK1074" s="9">
        <v>48</v>
      </c>
      <c r="AL1074" s="9">
        <v>48</v>
      </c>
      <c r="AM1074" s="9">
        <v>48</v>
      </c>
      <c r="AN1074" s="9">
        <v>48</v>
      </c>
      <c r="AO1074" s="9">
        <v>48</v>
      </c>
      <c r="AP1074" s="9">
        <v>48</v>
      </c>
      <c r="AQ1074" s="9">
        <v>48</v>
      </c>
      <c r="AR1074" s="9"/>
    </row>
    <row r="1075" spans="1:44" x14ac:dyDescent="0.25">
      <c r="A1075" s="8"/>
      <c r="B1075" s="6" t="s">
        <v>117</v>
      </c>
      <c r="C1075" s="9">
        <v>36</v>
      </c>
      <c r="D1075" s="9">
        <v>36</v>
      </c>
      <c r="E1075" s="9">
        <v>36</v>
      </c>
      <c r="F1075" s="9">
        <v>36</v>
      </c>
      <c r="G1075" s="9">
        <v>36</v>
      </c>
      <c r="H1075" s="9">
        <v>36</v>
      </c>
      <c r="I1075" s="9">
        <v>36</v>
      </c>
      <c r="J1075" s="9">
        <v>36</v>
      </c>
      <c r="K1075" s="9">
        <v>36</v>
      </c>
      <c r="L1075" s="9">
        <v>36</v>
      </c>
      <c r="M1075" s="9">
        <v>48</v>
      </c>
      <c r="N1075" s="9">
        <v>48</v>
      </c>
      <c r="O1075" s="9">
        <v>48</v>
      </c>
      <c r="P1075" s="9">
        <v>48</v>
      </c>
      <c r="Q1075" s="9">
        <v>48</v>
      </c>
      <c r="R1075" s="9">
        <v>48</v>
      </c>
      <c r="S1075" s="9">
        <v>48</v>
      </c>
      <c r="T1075" s="9">
        <v>48</v>
      </c>
      <c r="U1075" s="9">
        <v>48</v>
      </c>
      <c r="V1075" s="9">
        <v>48</v>
      </c>
      <c r="W1075" s="9">
        <v>48</v>
      </c>
      <c r="X1075" s="9">
        <v>48</v>
      </c>
      <c r="Y1075" s="9">
        <v>48</v>
      </c>
      <c r="Z1075" s="9">
        <v>48</v>
      </c>
      <c r="AA1075" s="9">
        <v>48</v>
      </c>
      <c r="AB1075" s="9">
        <v>48</v>
      </c>
      <c r="AC1075" s="9">
        <v>48</v>
      </c>
      <c r="AD1075" s="9">
        <v>48</v>
      </c>
      <c r="AE1075" s="9">
        <v>48</v>
      </c>
      <c r="AF1075" s="9">
        <v>48</v>
      </c>
      <c r="AG1075" s="9">
        <v>48</v>
      </c>
      <c r="AH1075" s="9">
        <v>48</v>
      </c>
      <c r="AI1075" s="9">
        <v>48</v>
      </c>
      <c r="AJ1075" s="9">
        <v>48</v>
      </c>
      <c r="AK1075" s="9">
        <v>48</v>
      </c>
      <c r="AL1075" s="9">
        <v>48</v>
      </c>
      <c r="AM1075" s="9">
        <v>48</v>
      </c>
      <c r="AN1075" s="9">
        <v>48</v>
      </c>
      <c r="AO1075" s="9">
        <v>48</v>
      </c>
      <c r="AP1075" s="9">
        <v>48</v>
      </c>
      <c r="AQ1075" s="9">
        <v>48</v>
      </c>
      <c r="AR1075" s="9"/>
    </row>
    <row r="1076" spans="1:44" x14ac:dyDescent="0.25">
      <c r="A1076" s="8"/>
      <c r="B1076" s="6" t="s">
        <v>118</v>
      </c>
      <c r="C1076" s="9">
        <v>1459</v>
      </c>
      <c r="D1076" s="9">
        <v>1487</v>
      </c>
      <c r="E1076" s="9">
        <v>1466</v>
      </c>
      <c r="F1076" s="9">
        <v>1660</v>
      </c>
      <c r="G1076" s="9">
        <v>1788</v>
      </c>
      <c r="H1076" s="9">
        <v>1937</v>
      </c>
      <c r="I1076" s="9">
        <v>2024</v>
      </c>
      <c r="J1076" s="9">
        <v>1747</v>
      </c>
      <c r="K1076" s="9">
        <v>1437</v>
      </c>
      <c r="L1076" s="9">
        <v>1330</v>
      </c>
      <c r="M1076" s="9">
        <v>1282</v>
      </c>
      <c r="N1076" s="9">
        <v>1564</v>
      </c>
      <c r="O1076" s="9">
        <v>1607</v>
      </c>
      <c r="P1076" s="9">
        <v>1864</v>
      </c>
      <c r="Q1076" s="9">
        <v>1882</v>
      </c>
      <c r="R1076" s="9">
        <v>2070</v>
      </c>
      <c r="S1076" s="9">
        <v>1861</v>
      </c>
      <c r="T1076" s="9">
        <v>1670</v>
      </c>
      <c r="U1076" s="9">
        <v>1800</v>
      </c>
      <c r="V1076" s="9">
        <v>1908</v>
      </c>
      <c r="W1076" s="9">
        <v>1794</v>
      </c>
      <c r="X1076" s="9">
        <v>1954</v>
      </c>
      <c r="Y1076" s="9">
        <v>1961</v>
      </c>
      <c r="Z1076" s="9">
        <v>2138</v>
      </c>
      <c r="AA1076" s="9">
        <v>2162</v>
      </c>
      <c r="AB1076" s="9">
        <v>2056</v>
      </c>
      <c r="AC1076" s="9">
        <v>2087</v>
      </c>
      <c r="AD1076" s="9">
        <v>1991</v>
      </c>
      <c r="AE1076" s="9">
        <v>2070</v>
      </c>
      <c r="AF1076" s="9">
        <v>1996</v>
      </c>
      <c r="AG1076" s="9">
        <v>1807</v>
      </c>
      <c r="AH1076" s="9">
        <v>2345</v>
      </c>
      <c r="AI1076" s="9">
        <v>2128</v>
      </c>
      <c r="AJ1076" s="9">
        <v>2023</v>
      </c>
      <c r="AK1076" s="9">
        <v>1962</v>
      </c>
      <c r="AL1076" s="9">
        <v>1761</v>
      </c>
      <c r="AM1076" s="9">
        <v>1666</v>
      </c>
      <c r="AN1076" s="9">
        <v>1598</v>
      </c>
      <c r="AO1076" s="9">
        <v>1543</v>
      </c>
      <c r="AP1076" s="9">
        <v>951</v>
      </c>
      <c r="AQ1076" s="9">
        <v>1107</v>
      </c>
      <c r="AR1076" s="9"/>
    </row>
    <row r="1077" spans="1:44" x14ac:dyDescent="0.25">
      <c r="A1077" s="8"/>
      <c r="B1077" s="6" t="s">
        <v>119</v>
      </c>
      <c r="C1077" s="9">
        <v>6567</v>
      </c>
      <c r="D1077" s="9">
        <v>6183</v>
      </c>
      <c r="E1077" s="9">
        <v>6321</v>
      </c>
      <c r="F1077" s="9">
        <v>7272</v>
      </c>
      <c r="G1077" s="9">
        <v>7613</v>
      </c>
      <c r="H1077" s="9">
        <v>8370</v>
      </c>
      <c r="I1077" s="9">
        <v>8027</v>
      </c>
      <c r="J1077" s="9">
        <v>6380</v>
      </c>
      <c r="K1077" s="9">
        <v>5103</v>
      </c>
      <c r="L1077" s="9">
        <v>5359</v>
      </c>
      <c r="M1077" s="9">
        <v>5021</v>
      </c>
      <c r="N1077" s="9">
        <v>6239</v>
      </c>
      <c r="O1077" s="9">
        <v>5635</v>
      </c>
      <c r="P1077" s="9">
        <v>6674</v>
      </c>
      <c r="Q1077" s="9">
        <v>6641</v>
      </c>
      <c r="R1077" s="9">
        <v>7325</v>
      </c>
      <c r="S1077" s="9">
        <v>6457</v>
      </c>
      <c r="T1077" s="9">
        <v>5937</v>
      </c>
      <c r="U1077" s="9">
        <v>6064</v>
      </c>
      <c r="V1077" s="9">
        <v>6154</v>
      </c>
      <c r="W1077" s="9">
        <v>5490</v>
      </c>
      <c r="X1077" s="9">
        <v>6574</v>
      </c>
      <c r="Y1077" s="9">
        <v>5319</v>
      </c>
      <c r="Z1077" s="9">
        <v>6462</v>
      </c>
      <c r="AA1077" s="9">
        <v>6042</v>
      </c>
      <c r="AB1077" s="9">
        <v>5745</v>
      </c>
      <c r="AC1077" s="9">
        <v>5993</v>
      </c>
      <c r="AD1077" s="9">
        <v>5808</v>
      </c>
      <c r="AE1077" s="9">
        <v>5766</v>
      </c>
      <c r="AF1077" s="9">
        <v>5914</v>
      </c>
      <c r="AG1077" s="9">
        <v>5391</v>
      </c>
      <c r="AH1077" s="9">
        <v>6649</v>
      </c>
      <c r="AI1077" s="9">
        <v>5979</v>
      </c>
      <c r="AJ1077" s="9">
        <v>5738</v>
      </c>
      <c r="AK1077" s="9">
        <v>5692</v>
      </c>
      <c r="AL1077" s="9">
        <v>5011</v>
      </c>
      <c r="AM1077" s="9">
        <v>4855</v>
      </c>
      <c r="AN1077" s="9">
        <v>5047</v>
      </c>
      <c r="AO1077" s="9">
        <v>5112</v>
      </c>
      <c r="AP1077" s="9">
        <v>3195</v>
      </c>
      <c r="AQ1077" s="9">
        <v>4567</v>
      </c>
      <c r="AR1077" s="9"/>
    </row>
    <row r="1078" spans="1:44" x14ac:dyDescent="0.25">
      <c r="A1078" s="8"/>
      <c r="B1078" s="6" t="s">
        <v>120</v>
      </c>
      <c r="C1078" s="10">
        <v>4.5010281014393421</v>
      </c>
      <c r="D1078" s="10">
        <v>4.1580363147276396</v>
      </c>
      <c r="E1078" s="10">
        <v>4.311732605729877</v>
      </c>
      <c r="F1078" s="10">
        <v>4.3807228915662648</v>
      </c>
      <c r="G1078" s="10">
        <v>4.257829977628635</v>
      </c>
      <c r="H1078" s="10">
        <v>4.321115126484254</v>
      </c>
      <c r="I1078" s="10">
        <v>3.9659090909090908</v>
      </c>
      <c r="J1078" s="10">
        <v>3.6519748139668002</v>
      </c>
      <c r="K1078" s="10">
        <v>3.5511482254697286</v>
      </c>
      <c r="L1078" s="10">
        <v>4.0293233082706763</v>
      </c>
      <c r="M1078" s="10">
        <v>3.9165366614664587</v>
      </c>
      <c r="N1078" s="10">
        <v>3.9891304347826089</v>
      </c>
      <c r="O1078" s="10">
        <v>3.5065339141257001</v>
      </c>
      <c r="P1078" s="10">
        <v>3.5804721030042916</v>
      </c>
      <c r="Q1078" s="10">
        <v>3.5286928799149839</v>
      </c>
      <c r="R1078" s="10">
        <v>3.5386473429951693</v>
      </c>
      <c r="S1078" s="10">
        <v>3.4696399785061796</v>
      </c>
      <c r="T1078" s="10">
        <v>3.5550898203592816</v>
      </c>
      <c r="U1078" s="10">
        <v>3.3688888888888888</v>
      </c>
      <c r="V1078" s="10">
        <v>3.2253668763102725</v>
      </c>
      <c r="W1078" s="10">
        <v>3.060200668896321</v>
      </c>
      <c r="X1078" s="10">
        <v>3.3643807574206757</v>
      </c>
      <c r="Y1078" s="10">
        <v>2.7123916369199388</v>
      </c>
      <c r="Z1078" s="10">
        <v>3.0224508886810102</v>
      </c>
      <c r="AA1078" s="10">
        <v>2.7946345975948197</v>
      </c>
      <c r="AB1078" s="10">
        <v>2.7942607003891049</v>
      </c>
      <c r="AC1078" s="10">
        <v>2.8715860086248202</v>
      </c>
      <c r="AD1078" s="10">
        <v>2.92</v>
      </c>
      <c r="AE1078" s="10">
        <v>2.79</v>
      </c>
      <c r="AF1078" s="10">
        <v>2.96</v>
      </c>
      <c r="AG1078" s="10">
        <f>+AG1077/AG1076</f>
        <v>2.9833978970669617</v>
      </c>
      <c r="AH1078" s="10">
        <v>2.84</v>
      </c>
      <c r="AI1078" s="10">
        <v>2.81</v>
      </c>
      <c r="AJ1078" s="10">
        <v>2.84</v>
      </c>
      <c r="AK1078" s="10">
        <v>2.9</v>
      </c>
      <c r="AL1078" s="10">
        <v>2.85</v>
      </c>
      <c r="AM1078" s="10">
        <v>2.91</v>
      </c>
      <c r="AN1078" s="10">
        <v>3.16</v>
      </c>
      <c r="AO1078" s="10">
        <v>3.31</v>
      </c>
      <c r="AP1078" s="10">
        <v>3.36</v>
      </c>
      <c r="AQ1078" s="10">
        <v>4.13</v>
      </c>
      <c r="AR1078" s="10"/>
    </row>
    <row r="1079" spans="1:44" x14ac:dyDescent="0.25">
      <c r="A1079" s="8"/>
      <c r="B1079" s="6" t="s">
        <v>115</v>
      </c>
      <c r="C1079" s="11">
        <v>0.49977168949771689</v>
      </c>
      <c r="D1079" s="11">
        <v>0.47054794520547943</v>
      </c>
      <c r="E1079" s="11">
        <v>0.48105022831050226</v>
      </c>
      <c r="F1079" s="11">
        <v>0.55342465753424652</v>
      </c>
      <c r="G1079" s="11">
        <v>0.57937595129375952</v>
      </c>
      <c r="H1079" s="11">
        <v>0.63698630136986301</v>
      </c>
      <c r="I1079" s="11">
        <v>0.61088280060882805</v>
      </c>
      <c r="J1079" s="11">
        <v>0.48554033485540332</v>
      </c>
      <c r="K1079" s="11">
        <v>0.38835616438356163</v>
      </c>
      <c r="L1079" s="11">
        <v>0.40783866057838658</v>
      </c>
      <c r="M1079" s="11">
        <v>0.28658675799086758</v>
      </c>
      <c r="N1079" s="11">
        <v>0.35610730593607304</v>
      </c>
      <c r="O1079" s="11">
        <v>0.3216324200913242</v>
      </c>
      <c r="P1079" s="11">
        <v>0.38093607305936072</v>
      </c>
      <c r="Q1079" s="11">
        <v>0.3790525114155251</v>
      </c>
      <c r="R1079" s="11">
        <v>0.41809360730593609</v>
      </c>
      <c r="S1079" s="11">
        <v>0.36855022831050227</v>
      </c>
      <c r="T1079" s="11">
        <v>0.33886986301369865</v>
      </c>
      <c r="U1079" s="11">
        <v>0.34611872146118722</v>
      </c>
      <c r="V1079" s="11">
        <v>0.3512557077625571</v>
      </c>
      <c r="W1079" s="11">
        <v>0.31335616438356162</v>
      </c>
      <c r="X1079" s="11">
        <v>0.37522831050228311</v>
      </c>
      <c r="Y1079" s="11">
        <v>0.30359589041095891</v>
      </c>
      <c r="Z1079" s="11">
        <v>0.36883561643835616</v>
      </c>
      <c r="AA1079" s="11">
        <v>0.34486301369863015</v>
      </c>
      <c r="AB1079" s="11">
        <v>0.3279109589041096</v>
      </c>
      <c r="AC1079" s="11">
        <v>0.34206621004566212</v>
      </c>
      <c r="AD1079" s="11">
        <v>0.33150000000000002</v>
      </c>
      <c r="AE1079" s="11">
        <v>0.3291</v>
      </c>
      <c r="AF1079" s="11">
        <v>0.33760000000000001</v>
      </c>
      <c r="AG1079" s="11">
        <f>+AG1077/(AG1075*365)</f>
        <v>0.30770547945205479</v>
      </c>
      <c r="AH1079" s="11">
        <v>0.3795</v>
      </c>
      <c r="AI1079" s="11">
        <v>0.34129999999999999</v>
      </c>
      <c r="AJ1079" s="11">
        <v>0.32750000000000001</v>
      </c>
      <c r="AK1079" s="11">
        <v>0.32490000000000002</v>
      </c>
      <c r="AL1079" s="11">
        <v>0.28599999999999998</v>
      </c>
      <c r="AM1079" s="11">
        <v>0.27710000000000001</v>
      </c>
      <c r="AN1079" s="11">
        <v>0.28810000000000002</v>
      </c>
      <c r="AO1079" s="11">
        <v>0.2918</v>
      </c>
      <c r="AP1079" s="11">
        <v>0.18240000000000001</v>
      </c>
      <c r="AQ1079" s="11">
        <v>0.26069999999999999</v>
      </c>
      <c r="AR1079" s="11"/>
    </row>
    <row r="1080" spans="1:44" x14ac:dyDescent="0.25">
      <c r="A1080" s="8"/>
      <c r="B1080" s="6" t="s">
        <v>121</v>
      </c>
      <c r="C1080" s="9">
        <v>147</v>
      </c>
      <c r="D1080" s="9">
        <v>176</v>
      </c>
      <c r="E1080" s="9">
        <v>191</v>
      </c>
      <c r="F1080" s="9">
        <v>187</v>
      </c>
      <c r="G1080" s="9">
        <v>225</v>
      </c>
      <c r="H1080" s="9">
        <v>271</v>
      </c>
      <c r="I1080" s="9">
        <v>203</v>
      </c>
      <c r="J1080" s="9">
        <v>248</v>
      </c>
      <c r="K1080" s="9">
        <v>208</v>
      </c>
      <c r="L1080" s="9">
        <v>184</v>
      </c>
      <c r="M1080" s="9">
        <v>174</v>
      </c>
      <c r="N1080" s="9">
        <v>169</v>
      </c>
      <c r="O1080" s="9">
        <v>287</v>
      </c>
      <c r="P1080" s="9">
        <v>301</v>
      </c>
      <c r="Q1080" s="9">
        <v>296</v>
      </c>
      <c r="R1080" s="9">
        <v>278</v>
      </c>
      <c r="S1080" s="9">
        <v>319</v>
      </c>
      <c r="T1080" s="9">
        <v>308</v>
      </c>
      <c r="U1080" s="9">
        <v>313</v>
      </c>
      <c r="V1080" s="9">
        <v>371</v>
      </c>
      <c r="W1080" s="9">
        <v>382</v>
      </c>
      <c r="X1080" s="9">
        <v>439</v>
      </c>
      <c r="Y1080" s="9">
        <v>444</v>
      </c>
      <c r="Z1080" s="9">
        <v>423</v>
      </c>
      <c r="AA1080" s="9">
        <v>341</v>
      </c>
      <c r="AB1080" s="9">
        <v>304</v>
      </c>
      <c r="AC1080" s="9">
        <v>325</v>
      </c>
      <c r="AD1080" s="9">
        <v>317</v>
      </c>
      <c r="AE1080" s="9">
        <v>330</v>
      </c>
      <c r="AF1080" s="9">
        <v>328</v>
      </c>
      <c r="AG1080" s="9">
        <v>356</v>
      </c>
      <c r="AH1080" s="9">
        <v>454</v>
      </c>
      <c r="AI1080" s="9">
        <v>415</v>
      </c>
      <c r="AJ1080" s="9">
        <v>331</v>
      </c>
      <c r="AK1080" s="9">
        <v>239</v>
      </c>
      <c r="AL1080" s="9">
        <v>223</v>
      </c>
      <c r="AM1080" s="9">
        <v>199</v>
      </c>
      <c r="AN1080" s="9">
        <v>201</v>
      </c>
      <c r="AO1080" s="9">
        <v>185</v>
      </c>
      <c r="AP1080" s="9">
        <v>97</v>
      </c>
      <c r="AQ1080" s="9"/>
      <c r="AR1080" s="9"/>
    </row>
    <row r="1081" spans="1:44" x14ac:dyDescent="0.25">
      <c r="A1081" s="6">
        <v>84</v>
      </c>
      <c r="B1081" s="6" t="s">
        <v>210</v>
      </c>
      <c r="C1081" s="15"/>
    </row>
    <row r="1082" spans="1:44" x14ac:dyDescent="0.25">
      <c r="A1082" s="8"/>
      <c r="B1082" s="6" t="s">
        <v>116</v>
      </c>
      <c r="C1082" s="9">
        <v>222</v>
      </c>
      <c r="D1082" s="9">
        <v>222</v>
      </c>
      <c r="E1082" s="9">
        <v>222</v>
      </c>
      <c r="F1082" s="9">
        <v>122</v>
      </c>
      <c r="G1082" s="9">
        <v>222</v>
      </c>
      <c r="H1082" s="9">
        <v>222</v>
      </c>
      <c r="I1082" s="9">
        <v>257</v>
      </c>
      <c r="J1082" s="9">
        <v>257</v>
      </c>
      <c r="K1082" s="9">
        <v>257</v>
      </c>
      <c r="L1082" s="9">
        <v>257</v>
      </c>
      <c r="M1082" s="9">
        <v>257</v>
      </c>
      <c r="N1082" s="9">
        <v>257</v>
      </c>
      <c r="O1082" s="9">
        <v>257</v>
      </c>
      <c r="P1082" s="9">
        <v>257</v>
      </c>
      <c r="Q1082" s="9">
        <v>257</v>
      </c>
      <c r="R1082" s="9">
        <v>257</v>
      </c>
      <c r="S1082" s="9">
        <v>257</v>
      </c>
      <c r="T1082" s="9">
        <v>257</v>
      </c>
      <c r="U1082" s="9">
        <v>475</v>
      </c>
      <c r="V1082" s="9">
        <v>475</v>
      </c>
      <c r="W1082" s="9">
        <v>475</v>
      </c>
      <c r="X1082" s="9">
        <v>463</v>
      </c>
      <c r="Y1082" s="9">
        <v>463</v>
      </c>
      <c r="Z1082" s="9">
        <v>362</v>
      </c>
      <c r="AA1082" s="9">
        <v>362</v>
      </c>
      <c r="AB1082" s="9">
        <v>362</v>
      </c>
      <c r="AC1082" s="9">
        <v>362</v>
      </c>
      <c r="AD1082" s="9">
        <v>362</v>
      </c>
      <c r="AE1082" s="9">
        <v>362</v>
      </c>
      <c r="AF1082" s="9">
        <v>468</v>
      </c>
      <c r="AG1082" s="9">
        <v>362</v>
      </c>
      <c r="AH1082" s="9">
        <v>372</v>
      </c>
      <c r="AI1082" s="9">
        <v>372</v>
      </c>
      <c r="AJ1082" s="9">
        <v>372</v>
      </c>
      <c r="AK1082" s="9">
        <v>462</v>
      </c>
      <c r="AL1082" s="9">
        <v>478</v>
      </c>
      <c r="AM1082" s="9">
        <v>491</v>
      </c>
      <c r="AN1082" s="9">
        <v>501</v>
      </c>
      <c r="AO1082" s="9">
        <v>501</v>
      </c>
      <c r="AP1082" s="9">
        <v>501</v>
      </c>
      <c r="AQ1082" s="9">
        <v>530</v>
      </c>
      <c r="AR1082" s="9">
        <v>530</v>
      </c>
    </row>
    <row r="1083" spans="1:44" x14ac:dyDescent="0.25">
      <c r="A1083" s="8"/>
      <c r="B1083" s="6" t="s">
        <v>117</v>
      </c>
      <c r="C1083" s="9">
        <v>190</v>
      </c>
      <c r="D1083" s="9">
        <v>190</v>
      </c>
      <c r="E1083" s="9">
        <v>190</v>
      </c>
      <c r="F1083" s="9">
        <v>190</v>
      </c>
      <c r="G1083" s="9">
        <v>190</v>
      </c>
      <c r="H1083" s="9">
        <v>190</v>
      </c>
      <c r="I1083" s="9">
        <v>209</v>
      </c>
      <c r="J1083" s="9">
        <v>209</v>
      </c>
      <c r="K1083" s="9">
        <v>209</v>
      </c>
      <c r="L1083" s="9">
        <v>209</v>
      </c>
      <c r="M1083" s="9">
        <v>209</v>
      </c>
      <c r="N1083" s="9">
        <v>240</v>
      </c>
      <c r="O1083" s="9">
        <v>207</v>
      </c>
      <c r="P1083" s="9">
        <v>207</v>
      </c>
      <c r="Q1083" s="9">
        <v>179</v>
      </c>
      <c r="R1083" s="9">
        <v>179</v>
      </c>
      <c r="S1083" s="9">
        <v>151</v>
      </c>
      <c r="T1083" s="9">
        <v>151</v>
      </c>
      <c r="U1083" s="9">
        <v>311</v>
      </c>
      <c r="V1083" s="9">
        <v>311</v>
      </c>
      <c r="W1083" s="9">
        <v>299</v>
      </c>
      <c r="X1083" s="9">
        <v>262</v>
      </c>
      <c r="Y1083" s="9">
        <v>283</v>
      </c>
      <c r="Z1083" s="9">
        <v>296</v>
      </c>
      <c r="AA1083" s="9">
        <v>296</v>
      </c>
      <c r="AB1083" s="9">
        <v>318</v>
      </c>
      <c r="AC1083" s="9">
        <v>321</v>
      </c>
      <c r="AD1083" s="9">
        <v>334</v>
      </c>
      <c r="AE1083" s="9">
        <v>353</v>
      </c>
      <c r="AF1083" s="9">
        <v>366</v>
      </c>
      <c r="AG1083" s="9">
        <v>362</v>
      </c>
      <c r="AH1083" s="9">
        <v>372</v>
      </c>
      <c r="AI1083" s="9">
        <v>372</v>
      </c>
      <c r="AJ1083" s="9">
        <v>372</v>
      </c>
      <c r="AK1083" s="9">
        <v>462</v>
      </c>
      <c r="AL1083" s="9">
        <v>478</v>
      </c>
      <c r="AM1083" s="9">
        <v>491</v>
      </c>
      <c r="AN1083" s="9">
        <v>501</v>
      </c>
      <c r="AO1083" s="9">
        <v>501</v>
      </c>
      <c r="AP1083" s="9">
        <v>501</v>
      </c>
      <c r="AQ1083" s="9">
        <v>530</v>
      </c>
      <c r="AR1083" s="9">
        <v>530</v>
      </c>
    </row>
    <row r="1084" spans="1:44" x14ac:dyDescent="0.25">
      <c r="A1084" s="8"/>
      <c r="B1084" s="6" t="s">
        <v>118</v>
      </c>
      <c r="C1084" s="9">
        <v>8413</v>
      </c>
      <c r="D1084" s="9">
        <v>9021</v>
      </c>
      <c r="E1084" s="9">
        <v>9808</v>
      </c>
      <c r="F1084" s="9">
        <v>10236</v>
      </c>
      <c r="G1084" s="9">
        <v>10863</v>
      </c>
      <c r="H1084" s="9">
        <v>10041</v>
      </c>
      <c r="I1084" s="9">
        <v>9957</v>
      </c>
      <c r="J1084" s="9">
        <v>9823</v>
      </c>
      <c r="K1084" s="9">
        <v>9743</v>
      </c>
      <c r="L1084" s="9">
        <v>9941</v>
      </c>
      <c r="M1084" s="9">
        <v>10473</v>
      </c>
      <c r="N1084" s="9">
        <v>10940</v>
      </c>
      <c r="O1084" s="9">
        <v>11333</v>
      </c>
      <c r="P1084" s="9">
        <v>11450</v>
      </c>
      <c r="Q1084" s="9">
        <v>10687</v>
      </c>
      <c r="R1084" s="9">
        <v>9829</v>
      </c>
      <c r="S1084" s="9">
        <v>9084</v>
      </c>
      <c r="T1084" s="9">
        <v>10747</v>
      </c>
      <c r="U1084" s="9">
        <v>16183</v>
      </c>
      <c r="V1084" s="9">
        <v>16490</v>
      </c>
      <c r="W1084" s="9">
        <v>16469</v>
      </c>
      <c r="X1084" s="9">
        <v>16464</v>
      </c>
      <c r="Y1084" s="9">
        <v>16965</v>
      </c>
      <c r="Z1084" s="9">
        <v>17924</v>
      </c>
      <c r="AA1084" s="9">
        <v>19106</v>
      </c>
      <c r="AB1084" s="9">
        <v>19100</v>
      </c>
      <c r="AC1084" s="9">
        <v>19842</v>
      </c>
      <c r="AD1084" s="9">
        <v>21876</v>
      </c>
      <c r="AE1084" s="9">
        <v>21975</v>
      </c>
      <c r="AF1084" s="9">
        <v>22805</v>
      </c>
      <c r="AG1084" s="9">
        <v>23994</v>
      </c>
      <c r="AH1084" s="9">
        <v>24466</v>
      </c>
      <c r="AI1084" s="9">
        <v>26107</v>
      </c>
      <c r="AJ1084" s="9">
        <v>2524</v>
      </c>
      <c r="AK1084" s="9">
        <v>26580</v>
      </c>
      <c r="AL1084" s="9">
        <v>44845</v>
      </c>
      <c r="AM1084" s="9">
        <v>27476</v>
      </c>
      <c r="AN1084" s="9">
        <v>24189</v>
      </c>
      <c r="AO1084" s="9">
        <v>28603</v>
      </c>
      <c r="AP1084" s="9">
        <v>31243</v>
      </c>
      <c r="AQ1084" s="9">
        <v>31150</v>
      </c>
      <c r="AR1084" s="9">
        <v>29876</v>
      </c>
    </row>
    <row r="1085" spans="1:44" x14ac:dyDescent="0.25">
      <c r="A1085" s="8"/>
      <c r="B1085" s="6" t="s">
        <v>119</v>
      </c>
      <c r="C1085" s="9">
        <v>43147</v>
      </c>
      <c r="D1085" s="9">
        <v>48416</v>
      </c>
      <c r="E1085" s="9">
        <v>53560</v>
      </c>
      <c r="F1085" s="9">
        <v>57346</v>
      </c>
      <c r="G1085" s="9">
        <v>57017</v>
      </c>
      <c r="H1085" s="9">
        <v>52556</v>
      </c>
      <c r="I1085" s="9">
        <v>48494</v>
      </c>
      <c r="J1085" s="9">
        <v>46885</v>
      </c>
      <c r="K1085" s="9">
        <v>44433</v>
      </c>
      <c r="L1085" s="9">
        <v>45589</v>
      </c>
      <c r="M1085" s="9">
        <v>48755</v>
      </c>
      <c r="N1085" s="9">
        <v>49698</v>
      </c>
      <c r="O1085" s="9">
        <v>48751</v>
      </c>
      <c r="P1085" s="9">
        <v>55759</v>
      </c>
      <c r="Q1085" s="9">
        <v>42932</v>
      </c>
      <c r="R1085" s="9">
        <v>37652</v>
      </c>
      <c r="S1085" s="9">
        <v>31324</v>
      </c>
      <c r="T1085" s="9">
        <v>26319</v>
      </c>
      <c r="U1085" s="9">
        <v>55853</v>
      </c>
      <c r="V1085" s="9">
        <v>56766</v>
      </c>
      <c r="W1085" s="9">
        <v>59151</v>
      </c>
      <c r="X1085" s="9">
        <v>60451</v>
      </c>
      <c r="Y1085" s="9">
        <v>62111</v>
      </c>
      <c r="Z1085" s="9">
        <v>62229</v>
      </c>
      <c r="AA1085" s="9">
        <v>67545</v>
      </c>
      <c r="AB1085" s="9">
        <v>71814</v>
      </c>
      <c r="AC1085" s="9">
        <v>74757</v>
      </c>
      <c r="AD1085" s="9">
        <v>83884</v>
      </c>
      <c r="AE1085" s="9">
        <v>82789</v>
      </c>
      <c r="AF1085" s="9">
        <v>91986</v>
      </c>
      <c r="AG1085" s="9">
        <v>96796</v>
      </c>
      <c r="AH1085" s="9">
        <v>100257</v>
      </c>
      <c r="AI1085" s="9">
        <v>99564</v>
      </c>
      <c r="AJ1085" s="9">
        <v>101983</v>
      </c>
      <c r="AK1085" s="9">
        <v>108158</v>
      </c>
      <c r="AL1085" s="9">
        <v>117185</v>
      </c>
      <c r="AM1085" s="9">
        <v>118993</v>
      </c>
      <c r="AN1085" s="9">
        <v>126806</v>
      </c>
      <c r="AO1085" s="9">
        <v>135564</v>
      </c>
      <c r="AP1085" s="9">
        <v>145893</v>
      </c>
      <c r="AQ1085" s="9">
        <v>148906</v>
      </c>
      <c r="AR1085" s="9">
        <v>153549</v>
      </c>
    </row>
    <row r="1086" spans="1:44" x14ac:dyDescent="0.25">
      <c r="A1086" s="8"/>
      <c r="B1086" s="6" t="s">
        <v>120</v>
      </c>
      <c r="C1086" s="10">
        <v>5.1286104837751099</v>
      </c>
      <c r="D1086" s="10">
        <v>5.3670324797694269</v>
      </c>
      <c r="E1086" s="10">
        <v>5.4608482871125608</v>
      </c>
      <c r="F1086" s="10">
        <v>5.6023837436498631</v>
      </c>
      <c r="G1086" s="10">
        <v>5.2487342354782287</v>
      </c>
      <c r="H1086" s="10">
        <v>5.2341400258938355</v>
      </c>
      <c r="I1086" s="10">
        <v>4.870342472632319</v>
      </c>
      <c r="J1086" s="10">
        <v>4.7729817774610606</v>
      </c>
      <c r="K1086" s="10">
        <v>4.560504977932875</v>
      </c>
      <c r="L1086" s="10">
        <v>4.5859571471682932</v>
      </c>
      <c r="M1086" s="10">
        <v>4.6553041153442187</v>
      </c>
      <c r="N1086" s="10">
        <v>4.5427787934186474</v>
      </c>
      <c r="O1086" s="10">
        <v>4.3016853436865787</v>
      </c>
      <c r="P1086" s="10">
        <v>4.8697816593886465</v>
      </c>
      <c r="Q1086" s="10">
        <v>4.0172171797510998</v>
      </c>
      <c r="R1086" s="10">
        <v>3.8307050564655611</v>
      </c>
      <c r="S1086" s="10">
        <v>3.4482606781153677</v>
      </c>
      <c r="T1086" s="10">
        <v>2.4489625011631153</v>
      </c>
      <c r="U1086" s="10">
        <v>3.4513378236420937</v>
      </c>
      <c r="V1086" s="10">
        <v>3.4424499696785933</v>
      </c>
      <c r="W1086" s="10">
        <v>3.5916570526443623</v>
      </c>
      <c r="X1086" s="10">
        <v>3.6717079689018464</v>
      </c>
      <c r="Y1086" s="10">
        <v>3.6611258473327437</v>
      </c>
      <c r="Z1086" s="10">
        <v>3.4718254853827273</v>
      </c>
      <c r="AA1086" s="10">
        <v>3.535276876373914</v>
      </c>
      <c r="AB1086" s="10">
        <v>3.7598952879581153</v>
      </c>
      <c r="AC1086" s="10">
        <v>3.7676141517992137</v>
      </c>
      <c r="AD1086" s="10">
        <v>3.83</v>
      </c>
      <c r="AE1086" s="10">
        <v>3.77</v>
      </c>
      <c r="AF1086" s="10">
        <v>4.03</v>
      </c>
      <c r="AG1086" s="10">
        <v>4.03</v>
      </c>
      <c r="AH1086" s="10">
        <v>4.0999999999999996</v>
      </c>
      <c r="AI1086" s="10">
        <v>3.81</v>
      </c>
      <c r="AJ1086" s="10">
        <v>4.04</v>
      </c>
      <c r="AK1086" s="10">
        <v>4.07</v>
      </c>
      <c r="AL1086" s="10">
        <v>2.61</v>
      </c>
      <c r="AM1086" s="10">
        <v>4.33</v>
      </c>
      <c r="AN1086" s="10">
        <v>5.24</v>
      </c>
      <c r="AO1086" s="10">
        <v>4.74</v>
      </c>
      <c r="AP1086" s="10">
        <v>4.67</v>
      </c>
      <c r="AQ1086" s="10">
        <v>4.78</v>
      </c>
      <c r="AR1086" s="10">
        <v>5.14</v>
      </c>
    </row>
    <row r="1087" spans="1:44" x14ac:dyDescent="0.25">
      <c r="A1087" s="8"/>
      <c r="B1087" s="6" t="s">
        <v>115</v>
      </c>
      <c r="C1087" s="11">
        <v>0.62216294160057684</v>
      </c>
      <c r="D1087" s="11">
        <v>0.69813987022350399</v>
      </c>
      <c r="E1087" s="11">
        <v>0.77231434751261718</v>
      </c>
      <c r="F1087" s="11">
        <v>0.82690699351117525</v>
      </c>
      <c r="G1087" s="11">
        <v>0.82216294160057679</v>
      </c>
      <c r="H1087" s="11">
        <v>0.75783705839942317</v>
      </c>
      <c r="I1087" s="11">
        <v>0.63569509077800357</v>
      </c>
      <c r="J1087" s="11">
        <v>0.61460313298813662</v>
      </c>
      <c r="K1087" s="11">
        <v>0.58246050992986831</v>
      </c>
      <c r="L1087" s="11">
        <v>0.59761420987087899</v>
      </c>
      <c r="M1087" s="11">
        <v>0.63911647112800685</v>
      </c>
      <c r="N1087" s="11">
        <v>0.56732876712328772</v>
      </c>
      <c r="O1087" s="11">
        <v>0.6452385679306466</v>
      </c>
      <c r="P1087" s="11">
        <v>0.73799219111905234</v>
      </c>
      <c r="Q1087" s="11">
        <v>0.65710568607943676</v>
      </c>
      <c r="R1087" s="11">
        <v>0.57629142113721588</v>
      </c>
      <c r="S1087" s="11">
        <v>0.5683389276966343</v>
      </c>
      <c r="T1087" s="11">
        <v>0.47752880341104964</v>
      </c>
      <c r="U1087" s="11">
        <v>0.49203189005858256</v>
      </c>
      <c r="V1087" s="11">
        <v>0.50007487997180988</v>
      </c>
      <c r="W1087" s="11">
        <v>0.54199844229623861</v>
      </c>
      <c r="X1087" s="11">
        <v>0.63213426748928159</v>
      </c>
      <c r="Y1087" s="11">
        <v>0.60129725543346724</v>
      </c>
      <c r="Z1087" s="11">
        <v>0.57598111810440578</v>
      </c>
      <c r="AA1087" s="11">
        <v>0.62518511662347276</v>
      </c>
      <c r="AB1087" s="11">
        <v>0.61871284569656237</v>
      </c>
      <c r="AC1087" s="11">
        <v>0.66714559814376873</v>
      </c>
      <c r="AD1087" s="11">
        <v>0.71819999999999995</v>
      </c>
      <c r="AE1087" s="11">
        <v>0.66910000000000003</v>
      </c>
      <c r="AF1087" s="11">
        <v>0.71599999999999997</v>
      </c>
      <c r="AG1087" s="11">
        <v>0.7621</v>
      </c>
      <c r="AH1087" s="11">
        <v>0.76729999999999998</v>
      </c>
      <c r="AI1087" s="11">
        <v>0.76190000000000002</v>
      </c>
      <c r="AJ1087" s="11">
        <v>0.78049999999999997</v>
      </c>
      <c r="AK1087" s="11">
        <v>0.66139999999999999</v>
      </c>
      <c r="AL1087" s="11">
        <v>0.67169999999999996</v>
      </c>
      <c r="AM1087" s="11">
        <v>0.6835</v>
      </c>
      <c r="AN1087" s="11">
        <v>0.71340000000000003</v>
      </c>
      <c r="AO1087" s="11">
        <v>0.76259999999999994</v>
      </c>
      <c r="AP1087" s="11">
        <v>0.82079999999999997</v>
      </c>
      <c r="AQ1087" s="11">
        <v>0.79059999999999997</v>
      </c>
      <c r="AR1087" s="11">
        <v>0.81530000000000002</v>
      </c>
    </row>
    <row r="1088" spans="1:44" x14ac:dyDescent="0.25">
      <c r="A1088" s="8"/>
      <c r="B1088" s="6" t="s">
        <v>121</v>
      </c>
      <c r="C1088" s="9">
        <v>695</v>
      </c>
      <c r="D1088" s="9">
        <v>1418</v>
      </c>
      <c r="E1088" s="9">
        <v>1861</v>
      </c>
      <c r="F1088" s="9">
        <v>2030</v>
      </c>
      <c r="G1088" s="9">
        <v>2232</v>
      </c>
      <c r="H1088" s="9">
        <v>2081</v>
      </c>
      <c r="I1088" s="9">
        <v>2341</v>
      </c>
      <c r="J1088" s="9">
        <v>2460</v>
      </c>
      <c r="K1088" s="9">
        <v>2627</v>
      </c>
      <c r="L1088" s="9">
        <v>2607</v>
      </c>
      <c r="M1088" s="9">
        <v>2690</v>
      </c>
      <c r="N1088" s="9">
        <v>2899</v>
      </c>
      <c r="O1088" s="9">
        <v>3065</v>
      </c>
      <c r="P1088" s="9">
        <v>3065</v>
      </c>
      <c r="Q1088" s="9">
        <v>2601</v>
      </c>
      <c r="R1088" s="9">
        <v>2563</v>
      </c>
      <c r="S1088" s="9">
        <v>2466</v>
      </c>
      <c r="T1088" s="9">
        <v>2389</v>
      </c>
      <c r="U1088" s="9">
        <v>3166</v>
      </c>
      <c r="V1088" s="9">
        <v>3259</v>
      </c>
      <c r="W1088" s="9">
        <v>3236</v>
      </c>
      <c r="X1088" s="9">
        <v>3197</v>
      </c>
      <c r="Y1088" s="9">
        <v>3120</v>
      </c>
      <c r="Z1088" s="9">
        <v>3029</v>
      </c>
      <c r="AA1088" s="9">
        <v>3063</v>
      </c>
      <c r="AB1088" s="9">
        <v>3270</v>
      </c>
      <c r="AC1088" s="9">
        <v>3600</v>
      </c>
      <c r="AD1088" s="9">
        <v>3748</v>
      </c>
      <c r="AE1088" s="9">
        <v>3688</v>
      </c>
      <c r="AF1088" s="9">
        <v>3743</v>
      </c>
      <c r="AG1088" s="9">
        <v>4080</v>
      </c>
      <c r="AH1088" s="9">
        <v>3986</v>
      </c>
      <c r="AI1088" s="9">
        <v>3759</v>
      </c>
      <c r="AJ1088" s="9">
        <v>3854</v>
      </c>
      <c r="AK1088" s="9">
        <v>3973</v>
      </c>
      <c r="AL1088" s="9">
        <v>4351</v>
      </c>
      <c r="AM1088" s="9">
        <v>4379</v>
      </c>
      <c r="AN1088" s="9">
        <v>4498</v>
      </c>
      <c r="AO1088" s="9">
        <v>4008</v>
      </c>
      <c r="AP1088" s="9">
        <v>4749</v>
      </c>
      <c r="AQ1088" s="9">
        <v>4619</v>
      </c>
      <c r="AR1088" s="9">
        <v>4550</v>
      </c>
    </row>
    <row r="1089" spans="1:44" x14ac:dyDescent="0.25">
      <c r="A1089" s="6">
        <v>27</v>
      </c>
      <c r="B1089" s="6" t="s">
        <v>56</v>
      </c>
      <c r="C1089" s="15"/>
    </row>
    <row r="1090" spans="1:44" x14ac:dyDescent="0.25">
      <c r="A1090" s="8"/>
      <c r="B1090" s="6" t="s">
        <v>116</v>
      </c>
      <c r="C1090" s="9">
        <v>195</v>
      </c>
      <c r="D1090" s="9">
        <v>195</v>
      </c>
      <c r="E1090" s="9">
        <v>195</v>
      </c>
      <c r="F1090" s="9">
        <v>195</v>
      </c>
      <c r="G1090" s="9">
        <v>195</v>
      </c>
      <c r="H1090" s="9">
        <v>195</v>
      </c>
      <c r="I1090" s="9">
        <v>195</v>
      </c>
      <c r="J1090" s="9">
        <v>195</v>
      </c>
      <c r="K1090" s="9">
        <v>195</v>
      </c>
      <c r="L1090" s="9">
        <v>195</v>
      </c>
      <c r="M1090" s="9">
        <v>218</v>
      </c>
      <c r="N1090" s="9">
        <v>218</v>
      </c>
      <c r="O1090" s="9">
        <v>217</v>
      </c>
      <c r="P1090" s="9">
        <v>218</v>
      </c>
      <c r="Q1090" s="9">
        <v>218</v>
      </c>
      <c r="R1090" s="9">
        <v>218</v>
      </c>
      <c r="S1090" s="9">
        <v>218</v>
      </c>
      <c r="T1090" s="9">
        <v>218</v>
      </c>
      <c r="U1090" s="6" t="s">
        <v>195</v>
      </c>
    </row>
    <row r="1091" spans="1:44" x14ac:dyDescent="0.25">
      <c r="A1091" s="8"/>
      <c r="B1091" s="6" t="s">
        <v>117</v>
      </c>
      <c r="C1091" s="9">
        <v>188</v>
      </c>
      <c r="D1091" s="9">
        <v>188</v>
      </c>
      <c r="E1091" s="9">
        <v>188</v>
      </c>
      <c r="F1091" s="9">
        <v>188</v>
      </c>
      <c r="G1091" s="9">
        <v>188</v>
      </c>
      <c r="H1091" s="9">
        <v>188</v>
      </c>
      <c r="I1091" s="9">
        <v>188</v>
      </c>
      <c r="J1091" s="9">
        <v>188</v>
      </c>
      <c r="K1091" s="9">
        <v>188</v>
      </c>
      <c r="L1091" s="9">
        <v>182</v>
      </c>
      <c r="M1091" s="9">
        <v>191</v>
      </c>
      <c r="N1091" s="9">
        <v>191</v>
      </c>
      <c r="O1091" s="9">
        <v>191</v>
      </c>
      <c r="P1091" s="9">
        <v>196</v>
      </c>
      <c r="Q1091" s="9">
        <v>196</v>
      </c>
      <c r="R1091" s="9">
        <v>190</v>
      </c>
      <c r="S1091" s="9">
        <v>190</v>
      </c>
      <c r="T1091" s="9">
        <v>176</v>
      </c>
    </row>
    <row r="1092" spans="1:44" x14ac:dyDescent="0.25">
      <c r="A1092" s="8"/>
      <c r="B1092" s="6" t="s">
        <v>118</v>
      </c>
      <c r="C1092" s="9">
        <v>8457</v>
      </c>
      <c r="D1092" s="9">
        <v>8051</v>
      </c>
      <c r="E1092" s="9">
        <v>8516</v>
      </c>
      <c r="F1092" s="9">
        <v>8598</v>
      </c>
      <c r="G1092" s="9">
        <v>8391</v>
      </c>
      <c r="H1092" s="9">
        <v>8594</v>
      </c>
      <c r="I1092" s="9">
        <v>8641</v>
      </c>
      <c r="J1092" s="9">
        <v>8378</v>
      </c>
      <c r="K1092" s="9">
        <v>8206</v>
      </c>
      <c r="L1092" s="9">
        <v>7690</v>
      </c>
      <c r="M1092" s="9">
        <v>7794</v>
      </c>
      <c r="N1092" s="9">
        <v>8012</v>
      </c>
      <c r="O1092" s="9">
        <v>7717</v>
      </c>
      <c r="P1092" s="9">
        <v>7527</v>
      </c>
      <c r="Q1092" s="9">
        <v>8647</v>
      </c>
      <c r="R1092" s="9">
        <v>9308</v>
      </c>
      <c r="S1092" s="9">
        <v>8439</v>
      </c>
      <c r="T1092" s="9">
        <v>7972</v>
      </c>
    </row>
    <row r="1093" spans="1:44" x14ac:dyDescent="0.25">
      <c r="A1093" s="8"/>
      <c r="B1093" s="6" t="s">
        <v>119</v>
      </c>
      <c r="C1093" s="9">
        <v>48646</v>
      </c>
      <c r="D1093" s="9">
        <v>47628</v>
      </c>
      <c r="E1093" s="9">
        <v>51808</v>
      </c>
      <c r="F1093" s="9">
        <v>53619</v>
      </c>
      <c r="G1093" s="9">
        <v>54183</v>
      </c>
      <c r="H1093" s="9">
        <v>53085</v>
      </c>
      <c r="I1093" s="9">
        <v>51467</v>
      </c>
      <c r="J1093" s="9">
        <v>47052</v>
      </c>
      <c r="K1093" s="9">
        <v>46663</v>
      </c>
      <c r="L1093" s="9">
        <v>44664</v>
      </c>
      <c r="M1093" s="9">
        <v>46699</v>
      </c>
      <c r="N1093" s="9">
        <v>45811</v>
      </c>
      <c r="O1093" s="9">
        <v>42186</v>
      </c>
      <c r="P1093" s="9">
        <v>41018</v>
      </c>
      <c r="Q1093" s="9">
        <v>44749</v>
      </c>
      <c r="R1093" s="9">
        <v>43877</v>
      </c>
      <c r="S1093" s="9">
        <v>37840</v>
      </c>
      <c r="T1093" s="9">
        <v>33056</v>
      </c>
    </row>
    <row r="1094" spans="1:44" x14ac:dyDescent="0.25">
      <c r="A1094" s="8"/>
      <c r="B1094" s="6" t="s">
        <v>120</v>
      </c>
      <c r="C1094" s="10">
        <v>5.75215797564148</v>
      </c>
      <c r="D1094" s="10">
        <v>5.9157868587753075</v>
      </c>
      <c r="E1094" s="10">
        <v>6.0836073273837483</v>
      </c>
      <c r="F1094" s="10">
        <v>6.2362177250523381</v>
      </c>
      <c r="G1094" s="10">
        <v>6.457275652484805</v>
      </c>
      <c r="H1094" s="10">
        <v>6.1769839422853154</v>
      </c>
      <c r="I1094" s="10">
        <v>5.9561393357250321</v>
      </c>
      <c r="J1094" s="10">
        <v>5.6161375029840057</v>
      </c>
      <c r="K1094" s="10">
        <v>5.6864489398001465</v>
      </c>
      <c r="L1094" s="10">
        <v>5.8080624187256173</v>
      </c>
      <c r="M1094" s="10">
        <v>5.9916602514754942</v>
      </c>
      <c r="N1094" s="10">
        <v>5.7177983025461812</v>
      </c>
      <c r="O1094" s="10">
        <v>5.4666321109239338</v>
      </c>
      <c r="P1094" s="10">
        <v>5.4494486515211902</v>
      </c>
      <c r="Q1094" s="10">
        <v>5.1750896264600437</v>
      </c>
      <c r="R1094" s="10">
        <v>4.713902019767942</v>
      </c>
      <c r="S1094" s="10">
        <v>4.4839435952127031</v>
      </c>
      <c r="T1094" s="10">
        <v>4.146512794781736</v>
      </c>
    </row>
    <row r="1095" spans="1:44" x14ac:dyDescent="0.25">
      <c r="A1095" s="8"/>
      <c r="B1095" s="6" t="s">
        <v>115</v>
      </c>
      <c r="C1095" s="11">
        <v>0.70891868259982516</v>
      </c>
      <c r="D1095" s="11">
        <v>0.6940833576216846</v>
      </c>
      <c r="E1095" s="11">
        <v>0.75499854269892164</v>
      </c>
      <c r="F1095" s="11">
        <v>0.78139026522879629</v>
      </c>
      <c r="G1095" s="11">
        <v>0.78960944331098804</v>
      </c>
      <c r="H1095" s="11">
        <v>0.77360827747012528</v>
      </c>
      <c r="I1095" s="11">
        <v>0.75002914602156801</v>
      </c>
      <c r="J1095" s="11">
        <v>0.68568930341008449</v>
      </c>
      <c r="K1095" s="11">
        <v>0.68002040221509763</v>
      </c>
      <c r="L1095" s="11">
        <v>0.67234683125094086</v>
      </c>
      <c r="M1095" s="11">
        <v>0.66985584164096679</v>
      </c>
      <c r="N1095" s="11">
        <v>0.65711826723086852</v>
      </c>
      <c r="O1095" s="11">
        <v>0.60512084917162734</v>
      </c>
      <c r="P1095" s="11">
        <v>0.57335756220296341</v>
      </c>
      <c r="Q1095" s="11">
        <v>0.6255102040816326</v>
      </c>
      <c r="R1095" s="11">
        <v>0.63268925739005044</v>
      </c>
      <c r="S1095" s="11">
        <v>0.54563806777217017</v>
      </c>
      <c r="T1095" s="11">
        <v>0.51457036114570365</v>
      </c>
    </row>
    <row r="1096" spans="1:44" x14ac:dyDescent="0.25">
      <c r="A1096" s="8"/>
      <c r="B1096" s="6" t="s">
        <v>121</v>
      </c>
      <c r="C1096" s="9">
        <v>968</v>
      </c>
      <c r="D1096" s="9">
        <v>176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9</v>
      </c>
      <c r="Q1096" s="9">
        <v>571</v>
      </c>
      <c r="R1096" s="9">
        <v>715</v>
      </c>
      <c r="S1096" s="9">
        <v>750</v>
      </c>
      <c r="T1096" s="9">
        <v>731</v>
      </c>
    </row>
    <row r="1097" spans="1:44" x14ac:dyDescent="0.25">
      <c r="A1097" s="6">
        <v>138</v>
      </c>
      <c r="B1097" s="6" t="s">
        <v>220</v>
      </c>
      <c r="C1097" s="15"/>
    </row>
    <row r="1098" spans="1:44" x14ac:dyDescent="0.25">
      <c r="A1098" s="8"/>
      <c r="B1098" s="6" t="s">
        <v>116</v>
      </c>
      <c r="C1098" s="9">
        <v>159</v>
      </c>
      <c r="D1098" s="9">
        <v>193</v>
      </c>
      <c r="E1098" s="9">
        <v>193</v>
      </c>
      <c r="F1098" s="9">
        <v>193</v>
      </c>
      <c r="G1098" s="9">
        <v>193</v>
      </c>
      <c r="H1098" s="9">
        <v>193</v>
      </c>
      <c r="I1098" s="9">
        <v>217</v>
      </c>
      <c r="J1098" s="9">
        <v>217</v>
      </c>
      <c r="K1098" s="9">
        <v>217</v>
      </c>
      <c r="L1098" s="9">
        <v>217</v>
      </c>
      <c r="M1098" s="9">
        <v>217</v>
      </c>
      <c r="N1098" s="9">
        <v>217</v>
      </c>
      <c r="O1098" s="9">
        <v>217</v>
      </c>
      <c r="P1098" s="9">
        <v>217</v>
      </c>
      <c r="Q1098" s="9">
        <v>217</v>
      </c>
      <c r="R1098" s="9">
        <v>217</v>
      </c>
      <c r="S1098" s="9">
        <v>217</v>
      </c>
      <c r="T1098" s="9">
        <v>217</v>
      </c>
      <c r="U1098" s="9">
        <v>217</v>
      </c>
      <c r="V1098" s="9">
        <v>217</v>
      </c>
      <c r="W1098" s="9">
        <v>217</v>
      </c>
      <c r="X1098" s="9">
        <v>217</v>
      </c>
      <c r="Y1098" s="9">
        <v>217</v>
      </c>
      <c r="Z1098" s="9">
        <v>217</v>
      </c>
      <c r="AA1098" s="9">
        <v>217</v>
      </c>
      <c r="AB1098" s="9">
        <v>217</v>
      </c>
      <c r="AC1098" s="9">
        <v>217</v>
      </c>
      <c r="AD1098" s="9">
        <v>217</v>
      </c>
      <c r="AE1098" s="9">
        <v>217</v>
      </c>
      <c r="AF1098" s="9">
        <v>217</v>
      </c>
      <c r="AG1098" s="9">
        <v>217</v>
      </c>
      <c r="AH1098" s="9">
        <v>217</v>
      </c>
      <c r="AI1098" s="9">
        <v>217</v>
      </c>
      <c r="AJ1098" s="9">
        <v>217</v>
      </c>
      <c r="AK1098" s="9">
        <v>217</v>
      </c>
      <c r="AL1098" s="9">
        <v>217</v>
      </c>
      <c r="AM1098" s="9">
        <v>217</v>
      </c>
      <c r="AN1098" s="9">
        <v>217</v>
      </c>
      <c r="AO1098" s="9">
        <v>217</v>
      </c>
      <c r="AP1098" s="9">
        <v>217</v>
      </c>
      <c r="AQ1098" s="9">
        <v>217</v>
      </c>
      <c r="AR1098" s="9">
        <v>217</v>
      </c>
    </row>
    <row r="1099" spans="1:44" x14ac:dyDescent="0.25">
      <c r="A1099" s="8"/>
      <c r="B1099" s="6" t="s">
        <v>117</v>
      </c>
      <c r="C1099" s="9">
        <v>162</v>
      </c>
      <c r="D1099" s="9">
        <v>193</v>
      </c>
      <c r="E1099" s="9">
        <v>193</v>
      </c>
      <c r="F1099" s="9">
        <v>193</v>
      </c>
      <c r="G1099" s="9">
        <v>193</v>
      </c>
      <c r="H1099" s="9">
        <v>193</v>
      </c>
      <c r="I1099" s="9">
        <v>217</v>
      </c>
      <c r="J1099" s="9">
        <v>183</v>
      </c>
      <c r="K1099" s="9">
        <v>183</v>
      </c>
      <c r="L1099" s="9">
        <v>197</v>
      </c>
      <c r="M1099" s="9">
        <v>190</v>
      </c>
      <c r="N1099" s="9">
        <v>190</v>
      </c>
      <c r="O1099" s="9">
        <v>188</v>
      </c>
      <c r="P1099" s="9">
        <v>188</v>
      </c>
      <c r="Q1099" s="9">
        <v>188</v>
      </c>
      <c r="R1099" s="9">
        <v>188</v>
      </c>
      <c r="S1099" s="9">
        <v>181</v>
      </c>
      <c r="T1099" s="9">
        <v>184</v>
      </c>
      <c r="U1099" s="9">
        <v>148</v>
      </c>
      <c r="V1099" s="9">
        <v>142</v>
      </c>
      <c r="W1099" s="9">
        <v>150</v>
      </c>
      <c r="X1099" s="9">
        <v>150</v>
      </c>
      <c r="Y1099" s="9">
        <v>150</v>
      </c>
      <c r="Z1099" s="9">
        <v>150</v>
      </c>
      <c r="AA1099" s="9">
        <v>150</v>
      </c>
      <c r="AB1099" s="9">
        <v>150</v>
      </c>
      <c r="AC1099" s="9">
        <v>156</v>
      </c>
      <c r="AD1099" s="9">
        <v>156</v>
      </c>
      <c r="AE1099" s="9">
        <v>156</v>
      </c>
      <c r="AF1099" s="9">
        <v>156</v>
      </c>
      <c r="AG1099" s="9">
        <v>156</v>
      </c>
      <c r="AH1099" s="9">
        <v>156</v>
      </c>
      <c r="AI1099" s="9">
        <v>156</v>
      </c>
      <c r="AJ1099" s="9">
        <v>156</v>
      </c>
      <c r="AK1099" s="9">
        <v>164</v>
      </c>
      <c r="AL1099" s="9">
        <v>156</v>
      </c>
      <c r="AM1099" s="9">
        <v>164</v>
      </c>
      <c r="AN1099" s="9">
        <v>164</v>
      </c>
      <c r="AO1099" s="9">
        <v>164</v>
      </c>
      <c r="AP1099" s="9">
        <v>167</v>
      </c>
      <c r="AQ1099" s="9">
        <v>186</v>
      </c>
      <c r="AR1099" s="9">
        <v>186</v>
      </c>
    </row>
    <row r="1100" spans="1:44" x14ac:dyDescent="0.25">
      <c r="A1100" s="8"/>
      <c r="B1100" s="6" t="s">
        <v>118</v>
      </c>
      <c r="C1100" s="9">
        <v>9885</v>
      </c>
      <c r="D1100" s="9">
        <v>10292</v>
      </c>
      <c r="E1100" s="9">
        <v>11467</v>
      </c>
      <c r="F1100" s="9">
        <v>11528</v>
      </c>
      <c r="G1100" s="9">
        <v>11406</v>
      </c>
      <c r="H1100" s="9">
        <v>11269</v>
      </c>
      <c r="I1100" s="9">
        <v>11068</v>
      </c>
      <c r="J1100" s="9">
        <v>10083</v>
      </c>
      <c r="K1100" s="9">
        <v>9556</v>
      </c>
      <c r="L1100" s="9">
        <v>9411</v>
      </c>
      <c r="M1100" s="9">
        <v>9174</v>
      </c>
      <c r="N1100" s="9">
        <v>9275</v>
      </c>
      <c r="O1100" s="9">
        <v>8854</v>
      </c>
      <c r="P1100" s="9">
        <v>9072</v>
      </c>
      <c r="Q1100" s="9">
        <v>9343</v>
      </c>
      <c r="R1100" s="9">
        <v>9385</v>
      </c>
      <c r="S1100" s="9">
        <v>9179</v>
      </c>
      <c r="T1100" s="9">
        <v>8445</v>
      </c>
      <c r="U1100" s="9">
        <v>7907</v>
      </c>
      <c r="V1100" s="9">
        <v>7955</v>
      </c>
      <c r="W1100" s="9">
        <v>8201</v>
      </c>
      <c r="X1100" s="9">
        <v>8089</v>
      </c>
      <c r="Y1100" s="9">
        <v>8154</v>
      </c>
      <c r="Z1100" s="9">
        <v>8156</v>
      </c>
      <c r="AA1100" s="9">
        <v>8251</v>
      </c>
      <c r="AB1100" s="9">
        <v>8051</v>
      </c>
      <c r="AC1100" s="9">
        <v>7430</v>
      </c>
      <c r="AD1100" s="9">
        <v>7215</v>
      </c>
      <c r="AE1100" s="9">
        <v>7496</v>
      </c>
      <c r="AF1100" s="9">
        <v>7801</v>
      </c>
      <c r="AG1100" s="9">
        <v>7844</v>
      </c>
      <c r="AH1100" s="9">
        <v>7819</v>
      </c>
      <c r="AI1100" s="9">
        <v>7580</v>
      </c>
      <c r="AJ1100" s="9">
        <v>8230</v>
      </c>
      <c r="AK1100" s="9">
        <v>18055</v>
      </c>
      <c r="AL1100" s="9">
        <v>5157</v>
      </c>
      <c r="AM1100" s="9">
        <v>8647</v>
      </c>
      <c r="AN1100" s="9">
        <v>7202</v>
      </c>
      <c r="AO1100" s="9">
        <v>9509</v>
      </c>
      <c r="AP1100" s="9">
        <v>10517</v>
      </c>
      <c r="AQ1100" s="9">
        <v>10937</v>
      </c>
      <c r="AR1100" s="9">
        <v>10859</v>
      </c>
    </row>
    <row r="1101" spans="1:44" x14ac:dyDescent="0.25">
      <c r="A1101" s="8"/>
      <c r="B1101" s="6" t="s">
        <v>119</v>
      </c>
      <c r="C1101" s="9">
        <v>45890</v>
      </c>
      <c r="D1101" s="9">
        <v>49322</v>
      </c>
      <c r="E1101" s="9">
        <v>56360</v>
      </c>
      <c r="F1101" s="9">
        <v>58113</v>
      </c>
      <c r="G1101" s="9">
        <v>55073</v>
      </c>
      <c r="H1101" s="9">
        <v>55942</v>
      </c>
      <c r="I1101" s="9">
        <v>56004</v>
      </c>
      <c r="J1101" s="9">
        <v>48786</v>
      </c>
      <c r="K1101" s="9">
        <v>45316</v>
      </c>
      <c r="L1101" s="9">
        <v>46718</v>
      </c>
      <c r="M1101" s="9">
        <v>45086</v>
      </c>
      <c r="N1101" s="9">
        <v>45357</v>
      </c>
      <c r="O1101" s="9">
        <v>43194</v>
      </c>
      <c r="P1101" s="9">
        <v>43097</v>
      </c>
      <c r="Q1101" s="9">
        <v>44234</v>
      </c>
      <c r="R1101" s="9">
        <v>46138</v>
      </c>
      <c r="S1101" s="9">
        <v>40299</v>
      </c>
      <c r="T1101" s="9">
        <v>34656</v>
      </c>
      <c r="U1101" s="9">
        <v>32155</v>
      </c>
      <c r="V1101" s="9">
        <v>31752</v>
      </c>
      <c r="W1101" s="9">
        <v>31639</v>
      </c>
      <c r="X1101" s="9">
        <v>31394</v>
      </c>
      <c r="Y1101" s="9">
        <v>34417</v>
      </c>
      <c r="Z1101" s="9">
        <v>35105</v>
      </c>
      <c r="AA1101" s="9">
        <v>36941</v>
      </c>
      <c r="AB1101" s="9">
        <v>37784</v>
      </c>
      <c r="AC1101" s="9">
        <v>35239</v>
      </c>
      <c r="AD1101" s="9">
        <v>35132</v>
      </c>
      <c r="AE1101" s="9">
        <v>33817</v>
      </c>
      <c r="AF1101" s="9">
        <v>31862</v>
      </c>
      <c r="AG1101" s="9">
        <v>33269</v>
      </c>
      <c r="AH1101" s="9">
        <v>32983</v>
      </c>
      <c r="AI1101" s="9">
        <v>33265</v>
      </c>
      <c r="AJ1101" s="9">
        <v>35682</v>
      </c>
      <c r="AK1101" s="9">
        <v>39946</v>
      </c>
      <c r="AL1101" s="9">
        <v>35063</v>
      </c>
      <c r="AM1101" s="9">
        <v>36591</v>
      </c>
      <c r="AN1101" s="9">
        <v>37410</v>
      </c>
      <c r="AO1101" s="9">
        <v>42210</v>
      </c>
      <c r="AP1101" s="9">
        <v>45196</v>
      </c>
      <c r="AQ1101" s="9">
        <v>47450</v>
      </c>
      <c r="AR1101" s="9">
        <v>48969</v>
      </c>
    </row>
    <row r="1102" spans="1:44" x14ac:dyDescent="0.25">
      <c r="A1102" s="8"/>
      <c r="B1102" s="6" t="s">
        <v>120</v>
      </c>
      <c r="C1102" s="10">
        <v>4.6423874557410221</v>
      </c>
      <c r="D1102" s="10">
        <v>4.7922658375437237</v>
      </c>
      <c r="E1102" s="10">
        <v>4.9149734019359901</v>
      </c>
      <c r="F1102" s="10">
        <v>5.0410305343511448</v>
      </c>
      <c r="G1102" s="10">
        <v>4.828423636682448</v>
      </c>
      <c r="H1102" s="10">
        <v>4.9642381755257787</v>
      </c>
      <c r="I1102" s="10">
        <v>5.0599927719551863</v>
      </c>
      <c r="J1102" s="10">
        <v>4.8384409401963699</v>
      </c>
      <c r="K1102" s="10">
        <v>4.7421515278359143</v>
      </c>
      <c r="L1102" s="10">
        <v>4.9641908405057915</v>
      </c>
      <c r="M1102" s="10">
        <v>4.9145410943972099</v>
      </c>
      <c r="N1102" s="10">
        <v>4.8902425876010778</v>
      </c>
      <c r="O1102" s="10">
        <v>4.8784730065507116</v>
      </c>
      <c r="P1102" s="10">
        <v>4.7505511463844794</v>
      </c>
      <c r="Q1102" s="10">
        <v>4.7344536016268863</v>
      </c>
      <c r="R1102" s="10">
        <v>4.9161427810335638</v>
      </c>
      <c r="S1102" s="10">
        <v>4.3903475324109378</v>
      </c>
      <c r="T1102" s="10">
        <v>4.1037300177619898</v>
      </c>
      <c r="U1102" s="10">
        <v>4.0666498039711652</v>
      </c>
      <c r="V1102" s="10">
        <v>3.9914519170333125</v>
      </c>
      <c r="W1102" s="10">
        <v>3.8579441531520544</v>
      </c>
      <c r="X1102" s="10">
        <v>3.8810730621832117</v>
      </c>
      <c r="Y1102" s="10">
        <v>4.2208731910718669</v>
      </c>
      <c r="Z1102" s="10">
        <v>4.3041932319764591</v>
      </c>
      <c r="AA1102" s="10">
        <v>4.4771542843291723</v>
      </c>
      <c r="AB1102" s="10">
        <v>4.6930816047695938</v>
      </c>
      <c r="AC1102" s="10">
        <v>4.742799461641992</v>
      </c>
      <c r="AD1102" s="10">
        <v>4.87</v>
      </c>
      <c r="AE1102" s="10">
        <v>4.51</v>
      </c>
      <c r="AF1102" s="10">
        <v>4.08</v>
      </c>
      <c r="AG1102" s="10">
        <v>4.24</v>
      </c>
      <c r="AH1102" s="10">
        <v>4.22</v>
      </c>
      <c r="AI1102" s="10">
        <v>4.3899999999999997</v>
      </c>
      <c r="AJ1102" s="10">
        <v>4.34</v>
      </c>
      <c r="AK1102" s="10">
        <v>2.21</v>
      </c>
      <c r="AL1102" s="10">
        <v>6.8</v>
      </c>
      <c r="AM1102" s="10">
        <v>4.2300000000000004</v>
      </c>
      <c r="AN1102" s="10">
        <v>5.19</v>
      </c>
      <c r="AO1102" s="10">
        <v>4.4400000000000004</v>
      </c>
      <c r="AP1102" s="10">
        <v>4.3</v>
      </c>
      <c r="AQ1102" s="10">
        <v>4.34</v>
      </c>
      <c r="AR1102" s="10">
        <v>4.51</v>
      </c>
    </row>
    <row r="1103" spans="1:44" x14ac:dyDescent="0.25">
      <c r="A1103" s="8"/>
      <c r="B1103" s="6" t="s">
        <v>115</v>
      </c>
      <c r="C1103" s="11">
        <v>0.77608658887197701</v>
      </c>
      <c r="D1103" s="11">
        <v>0.70014905245226777</v>
      </c>
      <c r="E1103" s="11">
        <v>0.80005678188657814</v>
      </c>
      <c r="F1103" s="11">
        <v>0.8249414436794662</v>
      </c>
      <c r="G1103" s="11">
        <v>0.78178720988004824</v>
      </c>
      <c r="H1103" s="11">
        <v>0.79412307473915822</v>
      </c>
      <c r="I1103" s="11">
        <v>0.70707657344864594</v>
      </c>
      <c r="J1103" s="11">
        <v>0.73038401077924997</v>
      </c>
      <c r="K1103" s="11">
        <v>0.6784340145220451</v>
      </c>
      <c r="L1103" s="11">
        <v>0.64971837841596547</v>
      </c>
      <c r="M1103" s="11">
        <v>0.65012256669069934</v>
      </c>
      <c r="N1103" s="11">
        <v>0.65403028118240802</v>
      </c>
      <c r="O1103" s="11">
        <v>0.6294666278053046</v>
      </c>
      <c r="P1103" s="11">
        <v>0.62805304575925391</v>
      </c>
      <c r="Q1103" s="11">
        <v>0.64462255902069365</v>
      </c>
      <c r="R1103" s="11">
        <v>0.67236957155348298</v>
      </c>
      <c r="S1103" s="11">
        <v>0.60999016120487404</v>
      </c>
      <c r="T1103" s="11">
        <v>0.51602144133412742</v>
      </c>
      <c r="U1103" s="11">
        <v>0.59524250277674939</v>
      </c>
      <c r="V1103" s="11">
        <v>0.61261817480223812</v>
      </c>
      <c r="W1103" s="11">
        <v>0.57788127853881277</v>
      </c>
      <c r="X1103" s="11">
        <v>0.5734063926940639</v>
      </c>
      <c r="Y1103" s="11">
        <v>0.62862100456621006</v>
      </c>
      <c r="Z1103" s="11">
        <v>0.64118721461187211</v>
      </c>
      <c r="AA1103" s="11">
        <v>0.67472146118721466</v>
      </c>
      <c r="AB1103" s="11">
        <v>0.69011872146118725</v>
      </c>
      <c r="AC1103" s="11">
        <v>0.61887952230417986</v>
      </c>
      <c r="AD1103" s="11">
        <v>0.61699999999999999</v>
      </c>
      <c r="AE1103" s="11">
        <v>0.59389999999999998</v>
      </c>
      <c r="AF1103" s="11">
        <v>0.55689999999999995</v>
      </c>
      <c r="AG1103" s="11">
        <v>0.58430000000000004</v>
      </c>
      <c r="AH1103" s="11">
        <v>0.57930000000000004</v>
      </c>
      <c r="AI1103" s="11">
        <v>0.58420000000000005</v>
      </c>
      <c r="AJ1103" s="11">
        <v>0.62670000000000003</v>
      </c>
      <c r="AK1103" s="11">
        <v>0.6673</v>
      </c>
      <c r="AL1103" s="11">
        <v>0.61580000000000001</v>
      </c>
      <c r="AM1103" s="11">
        <v>0.61129999999999995</v>
      </c>
      <c r="AN1103" s="11">
        <v>0.625</v>
      </c>
      <c r="AO1103" s="11">
        <v>0.70509999999999995</v>
      </c>
      <c r="AP1103" s="11">
        <v>0.755</v>
      </c>
      <c r="AQ1103" s="11">
        <v>0.69889999999999997</v>
      </c>
      <c r="AR1103" s="11">
        <v>0.72130000000000005</v>
      </c>
    </row>
    <row r="1104" spans="1:44" x14ac:dyDescent="0.25">
      <c r="A1104" s="8"/>
      <c r="B1104" s="6" t="s">
        <v>121</v>
      </c>
      <c r="C1104" s="9">
        <v>1258</v>
      </c>
      <c r="D1104" s="9">
        <v>1284</v>
      </c>
      <c r="E1104" s="9">
        <v>1452</v>
      </c>
      <c r="F1104" s="9">
        <v>1571</v>
      </c>
      <c r="G1104" s="9">
        <v>1587</v>
      </c>
      <c r="H1104" s="9">
        <v>1551</v>
      </c>
      <c r="I1104" s="9">
        <v>1601</v>
      </c>
      <c r="J1104" s="9">
        <v>1578</v>
      </c>
      <c r="K1104" s="9">
        <v>1569</v>
      </c>
      <c r="L1104" s="9">
        <v>1534</v>
      </c>
      <c r="M1104" s="9">
        <v>1450</v>
      </c>
      <c r="N1104" s="9">
        <v>1521</v>
      </c>
      <c r="O1104" s="9">
        <v>1642</v>
      </c>
      <c r="P1104" s="9">
        <v>1748</v>
      </c>
      <c r="Q1104" s="9">
        <v>1677</v>
      </c>
      <c r="R1104" s="9">
        <v>1663</v>
      </c>
      <c r="S1104" s="9">
        <v>1629</v>
      </c>
      <c r="T1104" s="9">
        <v>1483</v>
      </c>
      <c r="U1104" s="9">
        <v>1369</v>
      </c>
      <c r="V1104" s="9">
        <v>1424</v>
      </c>
      <c r="W1104" s="9">
        <v>1612</v>
      </c>
      <c r="X1104" s="9">
        <v>1639</v>
      </c>
      <c r="Y1104" s="9">
        <v>1643</v>
      </c>
      <c r="Z1104" s="9">
        <v>1568</v>
      </c>
      <c r="AA1104" s="9">
        <v>1526</v>
      </c>
      <c r="AB1104" s="9">
        <v>1383</v>
      </c>
      <c r="AC1104" s="9">
        <v>1239</v>
      </c>
      <c r="AD1104" s="9">
        <v>1144</v>
      </c>
      <c r="AE1104" s="9">
        <v>1240</v>
      </c>
      <c r="AF1104" s="9">
        <v>1204</v>
      </c>
      <c r="AG1104" s="9">
        <v>1149</v>
      </c>
      <c r="AH1104" s="9">
        <v>1156</v>
      </c>
      <c r="AI1104" s="9">
        <v>1149</v>
      </c>
      <c r="AJ1104" s="9">
        <v>996</v>
      </c>
      <c r="AK1104" s="9"/>
      <c r="AL1104" s="9">
        <v>1071</v>
      </c>
      <c r="AM1104" s="9">
        <v>1141</v>
      </c>
      <c r="AN1104" s="9">
        <v>1139</v>
      </c>
      <c r="AO1104" s="9">
        <v>1036</v>
      </c>
      <c r="AP1104" s="9">
        <v>1247</v>
      </c>
      <c r="AQ1104" s="9">
        <v>1371</v>
      </c>
      <c r="AR1104" s="9">
        <v>1342</v>
      </c>
    </row>
    <row r="1105" spans="1:44" x14ac:dyDescent="0.25">
      <c r="A1105" s="6">
        <v>104</v>
      </c>
      <c r="B1105" s="6" t="s">
        <v>245</v>
      </c>
      <c r="C1105" s="15"/>
    </row>
    <row r="1106" spans="1:44" x14ac:dyDescent="0.25">
      <c r="A1106" s="8"/>
      <c r="B1106" s="6" t="s">
        <v>116</v>
      </c>
      <c r="C1106" s="9">
        <v>60</v>
      </c>
      <c r="D1106" s="9">
        <v>72</v>
      </c>
      <c r="E1106" s="9">
        <v>72</v>
      </c>
      <c r="F1106" s="9">
        <v>72</v>
      </c>
      <c r="G1106" s="9">
        <v>72</v>
      </c>
      <c r="H1106" s="9">
        <v>72</v>
      </c>
      <c r="I1106" s="9">
        <v>72</v>
      </c>
      <c r="J1106" s="9">
        <v>72</v>
      </c>
      <c r="K1106" s="9">
        <v>72</v>
      </c>
      <c r="L1106" s="9">
        <v>72</v>
      </c>
      <c r="M1106" s="9">
        <v>72</v>
      </c>
      <c r="N1106" s="9">
        <v>72</v>
      </c>
      <c r="O1106" s="9">
        <v>72</v>
      </c>
      <c r="P1106" s="9">
        <v>72</v>
      </c>
      <c r="Q1106" s="9">
        <v>72</v>
      </c>
      <c r="R1106" s="9">
        <v>72</v>
      </c>
      <c r="S1106" s="9">
        <v>72</v>
      </c>
      <c r="T1106" s="9">
        <v>72</v>
      </c>
      <c r="U1106" s="9">
        <v>72</v>
      </c>
      <c r="V1106" s="9">
        <v>72</v>
      </c>
      <c r="W1106" s="9">
        <v>72</v>
      </c>
      <c r="X1106" s="9">
        <v>72</v>
      </c>
      <c r="Y1106" s="9">
        <v>72</v>
      </c>
      <c r="Z1106" s="9">
        <v>72</v>
      </c>
      <c r="AA1106" s="9">
        <v>72</v>
      </c>
      <c r="AB1106" s="9">
        <v>72</v>
      </c>
      <c r="AC1106" s="9">
        <v>72</v>
      </c>
      <c r="AD1106" s="9">
        <v>72</v>
      </c>
      <c r="AE1106" s="9">
        <v>72</v>
      </c>
      <c r="AF1106" s="9">
        <v>72</v>
      </c>
      <c r="AG1106" s="9">
        <v>72</v>
      </c>
      <c r="AH1106" s="9">
        <v>112</v>
      </c>
      <c r="AI1106" s="9">
        <v>112</v>
      </c>
      <c r="AJ1106" s="9">
        <v>112</v>
      </c>
      <c r="AK1106" s="9">
        <v>112</v>
      </c>
      <c r="AL1106" s="9"/>
      <c r="AM1106" s="9"/>
      <c r="AN1106" s="9"/>
      <c r="AO1106" s="9">
        <v>112</v>
      </c>
      <c r="AP1106" s="9">
        <v>61</v>
      </c>
      <c r="AQ1106" s="9">
        <v>112</v>
      </c>
      <c r="AR1106" s="9"/>
    </row>
    <row r="1107" spans="1:44" x14ac:dyDescent="0.25">
      <c r="A1107" s="8"/>
      <c r="B1107" s="6" t="s">
        <v>117</v>
      </c>
      <c r="C1107" s="9">
        <v>61</v>
      </c>
      <c r="D1107" s="9">
        <v>72</v>
      </c>
      <c r="E1107" s="9">
        <v>72</v>
      </c>
      <c r="F1107" s="9">
        <v>72</v>
      </c>
      <c r="G1107" s="9">
        <v>72</v>
      </c>
      <c r="H1107" s="9">
        <v>72</v>
      </c>
      <c r="I1107" s="9">
        <v>72</v>
      </c>
      <c r="J1107" s="9">
        <v>72</v>
      </c>
      <c r="K1107" s="9">
        <v>72</v>
      </c>
      <c r="L1107" s="9">
        <v>72</v>
      </c>
      <c r="M1107" s="9">
        <v>72</v>
      </c>
      <c r="N1107" s="9">
        <v>72</v>
      </c>
      <c r="O1107" s="9">
        <v>72</v>
      </c>
      <c r="P1107" s="9">
        <v>72</v>
      </c>
      <c r="Q1107" s="9">
        <v>72</v>
      </c>
      <c r="R1107" s="9">
        <v>72</v>
      </c>
      <c r="S1107" s="9">
        <v>72</v>
      </c>
      <c r="T1107" s="9">
        <v>72</v>
      </c>
      <c r="U1107" s="9">
        <v>72</v>
      </c>
      <c r="V1107" s="9">
        <v>72</v>
      </c>
      <c r="W1107" s="9">
        <v>72</v>
      </c>
      <c r="X1107" s="9">
        <v>72</v>
      </c>
      <c r="Y1107" s="9">
        <v>72</v>
      </c>
      <c r="Z1107" s="9">
        <v>72</v>
      </c>
      <c r="AA1107" s="9">
        <v>72</v>
      </c>
      <c r="AB1107" s="9">
        <v>69</v>
      </c>
      <c r="AC1107" s="9">
        <v>69</v>
      </c>
      <c r="AD1107" s="9">
        <v>69</v>
      </c>
      <c r="AE1107" s="9">
        <v>69</v>
      </c>
      <c r="AF1107" s="9">
        <v>69</v>
      </c>
      <c r="AG1107" s="9">
        <v>67</v>
      </c>
      <c r="AH1107" s="9">
        <v>79</v>
      </c>
      <c r="AI1107" s="9">
        <v>85</v>
      </c>
      <c r="AJ1107" s="9">
        <v>86</v>
      </c>
      <c r="AK1107" s="9">
        <v>86</v>
      </c>
      <c r="AL1107" s="9"/>
      <c r="AM1107" s="9"/>
      <c r="AN1107" s="9"/>
      <c r="AO1107" s="9">
        <v>112</v>
      </c>
      <c r="AP1107" s="9">
        <v>61</v>
      </c>
      <c r="AQ1107" s="9">
        <v>61</v>
      </c>
      <c r="AR1107" s="9"/>
    </row>
    <row r="1108" spans="1:44" x14ac:dyDescent="0.25">
      <c r="A1108" s="8"/>
      <c r="B1108" s="6" t="s">
        <v>118</v>
      </c>
      <c r="C1108" s="9">
        <v>1530</v>
      </c>
      <c r="D1108" s="9">
        <v>1560</v>
      </c>
      <c r="E1108" s="9">
        <v>1648</v>
      </c>
      <c r="F1108" s="9">
        <v>1748</v>
      </c>
      <c r="G1108" s="9">
        <v>1793</v>
      </c>
      <c r="H1108" s="9">
        <v>1768</v>
      </c>
      <c r="I1108" s="9">
        <v>1529</v>
      </c>
      <c r="J1108" s="9">
        <v>1573</v>
      </c>
      <c r="K1108" s="9">
        <v>1243</v>
      </c>
      <c r="L1108" s="9">
        <v>1108</v>
      </c>
      <c r="M1108" s="9">
        <v>924</v>
      </c>
      <c r="N1108" s="9">
        <v>961</v>
      </c>
      <c r="O1108" s="9">
        <v>1094</v>
      </c>
      <c r="P1108" s="9">
        <v>1261</v>
      </c>
      <c r="Q1108" s="9">
        <v>1328</v>
      </c>
      <c r="R1108" s="9">
        <v>1526</v>
      </c>
      <c r="S1108" s="9">
        <v>1636</v>
      </c>
      <c r="T1108" s="9">
        <v>1459</v>
      </c>
      <c r="U1108" s="9">
        <v>1429</v>
      </c>
      <c r="V1108" s="9">
        <v>1495</v>
      </c>
      <c r="W1108" s="9">
        <v>1692</v>
      </c>
      <c r="X1108" s="9">
        <v>1686</v>
      </c>
      <c r="Y1108" s="9">
        <v>2086</v>
      </c>
      <c r="Z1108" s="9">
        <v>2376</v>
      </c>
      <c r="AA1108" s="9">
        <v>2375</v>
      </c>
      <c r="AB1108" s="9">
        <v>2484</v>
      </c>
      <c r="AC1108" s="9">
        <v>2360</v>
      </c>
      <c r="AD1108" s="9">
        <v>2390</v>
      </c>
      <c r="AE1108" s="9">
        <v>2360</v>
      </c>
      <c r="AF1108" s="9">
        <v>2276</v>
      </c>
      <c r="AG1108" s="9">
        <v>2293</v>
      </c>
      <c r="AH1108" s="9">
        <v>2406</v>
      </c>
      <c r="AI1108" s="9">
        <v>2248</v>
      </c>
      <c r="AJ1108" s="9">
        <v>2061</v>
      </c>
      <c r="AK1108" s="9">
        <v>1532</v>
      </c>
      <c r="AL1108" s="9"/>
      <c r="AM1108" s="9"/>
      <c r="AN1108" s="9"/>
      <c r="AO1108" s="9">
        <v>1704</v>
      </c>
      <c r="AP1108" s="9">
        <v>1178</v>
      </c>
      <c r="AQ1108" s="9">
        <v>1074</v>
      </c>
      <c r="AR1108" s="9"/>
    </row>
    <row r="1109" spans="1:44" x14ac:dyDescent="0.25">
      <c r="A1109" s="8"/>
      <c r="B1109" s="6" t="s">
        <v>119</v>
      </c>
      <c r="C1109" s="9">
        <v>5377</v>
      </c>
      <c r="D1109" s="9">
        <v>6604</v>
      </c>
      <c r="E1109" s="9">
        <v>6334</v>
      </c>
      <c r="F1109" s="9">
        <v>6918</v>
      </c>
      <c r="G1109" s="9">
        <v>7554</v>
      </c>
      <c r="H1109" s="9">
        <v>7297</v>
      </c>
      <c r="I1109" s="9">
        <v>5711</v>
      </c>
      <c r="J1109" s="9">
        <v>5065</v>
      </c>
      <c r="K1109" s="9">
        <v>4555</v>
      </c>
      <c r="L1109" s="9">
        <v>4388</v>
      </c>
      <c r="M1109" s="9">
        <v>3715</v>
      </c>
      <c r="N1109" s="9">
        <v>3880</v>
      </c>
      <c r="O1109" s="9">
        <v>4362</v>
      </c>
      <c r="P1109" s="9">
        <v>4558</v>
      </c>
      <c r="Q1109" s="9">
        <v>4482</v>
      </c>
      <c r="R1109" s="9">
        <v>5069</v>
      </c>
      <c r="S1109" s="9">
        <v>5165</v>
      </c>
      <c r="T1109" s="9">
        <v>4169</v>
      </c>
      <c r="U1109" s="9">
        <v>3776</v>
      </c>
      <c r="V1109" s="9">
        <v>3747</v>
      </c>
      <c r="W1109" s="9">
        <v>4056</v>
      </c>
      <c r="X1109" s="9">
        <v>4222</v>
      </c>
      <c r="Y1109" s="9">
        <v>6886</v>
      </c>
      <c r="Z1109" s="9">
        <v>8396</v>
      </c>
      <c r="AA1109" s="9">
        <v>8199</v>
      </c>
      <c r="AB1109" s="9">
        <v>9579</v>
      </c>
      <c r="AC1109" s="9">
        <v>9849</v>
      </c>
      <c r="AD1109" s="9">
        <v>10257</v>
      </c>
      <c r="AE1109" s="9">
        <v>9898</v>
      </c>
      <c r="AF1109" s="9">
        <v>9481</v>
      </c>
      <c r="AG1109" s="9">
        <v>9728</v>
      </c>
      <c r="AH1109" s="9">
        <v>9356</v>
      </c>
      <c r="AI1109" s="9">
        <v>7527</v>
      </c>
      <c r="AJ1109" s="9">
        <v>7316</v>
      </c>
      <c r="AK1109" s="9">
        <v>4877</v>
      </c>
      <c r="AL1109" s="9"/>
      <c r="AM1109" s="9"/>
      <c r="AN1109" s="9"/>
      <c r="AO1109" s="9">
        <v>10105</v>
      </c>
      <c r="AP1109" s="9">
        <v>3877</v>
      </c>
      <c r="AQ1109" s="9">
        <v>4058</v>
      </c>
      <c r="AR1109" s="9"/>
    </row>
    <row r="1110" spans="1:44" x14ac:dyDescent="0.25">
      <c r="A1110" s="8"/>
      <c r="B1110" s="6" t="s">
        <v>120</v>
      </c>
      <c r="C1110" s="10">
        <v>3.5143790849673202</v>
      </c>
      <c r="D1110" s="10">
        <v>4.2333333333333334</v>
      </c>
      <c r="E1110" s="10">
        <v>3.8434466019417477</v>
      </c>
      <c r="F1110" s="10">
        <v>3.95766590389016</v>
      </c>
      <c r="G1110" s="10">
        <v>4.2130507529280532</v>
      </c>
      <c r="H1110" s="10">
        <v>4.127262443438914</v>
      </c>
      <c r="I1110" s="10">
        <v>3.7351209941137999</v>
      </c>
      <c r="J1110" s="10">
        <v>3.2199618563254928</v>
      </c>
      <c r="K1110" s="10">
        <v>3.6645213193885762</v>
      </c>
      <c r="L1110" s="10">
        <v>3.9602888086642598</v>
      </c>
      <c r="M1110" s="10">
        <v>4.0205627705627709</v>
      </c>
      <c r="N1110" s="10">
        <v>4.0374609781477631</v>
      </c>
      <c r="O1110" s="10">
        <v>3.9872029250457039</v>
      </c>
      <c r="P1110" s="10">
        <v>3.6145915939730373</v>
      </c>
      <c r="Q1110" s="10">
        <v>3.375</v>
      </c>
      <c r="R1110" s="10">
        <v>3.3217562254259501</v>
      </c>
      <c r="S1110" s="10">
        <v>3.1570904645476774</v>
      </c>
      <c r="T1110" s="10">
        <v>2.8574366004112406</v>
      </c>
      <c r="U1110" s="10">
        <v>2.642407277816655</v>
      </c>
      <c r="V1110" s="10">
        <v>2.5063545150501674</v>
      </c>
      <c r="W1110" s="10">
        <v>2.397163120567376</v>
      </c>
      <c r="X1110" s="10">
        <v>2.5041518386714117</v>
      </c>
      <c r="Y1110" s="10">
        <v>3.3010546500479387</v>
      </c>
      <c r="Z1110" s="10">
        <v>3.5336700336700337</v>
      </c>
      <c r="AA1110" s="10">
        <v>3.4522105263157896</v>
      </c>
      <c r="AB1110" s="10">
        <v>3.856280193236715</v>
      </c>
      <c r="AC1110" s="10">
        <f>+AC1109/AC1108</f>
        <v>4.1733050847457624</v>
      </c>
      <c r="AD1110" s="10">
        <v>4.29</v>
      </c>
      <c r="AE1110" s="10">
        <v>4.1900000000000004</v>
      </c>
      <c r="AF1110" s="10">
        <v>4.17</v>
      </c>
      <c r="AG1110" s="10">
        <v>4.24</v>
      </c>
      <c r="AH1110" s="10">
        <v>3.89</v>
      </c>
      <c r="AI1110" s="10">
        <v>3.35</v>
      </c>
      <c r="AJ1110" s="10">
        <v>3.55</v>
      </c>
      <c r="AK1110" s="10">
        <v>3.18</v>
      </c>
      <c r="AL1110" s="10"/>
      <c r="AM1110" s="10"/>
      <c r="AN1110" s="10"/>
      <c r="AO1110" s="10">
        <v>5.93</v>
      </c>
      <c r="AP1110" s="10">
        <v>3.29</v>
      </c>
      <c r="AQ1110" s="10">
        <v>3.78</v>
      </c>
      <c r="AR1110" s="10"/>
    </row>
    <row r="1111" spans="1:44" x14ac:dyDescent="0.25">
      <c r="A1111" s="8"/>
      <c r="B1111" s="6" t="s">
        <v>115</v>
      </c>
      <c r="C1111" s="11">
        <v>0.24150011228385357</v>
      </c>
      <c r="D1111" s="11">
        <v>0.25129375951293759</v>
      </c>
      <c r="E1111" s="11">
        <v>0.24101978691019788</v>
      </c>
      <c r="F1111" s="11">
        <v>0.26324200913242007</v>
      </c>
      <c r="G1111" s="11">
        <v>0.2874429223744292</v>
      </c>
      <c r="H1111" s="11">
        <v>0.27766362252663623</v>
      </c>
      <c r="I1111" s="11">
        <v>0.21731354642313547</v>
      </c>
      <c r="J1111" s="11">
        <v>0.19273211567732115</v>
      </c>
      <c r="K1111" s="11">
        <v>0.17332572298325724</v>
      </c>
      <c r="L1111" s="11">
        <v>0.16697108066971081</v>
      </c>
      <c r="M1111" s="11">
        <v>0.14136225266362254</v>
      </c>
      <c r="N1111" s="11">
        <v>0.14764079147640791</v>
      </c>
      <c r="O1111" s="11">
        <v>0.16598173515981735</v>
      </c>
      <c r="P1111" s="11">
        <v>0.17343987823439877</v>
      </c>
      <c r="Q1111" s="11">
        <v>0.17054794520547945</v>
      </c>
      <c r="R1111" s="11">
        <v>0.19288432267884323</v>
      </c>
      <c r="S1111" s="11">
        <v>0.1965372907153729</v>
      </c>
      <c r="T1111" s="11">
        <v>0.15863774733637748</v>
      </c>
      <c r="U1111" s="11">
        <v>0.14368340943683408</v>
      </c>
      <c r="V1111" s="11">
        <v>0.14257990867579909</v>
      </c>
      <c r="W1111" s="11">
        <v>0.15433789954337901</v>
      </c>
      <c r="X1111" s="11">
        <v>0.16065449010654489</v>
      </c>
      <c r="Y1111" s="11">
        <v>0.26202435312024352</v>
      </c>
      <c r="Z1111" s="11">
        <v>0.31948249619482494</v>
      </c>
      <c r="AA1111" s="11">
        <v>0.31198630136986299</v>
      </c>
      <c r="AB1111" s="11">
        <v>0.38034544371649792</v>
      </c>
      <c r="AC1111" s="11">
        <f>+AC1109/(AC1107*365)</f>
        <v>0.39106611078022635</v>
      </c>
      <c r="AD1111" s="11">
        <v>0.57350000000000001</v>
      </c>
      <c r="AE1111" s="11">
        <v>0.5534</v>
      </c>
      <c r="AF1111" s="11">
        <v>0.53010000000000002</v>
      </c>
      <c r="AG1111" s="11">
        <v>0.56710000000000005</v>
      </c>
      <c r="AH1111" s="11">
        <v>0.53400000000000003</v>
      </c>
      <c r="AI1111" s="11">
        <v>0.42959999999999998</v>
      </c>
      <c r="AJ1111" s="11">
        <v>0.41760000000000003</v>
      </c>
      <c r="AK1111" s="11">
        <v>0.27839999999999998</v>
      </c>
      <c r="AL1111" s="11"/>
      <c r="AM1111" s="11"/>
      <c r="AN1111" s="11"/>
      <c r="AO1111" s="11">
        <v>0.38450000000000001</v>
      </c>
      <c r="AP1111" s="11">
        <v>0.39340000000000003</v>
      </c>
      <c r="AQ1111" s="11">
        <v>0.4118</v>
      </c>
      <c r="AR1111" s="11"/>
    </row>
    <row r="1112" spans="1:44" x14ac:dyDescent="0.25">
      <c r="A1112" s="8"/>
      <c r="B1112" s="6" t="s">
        <v>121</v>
      </c>
      <c r="C1112" s="9">
        <v>145</v>
      </c>
      <c r="D1112" s="9">
        <v>164</v>
      </c>
      <c r="E1112" s="9">
        <v>227</v>
      </c>
      <c r="F1112" s="9">
        <v>248</v>
      </c>
      <c r="G1112" s="9">
        <v>255</v>
      </c>
      <c r="H1112" s="9">
        <v>232</v>
      </c>
      <c r="I1112" s="9">
        <v>208</v>
      </c>
      <c r="J1112" s="9">
        <v>198</v>
      </c>
      <c r="K1112" s="9">
        <v>243</v>
      </c>
      <c r="L1112" s="9">
        <v>199</v>
      </c>
      <c r="M1112" s="9">
        <v>207</v>
      </c>
      <c r="N1112" s="9">
        <v>204</v>
      </c>
      <c r="O1112" s="9">
        <v>231</v>
      </c>
      <c r="P1112" s="9">
        <v>288</v>
      </c>
      <c r="Q1112" s="9">
        <v>271</v>
      </c>
      <c r="R1112" s="9">
        <v>272</v>
      </c>
      <c r="S1112" s="9">
        <v>294</v>
      </c>
      <c r="T1112" s="9">
        <v>328</v>
      </c>
      <c r="U1112" s="9">
        <v>305</v>
      </c>
      <c r="V1112" s="9">
        <v>363</v>
      </c>
      <c r="W1112" s="9">
        <v>387</v>
      </c>
      <c r="X1112" s="9">
        <v>402</v>
      </c>
      <c r="Y1112" s="9">
        <v>460</v>
      </c>
      <c r="Z1112" s="9">
        <v>476</v>
      </c>
      <c r="AA1112" s="9">
        <v>464</v>
      </c>
      <c r="AB1112" s="9">
        <v>415</v>
      </c>
      <c r="AC1112" s="9">
        <v>369</v>
      </c>
      <c r="AD1112" s="9">
        <v>352</v>
      </c>
      <c r="AE1112" s="9">
        <v>416</v>
      </c>
      <c r="AF1112" s="9">
        <v>406</v>
      </c>
      <c r="AG1112" s="9">
        <v>403</v>
      </c>
      <c r="AH1112" s="9">
        <v>441</v>
      </c>
      <c r="AI1112" s="9">
        <v>380</v>
      </c>
      <c r="AJ1112" s="9">
        <v>263</v>
      </c>
      <c r="AK1112" s="9">
        <v>75</v>
      </c>
      <c r="AL1112" s="9"/>
      <c r="AM1112" s="9"/>
      <c r="AN1112" s="9"/>
      <c r="AO1112" s="9">
        <v>0</v>
      </c>
      <c r="AP1112" s="9">
        <v>0</v>
      </c>
      <c r="AQ1112" s="9">
        <v>0</v>
      </c>
      <c r="AR1112" s="9"/>
    </row>
    <row r="1113" spans="1:44" x14ac:dyDescent="0.25">
      <c r="A1113" s="8">
        <v>922</v>
      </c>
      <c r="B1113" s="29" t="s">
        <v>250</v>
      </c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</row>
    <row r="1114" spans="1:44" x14ac:dyDescent="0.25">
      <c r="A1114" s="8"/>
      <c r="B1114" s="6" t="s">
        <v>116</v>
      </c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>
        <v>30</v>
      </c>
      <c r="AO1114" s="9">
        <v>30</v>
      </c>
      <c r="AP1114" s="9">
        <v>30</v>
      </c>
      <c r="AQ1114" s="9">
        <v>30</v>
      </c>
      <c r="AR1114" s="9">
        <v>30</v>
      </c>
    </row>
    <row r="1115" spans="1:44" x14ac:dyDescent="0.25">
      <c r="A1115" s="8"/>
      <c r="B1115" s="6" t="s">
        <v>117</v>
      </c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>
        <v>30</v>
      </c>
      <c r="AO1115" s="9">
        <v>30</v>
      </c>
      <c r="AP1115" s="9">
        <v>30</v>
      </c>
      <c r="AQ1115" s="9">
        <v>30</v>
      </c>
      <c r="AR1115" s="9">
        <v>30</v>
      </c>
    </row>
    <row r="1116" spans="1:44" x14ac:dyDescent="0.25">
      <c r="A1116" s="8"/>
      <c r="B1116" s="6" t="s">
        <v>118</v>
      </c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>
        <v>157</v>
      </c>
      <c r="AO1116" s="9">
        <v>640</v>
      </c>
      <c r="AP1116" s="9">
        <v>590</v>
      </c>
      <c r="AQ1116" s="9">
        <v>843</v>
      </c>
      <c r="AR1116" s="9">
        <v>857</v>
      </c>
    </row>
    <row r="1117" spans="1:44" x14ac:dyDescent="0.25">
      <c r="A1117" s="8"/>
      <c r="B1117" s="6" t="s">
        <v>119</v>
      </c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>
        <v>1603</v>
      </c>
      <c r="AO1117" s="9">
        <v>9322</v>
      </c>
      <c r="AP1117" s="9">
        <v>9478</v>
      </c>
      <c r="AQ1117" s="9">
        <v>9550</v>
      </c>
      <c r="AR1117" s="9">
        <v>9979</v>
      </c>
    </row>
    <row r="1118" spans="1:44" s="21" customFormat="1" x14ac:dyDescent="0.25">
      <c r="B1118" s="21" t="s">
        <v>120</v>
      </c>
      <c r="AN1118" s="21">
        <v>10.210000000000001</v>
      </c>
      <c r="AO1118" s="21">
        <v>14.57</v>
      </c>
      <c r="AP1118" s="21">
        <v>16.059999999999999</v>
      </c>
      <c r="AQ1118" s="21">
        <v>11.33</v>
      </c>
      <c r="AR1118" s="21">
        <v>11.64</v>
      </c>
    </row>
    <row r="1119" spans="1:44" s="11" customFormat="1" x14ac:dyDescent="0.25">
      <c r="B1119" s="11" t="s">
        <v>115</v>
      </c>
      <c r="AN1119" s="11">
        <v>0.1464</v>
      </c>
      <c r="AO1119" s="11">
        <v>0.85129999999999995</v>
      </c>
      <c r="AP1119" s="11">
        <v>0.86560000000000004</v>
      </c>
      <c r="AQ1119" s="11">
        <v>0.87209999999999999</v>
      </c>
      <c r="AR1119" s="11">
        <v>0.9113</v>
      </c>
    </row>
    <row r="1120" spans="1:44" x14ac:dyDescent="0.25">
      <c r="A1120" s="8"/>
      <c r="B1120" s="6" t="s">
        <v>121</v>
      </c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>
        <v>0</v>
      </c>
      <c r="AO1120" s="9">
        <v>0</v>
      </c>
      <c r="AP1120" s="9">
        <v>0</v>
      </c>
      <c r="AQ1120" s="9">
        <v>0</v>
      </c>
      <c r="AR1120" s="9">
        <v>0</v>
      </c>
    </row>
    <row r="1121" spans="1:44" x14ac:dyDescent="0.25">
      <c r="A1121" s="8">
        <v>923</v>
      </c>
      <c r="B1121" s="29" t="s">
        <v>251</v>
      </c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</row>
    <row r="1122" spans="1:44" x14ac:dyDescent="0.25">
      <c r="A1122" s="8"/>
      <c r="B1122" s="6" t="s">
        <v>116</v>
      </c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>
        <v>34</v>
      </c>
      <c r="AQ1122" s="9">
        <v>34</v>
      </c>
      <c r="AR1122" s="9">
        <v>34</v>
      </c>
    </row>
    <row r="1123" spans="1:44" x14ac:dyDescent="0.25">
      <c r="A1123" s="8"/>
      <c r="B1123" s="6" t="s">
        <v>117</v>
      </c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>
        <v>34</v>
      </c>
      <c r="AQ1123" s="9">
        <v>34</v>
      </c>
      <c r="AR1123" s="9">
        <v>34</v>
      </c>
    </row>
    <row r="1124" spans="1:44" x14ac:dyDescent="0.25">
      <c r="A1124" s="8"/>
      <c r="B1124" s="6" t="s">
        <v>118</v>
      </c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>
        <v>124</v>
      </c>
      <c r="AQ1124" s="9">
        <v>305</v>
      </c>
      <c r="AR1124" s="9">
        <v>466</v>
      </c>
    </row>
    <row r="1125" spans="1:44" x14ac:dyDescent="0.25">
      <c r="A1125" s="8"/>
      <c r="B1125" s="6" t="s">
        <v>119</v>
      </c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>
        <v>3095</v>
      </c>
      <c r="AQ1125" s="9">
        <v>7191</v>
      </c>
      <c r="AR1125" s="9">
        <v>8711</v>
      </c>
    </row>
    <row r="1126" spans="1:44" s="21" customFormat="1" x14ac:dyDescent="0.25">
      <c r="B1126" s="21" t="s">
        <v>120</v>
      </c>
      <c r="AP1126" s="21">
        <v>24.96</v>
      </c>
      <c r="AQ1126" s="21">
        <v>23.58</v>
      </c>
      <c r="AR1126" s="21">
        <v>18.690000000000001</v>
      </c>
    </row>
    <row r="1127" spans="1:44" s="11" customFormat="1" x14ac:dyDescent="0.25">
      <c r="B1127" s="11" t="s">
        <v>115</v>
      </c>
      <c r="AP1127" s="11">
        <v>0.24940000000000001</v>
      </c>
      <c r="AQ1127" s="11">
        <v>0.57950000000000002</v>
      </c>
      <c r="AR1127" s="11">
        <v>0.70189999999999997</v>
      </c>
    </row>
    <row r="1128" spans="1:44" x14ac:dyDescent="0.25">
      <c r="A1128" s="8"/>
      <c r="B1128" s="6" t="s">
        <v>121</v>
      </c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>
        <v>0</v>
      </c>
      <c r="AQ1128" s="9">
        <v>0</v>
      </c>
      <c r="AR1128" s="9">
        <v>0</v>
      </c>
    </row>
    <row r="1129" spans="1:44" x14ac:dyDescent="0.25">
      <c r="A1129" s="8">
        <v>924</v>
      </c>
      <c r="B1129" s="29" t="s">
        <v>252</v>
      </c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</row>
    <row r="1130" spans="1:44" x14ac:dyDescent="0.25">
      <c r="A1130" s="8"/>
      <c r="B1130" s="6" t="s">
        <v>116</v>
      </c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</row>
    <row r="1131" spans="1:44" x14ac:dyDescent="0.25">
      <c r="A1131" s="8"/>
      <c r="B1131" s="6" t="s">
        <v>117</v>
      </c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</row>
    <row r="1132" spans="1:44" x14ac:dyDescent="0.25">
      <c r="A1132" s="8"/>
      <c r="B1132" s="6" t="s">
        <v>118</v>
      </c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</row>
    <row r="1133" spans="1:44" x14ac:dyDescent="0.25">
      <c r="A1133" s="8"/>
      <c r="B1133" s="6" t="s">
        <v>119</v>
      </c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</row>
    <row r="1134" spans="1:44" x14ac:dyDescent="0.25">
      <c r="A1134" s="8"/>
      <c r="B1134" s="6" t="s">
        <v>120</v>
      </c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</row>
    <row r="1135" spans="1:44" x14ac:dyDescent="0.25">
      <c r="A1135" s="8"/>
      <c r="B1135" s="6" t="s">
        <v>115</v>
      </c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</row>
    <row r="1136" spans="1:44" x14ac:dyDescent="0.25">
      <c r="A1136" s="8"/>
      <c r="B1136" s="6" t="s">
        <v>121</v>
      </c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</row>
    <row r="1137" spans="1:44" x14ac:dyDescent="0.25">
      <c r="A1137" s="16" t="s">
        <v>149</v>
      </c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</row>
    <row r="1138" spans="1:44" x14ac:dyDescent="0.25">
      <c r="A1138" s="8"/>
      <c r="B1138" s="6" t="s">
        <v>116</v>
      </c>
      <c r="C1138" s="9">
        <f t="shared" ref="C1138:AL1138" si="507">+C1074 +C1082+C1090+C1098+C1106</f>
        <v>672</v>
      </c>
      <c r="D1138" s="9">
        <f t="shared" si="507"/>
        <v>718</v>
      </c>
      <c r="E1138" s="9">
        <f t="shared" si="507"/>
        <v>718</v>
      </c>
      <c r="F1138" s="9">
        <f t="shared" si="507"/>
        <v>618</v>
      </c>
      <c r="G1138" s="9">
        <f t="shared" si="507"/>
        <v>718</v>
      </c>
      <c r="H1138" s="9">
        <f t="shared" si="507"/>
        <v>718</v>
      </c>
      <c r="I1138" s="9">
        <f t="shared" si="507"/>
        <v>777</v>
      </c>
      <c r="J1138" s="9">
        <f t="shared" si="507"/>
        <v>777</v>
      </c>
      <c r="K1138" s="9">
        <f t="shared" si="507"/>
        <v>777</v>
      </c>
      <c r="L1138" s="9">
        <f t="shared" si="507"/>
        <v>777</v>
      </c>
      <c r="M1138" s="9">
        <f t="shared" si="507"/>
        <v>812</v>
      </c>
      <c r="N1138" s="9">
        <f t="shared" si="507"/>
        <v>812</v>
      </c>
      <c r="O1138" s="9">
        <f t="shared" si="507"/>
        <v>811</v>
      </c>
      <c r="P1138" s="9">
        <f t="shared" si="507"/>
        <v>812</v>
      </c>
      <c r="Q1138" s="9">
        <f t="shared" si="507"/>
        <v>812</v>
      </c>
      <c r="R1138" s="9">
        <f t="shared" si="507"/>
        <v>812</v>
      </c>
      <c r="S1138" s="9">
        <f t="shared" si="507"/>
        <v>812</v>
      </c>
      <c r="T1138" s="9">
        <f t="shared" si="507"/>
        <v>812</v>
      </c>
      <c r="U1138" s="9" t="e">
        <f t="shared" si="507"/>
        <v>#VALUE!</v>
      </c>
      <c r="V1138" s="9">
        <f t="shared" si="507"/>
        <v>812</v>
      </c>
      <c r="W1138" s="9">
        <f t="shared" si="507"/>
        <v>812</v>
      </c>
      <c r="X1138" s="9">
        <f t="shared" si="507"/>
        <v>800</v>
      </c>
      <c r="Y1138" s="9">
        <f t="shared" si="507"/>
        <v>800</v>
      </c>
      <c r="Z1138" s="9">
        <f t="shared" si="507"/>
        <v>699</v>
      </c>
      <c r="AA1138" s="9">
        <f t="shared" si="507"/>
        <v>699</v>
      </c>
      <c r="AB1138" s="9">
        <f t="shared" si="507"/>
        <v>699</v>
      </c>
      <c r="AC1138" s="9">
        <f t="shared" si="507"/>
        <v>699</v>
      </c>
      <c r="AD1138" s="9">
        <f t="shared" si="507"/>
        <v>699</v>
      </c>
      <c r="AE1138" s="9">
        <f t="shared" si="507"/>
        <v>699</v>
      </c>
      <c r="AF1138" s="9">
        <f t="shared" si="507"/>
        <v>805</v>
      </c>
      <c r="AG1138" s="9">
        <f t="shared" si="507"/>
        <v>699</v>
      </c>
      <c r="AH1138" s="9">
        <f t="shared" si="507"/>
        <v>749</v>
      </c>
      <c r="AI1138" s="9">
        <f t="shared" si="507"/>
        <v>749</v>
      </c>
      <c r="AJ1138" s="9">
        <f t="shared" si="507"/>
        <v>749</v>
      </c>
      <c r="AK1138" s="9">
        <f t="shared" si="507"/>
        <v>839</v>
      </c>
      <c r="AL1138" s="9">
        <f t="shared" si="507"/>
        <v>743</v>
      </c>
      <c r="AM1138" s="9">
        <f>+AM1074 +AM1082+AM1090+AM1098+AM1106</f>
        <v>756</v>
      </c>
      <c r="AN1138" s="9">
        <f>+AN1074 +AN1082+AN1090+AN1098+AN1106+AN1114+AN1122+AN1130</f>
        <v>796</v>
      </c>
      <c r="AO1138" s="9">
        <f t="shared" ref="AO1138:AQ1138" si="508">+AO1074 +AO1082+AO1090+AO1098+AO1106+AO1114+AO1122+AO1130</f>
        <v>908</v>
      </c>
      <c r="AP1138" s="9">
        <f t="shared" si="508"/>
        <v>891</v>
      </c>
      <c r="AQ1138" s="9">
        <f t="shared" si="508"/>
        <v>971</v>
      </c>
      <c r="AR1138" s="9">
        <f t="shared" ref="AR1138" si="509">+AR1074 +AR1082+AR1090+AR1098+AR1106+AR1114+AR1122+AR1130</f>
        <v>811</v>
      </c>
    </row>
    <row r="1139" spans="1:44" x14ac:dyDescent="0.25">
      <c r="A1139" s="8"/>
      <c r="B1139" s="6" t="s">
        <v>117</v>
      </c>
      <c r="C1139" s="9">
        <f t="shared" ref="C1139:AL1139" si="510">+C1075 +C1083+C1091+C1099+C1107</f>
        <v>637</v>
      </c>
      <c r="D1139" s="9">
        <f t="shared" si="510"/>
        <v>679</v>
      </c>
      <c r="E1139" s="9">
        <f t="shared" si="510"/>
        <v>679</v>
      </c>
      <c r="F1139" s="9">
        <f t="shared" si="510"/>
        <v>679</v>
      </c>
      <c r="G1139" s="9">
        <f t="shared" si="510"/>
        <v>679</v>
      </c>
      <c r="H1139" s="9">
        <f t="shared" si="510"/>
        <v>679</v>
      </c>
      <c r="I1139" s="9">
        <f t="shared" si="510"/>
        <v>722</v>
      </c>
      <c r="J1139" s="9">
        <f t="shared" si="510"/>
        <v>688</v>
      </c>
      <c r="K1139" s="9">
        <f t="shared" si="510"/>
        <v>688</v>
      </c>
      <c r="L1139" s="9">
        <f t="shared" si="510"/>
        <v>696</v>
      </c>
      <c r="M1139" s="9">
        <f t="shared" si="510"/>
        <v>710</v>
      </c>
      <c r="N1139" s="9">
        <f t="shared" si="510"/>
        <v>741</v>
      </c>
      <c r="O1139" s="9">
        <f t="shared" si="510"/>
        <v>706</v>
      </c>
      <c r="P1139" s="9">
        <f t="shared" si="510"/>
        <v>711</v>
      </c>
      <c r="Q1139" s="9">
        <f t="shared" si="510"/>
        <v>683</v>
      </c>
      <c r="R1139" s="9">
        <f t="shared" si="510"/>
        <v>677</v>
      </c>
      <c r="S1139" s="9">
        <f t="shared" si="510"/>
        <v>642</v>
      </c>
      <c r="T1139" s="9">
        <f t="shared" si="510"/>
        <v>631</v>
      </c>
      <c r="U1139" s="9">
        <f t="shared" si="510"/>
        <v>579</v>
      </c>
      <c r="V1139" s="9">
        <f t="shared" si="510"/>
        <v>573</v>
      </c>
      <c r="W1139" s="9">
        <f t="shared" si="510"/>
        <v>569</v>
      </c>
      <c r="X1139" s="9">
        <f t="shared" si="510"/>
        <v>532</v>
      </c>
      <c r="Y1139" s="9">
        <f t="shared" si="510"/>
        <v>553</v>
      </c>
      <c r="Z1139" s="9">
        <f t="shared" si="510"/>
        <v>566</v>
      </c>
      <c r="AA1139" s="9">
        <f t="shared" si="510"/>
        <v>566</v>
      </c>
      <c r="AB1139" s="9">
        <f t="shared" si="510"/>
        <v>585</v>
      </c>
      <c r="AC1139" s="9">
        <f t="shared" si="510"/>
        <v>594</v>
      </c>
      <c r="AD1139" s="9">
        <f t="shared" si="510"/>
        <v>607</v>
      </c>
      <c r="AE1139" s="9">
        <f t="shared" si="510"/>
        <v>626</v>
      </c>
      <c r="AF1139" s="9">
        <f t="shared" si="510"/>
        <v>639</v>
      </c>
      <c r="AG1139" s="9">
        <f t="shared" si="510"/>
        <v>633</v>
      </c>
      <c r="AH1139" s="9">
        <f t="shared" si="510"/>
        <v>655</v>
      </c>
      <c r="AI1139" s="9">
        <f t="shared" si="510"/>
        <v>661</v>
      </c>
      <c r="AJ1139" s="9">
        <f t="shared" si="510"/>
        <v>662</v>
      </c>
      <c r="AK1139" s="9">
        <f t="shared" si="510"/>
        <v>760</v>
      </c>
      <c r="AL1139" s="9">
        <f t="shared" si="510"/>
        <v>682</v>
      </c>
      <c r="AM1139" s="9">
        <f>+AM1075 +AM1083+AM1091+AM1099+AM1107</f>
        <v>703</v>
      </c>
      <c r="AN1139" s="9">
        <f>+AN1075 +AN1083+AN1091+AN1099+AN1107+AN1115+AN1123+AN1131</f>
        <v>743</v>
      </c>
      <c r="AO1139" s="9">
        <f t="shared" ref="AO1139:AQ1139" si="511">+AO1075 +AO1083+AO1091+AO1099+AO1107+AO1115+AO1123+AO1131</f>
        <v>855</v>
      </c>
      <c r="AP1139" s="9">
        <f t="shared" si="511"/>
        <v>841</v>
      </c>
      <c r="AQ1139" s="9">
        <f t="shared" si="511"/>
        <v>889</v>
      </c>
      <c r="AR1139" s="9">
        <f t="shared" ref="AR1139" si="512">+AR1075 +AR1083+AR1091+AR1099+AR1107+AR1115+AR1123+AR1131</f>
        <v>780</v>
      </c>
    </row>
    <row r="1140" spans="1:44" x14ac:dyDescent="0.25">
      <c r="A1140" s="8"/>
      <c r="B1140" s="6" t="s">
        <v>118</v>
      </c>
      <c r="C1140" s="9">
        <f t="shared" ref="C1140:AL1140" si="513">+C1076 +C1084+C1092+C1100+C1108</f>
        <v>29744</v>
      </c>
      <c r="D1140" s="9">
        <f t="shared" si="513"/>
        <v>30411</v>
      </c>
      <c r="E1140" s="9">
        <f t="shared" si="513"/>
        <v>32905</v>
      </c>
      <c r="F1140" s="9">
        <f t="shared" si="513"/>
        <v>33770</v>
      </c>
      <c r="G1140" s="9">
        <f t="shared" si="513"/>
        <v>34241</v>
      </c>
      <c r="H1140" s="9">
        <f t="shared" si="513"/>
        <v>33609</v>
      </c>
      <c r="I1140" s="9">
        <f t="shared" si="513"/>
        <v>33219</v>
      </c>
      <c r="J1140" s="9">
        <f t="shared" si="513"/>
        <v>31604</v>
      </c>
      <c r="K1140" s="9">
        <f t="shared" si="513"/>
        <v>30185</v>
      </c>
      <c r="L1140" s="9">
        <f t="shared" si="513"/>
        <v>29480</v>
      </c>
      <c r="M1140" s="9">
        <f t="shared" si="513"/>
        <v>29647</v>
      </c>
      <c r="N1140" s="9">
        <f t="shared" si="513"/>
        <v>30752</v>
      </c>
      <c r="O1140" s="9">
        <f t="shared" si="513"/>
        <v>30605</v>
      </c>
      <c r="P1140" s="9">
        <f t="shared" si="513"/>
        <v>31174</v>
      </c>
      <c r="Q1140" s="9">
        <f t="shared" si="513"/>
        <v>31887</v>
      </c>
      <c r="R1140" s="9">
        <f t="shared" si="513"/>
        <v>32118</v>
      </c>
      <c r="S1140" s="9">
        <f t="shared" si="513"/>
        <v>30199</v>
      </c>
      <c r="T1140" s="9">
        <f t="shared" si="513"/>
        <v>30293</v>
      </c>
      <c r="U1140" s="9">
        <f t="shared" si="513"/>
        <v>27319</v>
      </c>
      <c r="V1140" s="9">
        <f t="shared" si="513"/>
        <v>27848</v>
      </c>
      <c r="W1140" s="9">
        <f t="shared" si="513"/>
        <v>28156</v>
      </c>
      <c r="X1140" s="9">
        <f t="shared" si="513"/>
        <v>28193</v>
      </c>
      <c r="Y1140" s="9">
        <f t="shared" si="513"/>
        <v>29166</v>
      </c>
      <c r="Z1140" s="9">
        <f t="shared" si="513"/>
        <v>30594</v>
      </c>
      <c r="AA1140" s="9">
        <f t="shared" si="513"/>
        <v>31894</v>
      </c>
      <c r="AB1140" s="9">
        <f t="shared" si="513"/>
        <v>31691</v>
      </c>
      <c r="AC1140" s="9">
        <f t="shared" si="513"/>
        <v>31719</v>
      </c>
      <c r="AD1140" s="9">
        <f t="shared" si="513"/>
        <v>33472</v>
      </c>
      <c r="AE1140" s="9">
        <f t="shared" si="513"/>
        <v>33901</v>
      </c>
      <c r="AF1140" s="9">
        <f t="shared" si="513"/>
        <v>34878</v>
      </c>
      <c r="AG1140" s="9">
        <f t="shared" si="513"/>
        <v>35938</v>
      </c>
      <c r="AH1140" s="9">
        <f t="shared" si="513"/>
        <v>37036</v>
      </c>
      <c r="AI1140" s="9">
        <f t="shared" si="513"/>
        <v>38063</v>
      </c>
      <c r="AJ1140" s="9">
        <f t="shared" si="513"/>
        <v>14838</v>
      </c>
      <c r="AK1140" s="9">
        <f t="shared" si="513"/>
        <v>48129</v>
      </c>
      <c r="AL1140" s="9">
        <f t="shared" si="513"/>
        <v>51763</v>
      </c>
      <c r="AM1140" s="9">
        <f>+AM1076 +AM1084+AM1092+AM1100+AM1108</f>
        <v>37789</v>
      </c>
      <c r="AN1140" s="9">
        <f>+AN1076 +AN1084+AN1092+AN1100+AN1108+AN1116+AN1124+AN1132</f>
        <v>33146</v>
      </c>
      <c r="AO1140" s="9">
        <f t="shared" ref="AO1140:AQ1140" si="514">+AO1076 +AO1084+AO1092+AO1100+AO1108+AO1116+AO1124+AO1132</f>
        <v>41999</v>
      </c>
      <c r="AP1140" s="9">
        <f t="shared" si="514"/>
        <v>44603</v>
      </c>
      <c r="AQ1140" s="9">
        <f t="shared" si="514"/>
        <v>45416</v>
      </c>
      <c r="AR1140" s="9">
        <f t="shared" ref="AR1140" si="515">+AR1076 +AR1084+AR1092+AR1100+AR1108+AR1116+AR1124+AR1132</f>
        <v>42058</v>
      </c>
    </row>
    <row r="1141" spans="1:44" x14ac:dyDescent="0.25">
      <c r="A1141" s="8"/>
      <c r="B1141" s="6" t="s">
        <v>119</v>
      </c>
      <c r="C1141" s="9">
        <f t="shared" ref="C1141:AL1141" si="516">+C1077 +C1085+C1093+C1101+C1109</f>
        <v>149627</v>
      </c>
      <c r="D1141" s="9">
        <f t="shared" si="516"/>
        <v>158153</v>
      </c>
      <c r="E1141" s="9">
        <f t="shared" si="516"/>
        <v>174383</v>
      </c>
      <c r="F1141" s="9">
        <f t="shared" si="516"/>
        <v>183268</v>
      </c>
      <c r="G1141" s="9">
        <f t="shared" si="516"/>
        <v>181440</v>
      </c>
      <c r="H1141" s="9">
        <f t="shared" si="516"/>
        <v>177250</v>
      </c>
      <c r="I1141" s="9">
        <f t="shared" si="516"/>
        <v>169703</v>
      </c>
      <c r="J1141" s="9">
        <f t="shared" si="516"/>
        <v>154168</v>
      </c>
      <c r="K1141" s="9">
        <f t="shared" si="516"/>
        <v>146070</v>
      </c>
      <c r="L1141" s="9">
        <f t="shared" si="516"/>
        <v>146718</v>
      </c>
      <c r="M1141" s="9">
        <f t="shared" si="516"/>
        <v>149276</v>
      </c>
      <c r="N1141" s="9">
        <f t="shared" si="516"/>
        <v>150985</v>
      </c>
      <c r="O1141" s="9">
        <f t="shared" si="516"/>
        <v>144128</v>
      </c>
      <c r="P1141" s="9">
        <f t="shared" si="516"/>
        <v>151106</v>
      </c>
      <c r="Q1141" s="9">
        <f t="shared" si="516"/>
        <v>143038</v>
      </c>
      <c r="R1141" s="9">
        <f t="shared" si="516"/>
        <v>140061</v>
      </c>
      <c r="S1141" s="9">
        <f t="shared" si="516"/>
        <v>121085</v>
      </c>
      <c r="T1141" s="9">
        <f t="shared" si="516"/>
        <v>104137</v>
      </c>
      <c r="U1141" s="9">
        <f t="shared" si="516"/>
        <v>97848</v>
      </c>
      <c r="V1141" s="9">
        <f t="shared" si="516"/>
        <v>98419</v>
      </c>
      <c r="W1141" s="9">
        <f t="shared" si="516"/>
        <v>100336</v>
      </c>
      <c r="X1141" s="9">
        <f t="shared" si="516"/>
        <v>102641</v>
      </c>
      <c r="Y1141" s="9">
        <f t="shared" si="516"/>
        <v>108733</v>
      </c>
      <c r="Z1141" s="9">
        <f t="shared" si="516"/>
        <v>112192</v>
      </c>
      <c r="AA1141" s="9">
        <f t="shared" si="516"/>
        <v>118727</v>
      </c>
      <c r="AB1141" s="9">
        <f t="shared" si="516"/>
        <v>124922</v>
      </c>
      <c r="AC1141" s="9">
        <f t="shared" si="516"/>
        <v>125838</v>
      </c>
      <c r="AD1141" s="9">
        <f t="shared" si="516"/>
        <v>135081</v>
      </c>
      <c r="AE1141" s="9">
        <f t="shared" si="516"/>
        <v>132270</v>
      </c>
      <c r="AF1141" s="9">
        <f t="shared" si="516"/>
        <v>139243</v>
      </c>
      <c r="AG1141" s="9">
        <f t="shared" si="516"/>
        <v>145184</v>
      </c>
      <c r="AH1141" s="9">
        <f t="shared" si="516"/>
        <v>149245</v>
      </c>
      <c r="AI1141" s="9">
        <f t="shared" si="516"/>
        <v>146335</v>
      </c>
      <c r="AJ1141" s="9">
        <f t="shared" si="516"/>
        <v>150719</v>
      </c>
      <c r="AK1141" s="9">
        <f t="shared" si="516"/>
        <v>158673</v>
      </c>
      <c r="AL1141" s="9">
        <f t="shared" si="516"/>
        <v>157259</v>
      </c>
      <c r="AM1141" s="9">
        <f>+AM1077 +AM1085+AM1093+AM1101+AM1109</f>
        <v>160439</v>
      </c>
      <c r="AN1141" s="9">
        <f>+AN1077 +AN1085+AN1093+AN1101+AN1109+AN1117+AN1125+AN1133</f>
        <v>170866</v>
      </c>
      <c r="AO1141" s="9">
        <f t="shared" ref="AO1141:AQ1141" si="517">+AO1077 +AO1085+AO1093+AO1101+AO1109+AO1117+AO1125+AO1133</f>
        <v>202313</v>
      </c>
      <c r="AP1141" s="9">
        <f t="shared" si="517"/>
        <v>210734</v>
      </c>
      <c r="AQ1141" s="9">
        <f t="shared" si="517"/>
        <v>221722</v>
      </c>
      <c r="AR1141" s="9">
        <f t="shared" ref="AR1141" si="518">+AR1077 +AR1085+AR1093+AR1101+AR1109+AR1117+AR1125+AR1133</f>
        <v>221208</v>
      </c>
    </row>
    <row r="1142" spans="1:44" x14ac:dyDescent="0.25">
      <c r="A1142" s="8"/>
      <c r="B1142" s="6" t="s">
        <v>120</v>
      </c>
      <c r="C1142" s="10">
        <f t="shared" ref="C1142:AL1142" si="519">+C1141/C1140</f>
        <v>5.0304935449166219</v>
      </c>
      <c r="D1142" s="10">
        <f t="shared" si="519"/>
        <v>5.2005195488474563</v>
      </c>
      <c r="E1142" s="10">
        <f t="shared" si="519"/>
        <v>5.2995897280048627</v>
      </c>
      <c r="F1142" s="10">
        <f t="shared" si="519"/>
        <v>5.4269469943737043</v>
      </c>
      <c r="G1142" s="10">
        <f t="shared" si="519"/>
        <v>5.2989106626558806</v>
      </c>
      <c r="H1142" s="10">
        <f t="shared" si="519"/>
        <v>5.2738849712874529</v>
      </c>
      <c r="I1142" s="10">
        <f t="shared" si="519"/>
        <v>5.1086125410156837</v>
      </c>
      <c r="J1142" s="10">
        <f t="shared" si="519"/>
        <v>4.8781166940893561</v>
      </c>
      <c r="K1142" s="10">
        <f t="shared" si="519"/>
        <v>4.8391585224449232</v>
      </c>
      <c r="L1142" s="10">
        <f t="shared" si="519"/>
        <v>4.9768656716417912</v>
      </c>
      <c r="M1142" s="10">
        <f t="shared" si="519"/>
        <v>5.0351131649070728</v>
      </c>
      <c r="N1142" s="10">
        <f t="shared" si="519"/>
        <v>4.9097619667013523</v>
      </c>
      <c r="O1142" s="10">
        <f t="shared" si="519"/>
        <v>4.7092958666884499</v>
      </c>
      <c r="P1142" s="10">
        <f t="shared" si="519"/>
        <v>4.8471803425931865</v>
      </c>
      <c r="Q1142" s="10">
        <f t="shared" si="519"/>
        <v>4.4857779032207485</v>
      </c>
      <c r="R1142" s="10">
        <f t="shared" si="519"/>
        <v>4.3608257052120303</v>
      </c>
      <c r="S1142" s="10">
        <f t="shared" si="519"/>
        <v>4.0095698533064006</v>
      </c>
      <c r="T1142" s="10">
        <f t="shared" si="519"/>
        <v>3.4376588650843427</v>
      </c>
      <c r="U1142" s="10">
        <f t="shared" si="519"/>
        <v>3.581683077711483</v>
      </c>
      <c r="V1142" s="10">
        <f t="shared" si="519"/>
        <v>3.5341496696351622</v>
      </c>
      <c r="W1142" s="10">
        <f t="shared" si="519"/>
        <v>3.563574371359568</v>
      </c>
      <c r="X1142" s="10">
        <f t="shared" si="519"/>
        <v>3.6406554818571988</v>
      </c>
      <c r="Y1142" s="10">
        <f t="shared" si="519"/>
        <v>3.7280737845436467</v>
      </c>
      <c r="Z1142" s="10">
        <f t="shared" si="519"/>
        <v>3.6671242727332158</v>
      </c>
      <c r="AA1142" s="10">
        <f t="shared" si="519"/>
        <v>3.7225496958675612</v>
      </c>
      <c r="AB1142" s="10">
        <f t="shared" si="519"/>
        <v>3.9418762424663152</v>
      </c>
      <c r="AC1142" s="10">
        <f t="shared" si="519"/>
        <v>3.967275134777263</v>
      </c>
      <c r="AD1142" s="10">
        <f t="shared" si="519"/>
        <v>4.0356417304015295</v>
      </c>
      <c r="AE1142" s="10">
        <f t="shared" si="519"/>
        <v>3.901654818441934</v>
      </c>
      <c r="AF1142" s="10">
        <f t="shared" si="519"/>
        <v>3.9922874018005619</v>
      </c>
      <c r="AG1142" s="10">
        <f t="shared" si="519"/>
        <v>4.0398464021370142</v>
      </c>
      <c r="AH1142" s="10">
        <f t="shared" si="519"/>
        <v>4.0297278323793062</v>
      </c>
      <c r="AI1142" s="10">
        <f t="shared" si="519"/>
        <v>3.8445471980663637</v>
      </c>
      <c r="AJ1142" s="10">
        <f t="shared" si="519"/>
        <v>10.157635799973042</v>
      </c>
      <c r="AK1142" s="10">
        <f t="shared" si="519"/>
        <v>3.2968272766938851</v>
      </c>
      <c r="AL1142" s="10">
        <f t="shared" si="519"/>
        <v>3.0380580723682939</v>
      </c>
      <c r="AM1142" s="10">
        <f>+AM1141/AM1140</f>
        <v>4.245653497049406</v>
      </c>
      <c r="AN1142" s="10">
        <f>+AN1141/AN1140</f>
        <v>5.154950823628794</v>
      </c>
      <c r="AO1142" s="10">
        <f t="shared" ref="AO1142:AQ1142" si="520">+AO1141/AO1140</f>
        <v>4.8170908831162649</v>
      </c>
      <c r="AP1142" s="10">
        <f t="shared" si="520"/>
        <v>4.7246597762482345</v>
      </c>
      <c r="AQ1142" s="10">
        <f t="shared" si="520"/>
        <v>4.8820239563149554</v>
      </c>
      <c r="AR1142" s="10">
        <f t="shared" ref="AR1142" si="521">+AR1141/AR1140</f>
        <v>5.2595938941461791</v>
      </c>
    </row>
    <row r="1143" spans="1:44" x14ac:dyDescent="0.25">
      <c r="A1143" s="8"/>
      <c r="B1143" s="6" t="s">
        <v>115</v>
      </c>
      <c r="C1143" s="11">
        <f t="shared" ref="C1143:AL1143" si="522">+C1141/(C1139*365)</f>
        <v>0.64354314960968584</v>
      </c>
      <c r="D1143" s="11">
        <f t="shared" si="522"/>
        <v>0.63813827748300278</v>
      </c>
      <c r="E1143" s="11">
        <f t="shared" si="522"/>
        <v>0.70362539592874296</v>
      </c>
      <c r="F1143" s="11">
        <f t="shared" si="522"/>
        <v>0.73947586095587792</v>
      </c>
      <c r="G1143" s="11">
        <f t="shared" si="522"/>
        <v>0.73209998587770087</v>
      </c>
      <c r="H1143" s="11">
        <f t="shared" si="522"/>
        <v>0.71519357637137615</v>
      </c>
      <c r="I1143" s="11">
        <f t="shared" si="522"/>
        <v>0.64396083937312643</v>
      </c>
      <c r="J1143" s="11">
        <f t="shared" si="522"/>
        <v>0.6139216310927047</v>
      </c>
      <c r="K1143" s="11">
        <f t="shared" si="522"/>
        <v>0.58167410003185727</v>
      </c>
      <c r="L1143" s="11">
        <f t="shared" si="522"/>
        <v>0.57753897024090695</v>
      </c>
      <c r="M1143" s="11">
        <f t="shared" si="522"/>
        <v>0.57602160910669498</v>
      </c>
      <c r="N1143" s="11">
        <f t="shared" si="522"/>
        <v>0.5582422864326253</v>
      </c>
      <c r="O1143" s="11">
        <f t="shared" si="522"/>
        <v>0.55930769529279367</v>
      </c>
      <c r="P1143" s="11">
        <f t="shared" si="522"/>
        <v>0.58226306764541547</v>
      </c>
      <c r="Q1143" s="11">
        <f t="shared" si="522"/>
        <v>0.57377003148879846</v>
      </c>
      <c r="R1143" s="11">
        <f t="shared" si="522"/>
        <v>0.56680763238299503</v>
      </c>
      <c r="S1143" s="11">
        <f t="shared" si="522"/>
        <v>0.51672854521401446</v>
      </c>
      <c r="T1143" s="11">
        <f t="shared" si="522"/>
        <v>0.45215031587174087</v>
      </c>
      <c r="U1143" s="11">
        <f t="shared" si="522"/>
        <v>0.46299950315849242</v>
      </c>
      <c r="V1143" s="11">
        <f t="shared" si="522"/>
        <v>0.47057782877907672</v>
      </c>
      <c r="W1143" s="11">
        <f t="shared" si="522"/>
        <v>0.48311625779425571</v>
      </c>
      <c r="X1143" s="11">
        <f t="shared" si="522"/>
        <v>0.52858687815428984</v>
      </c>
      <c r="Y1143" s="11">
        <f t="shared" si="522"/>
        <v>0.53869553370160272</v>
      </c>
      <c r="Z1143" s="11">
        <f t="shared" si="522"/>
        <v>0.54306597608790352</v>
      </c>
      <c r="AA1143" s="11">
        <f t="shared" si="522"/>
        <v>0.57469867854203982</v>
      </c>
      <c r="AB1143" s="11">
        <f t="shared" si="522"/>
        <v>0.58504624751200096</v>
      </c>
      <c r="AC1143" s="11">
        <f t="shared" si="522"/>
        <v>0.58040680780406806</v>
      </c>
      <c r="AD1143" s="11">
        <f t="shared" si="522"/>
        <v>0.60969510956647333</v>
      </c>
      <c r="AE1143" s="11">
        <f t="shared" si="522"/>
        <v>0.57888747866427415</v>
      </c>
      <c r="AF1143" s="11">
        <f t="shared" si="522"/>
        <v>0.59700731022359421</v>
      </c>
      <c r="AG1143" s="11">
        <f t="shared" si="522"/>
        <v>0.62837975286199654</v>
      </c>
      <c r="AH1143" s="11">
        <f t="shared" si="522"/>
        <v>0.62426016940290707</v>
      </c>
      <c r="AI1143" s="11">
        <f t="shared" si="522"/>
        <v>0.60653223633763709</v>
      </c>
      <c r="AJ1143" s="11">
        <f t="shared" si="522"/>
        <v>0.62375946695360673</v>
      </c>
      <c r="AK1143" s="11">
        <f t="shared" si="522"/>
        <v>0.57200072098053356</v>
      </c>
      <c r="AL1143" s="11">
        <f t="shared" si="522"/>
        <v>0.63173984654320492</v>
      </c>
      <c r="AM1143" s="11">
        <f>+AM1141/(AM1139*365)</f>
        <v>0.62526159901790757</v>
      </c>
      <c r="AN1143" s="11">
        <f>+AN1141/(AN1139*365)</f>
        <v>0.6300484890945629</v>
      </c>
      <c r="AO1143" s="11">
        <f t="shared" ref="AO1143:AQ1143" si="523">+AO1141/(AO1139*365)</f>
        <v>0.64828326524072744</v>
      </c>
      <c r="AP1143" s="11">
        <f t="shared" si="523"/>
        <v>0.68650823383773396</v>
      </c>
      <c r="AQ1143" s="11">
        <f t="shared" si="523"/>
        <v>0.68330431298827377</v>
      </c>
      <c r="AR1143" s="11">
        <f t="shared" ref="AR1143" si="524">+AR1141/(AR1139*365)</f>
        <v>0.77698630136986302</v>
      </c>
    </row>
    <row r="1144" spans="1:44" x14ac:dyDescent="0.25">
      <c r="A1144" s="8"/>
      <c r="B1144" s="6" t="s">
        <v>121</v>
      </c>
      <c r="C1144" s="9">
        <f t="shared" ref="C1144:AL1144" si="525">+C1080 +C1088+C1096+C1104+C1112</f>
        <v>3213</v>
      </c>
      <c r="D1144" s="9">
        <f t="shared" si="525"/>
        <v>3218</v>
      </c>
      <c r="E1144" s="9">
        <f t="shared" si="525"/>
        <v>3731</v>
      </c>
      <c r="F1144" s="9">
        <f t="shared" si="525"/>
        <v>4036</v>
      </c>
      <c r="G1144" s="9">
        <f t="shared" si="525"/>
        <v>4299</v>
      </c>
      <c r="H1144" s="9">
        <f t="shared" si="525"/>
        <v>4135</v>
      </c>
      <c r="I1144" s="9">
        <f t="shared" si="525"/>
        <v>4353</v>
      </c>
      <c r="J1144" s="9">
        <f t="shared" si="525"/>
        <v>4484</v>
      </c>
      <c r="K1144" s="9">
        <f t="shared" si="525"/>
        <v>4647</v>
      </c>
      <c r="L1144" s="9">
        <f t="shared" si="525"/>
        <v>4524</v>
      </c>
      <c r="M1144" s="9">
        <f t="shared" si="525"/>
        <v>4521</v>
      </c>
      <c r="N1144" s="9">
        <f t="shared" si="525"/>
        <v>4793</v>
      </c>
      <c r="O1144" s="9">
        <f t="shared" si="525"/>
        <v>5225</v>
      </c>
      <c r="P1144" s="9">
        <f t="shared" si="525"/>
        <v>5411</v>
      </c>
      <c r="Q1144" s="9">
        <f t="shared" si="525"/>
        <v>5416</v>
      </c>
      <c r="R1144" s="9">
        <f t="shared" si="525"/>
        <v>5491</v>
      </c>
      <c r="S1144" s="9">
        <f t="shared" si="525"/>
        <v>5458</v>
      </c>
      <c r="T1144" s="9">
        <f t="shared" si="525"/>
        <v>5239</v>
      </c>
      <c r="U1144" s="9">
        <f t="shared" si="525"/>
        <v>5153</v>
      </c>
      <c r="V1144" s="9">
        <f t="shared" si="525"/>
        <v>5417</v>
      </c>
      <c r="W1144" s="9">
        <f t="shared" si="525"/>
        <v>5617</v>
      </c>
      <c r="X1144" s="9">
        <f t="shared" si="525"/>
        <v>5677</v>
      </c>
      <c r="Y1144" s="9">
        <f t="shared" si="525"/>
        <v>5667</v>
      </c>
      <c r="Z1144" s="9">
        <f t="shared" si="525"/>
        <v>5496</v>
      </c>
      <c r="AA1144" s="9">
        <f t="shared" si="525"/>
        <v>5394</v>
      </c>
      <c r="AB1144" s="9">
        <f t="shared" si="525"/>
        <v>5372</v>
      </c>
      <c r="AC1144" s="9">
        <f t="shared" si="525"/>
        <v>5533</v>
      </c>
      <c r="AD1144" s="9">
        <f t="shared" si="525"/>
        <v>5561</v>
      </c>
      <c r="AE1144" s="9">
        <f t="shared" si="525"/>
        <v>5674</v>
      </c>
      <c r="AF1144" s="9">
        <f t="shared" si="525"/>
        <v>5681</v>
      </c>
      <c r="AG1144" s="9">
        <f t="shared" si="525"/>
        <v>5988</v>
      </c>
      <c r="AH1144" s="9">
        <f t="shared" si="525"/>
        <v>6037</v>
      </c>
      <c r="AI1144" s="9">
        <f t="shared" si="525"/>
        <v>5703</v>
      </c>
      <c r="AJ1144" s="9">
        <f t="shared" si="525"/>
        <v>5444</v>
      </c>
      <c r="AK1144" s="9">
        <f t="shared" si="525"/>
        <v>4287</v>
      </c>
      <c r="AL1144" s="9">
        <f t="shared" si="525"/>
        <v>5645</v>
      </c>
      <c r="AM1144" s="9">
        <f>+AM1080 +AM1088+AM1096+AM1104+AM1112</f>
        <v>5719</v>
      </c>
      <c r="AN1144" s="9">
        <f>+AN1080 +AN1088+AN1096+AN1104+AN1112+AN1120+AN1128+AN1136</f>
        <v>5838</v>
      </c>
      <c r="AO1144" s="9">
        <f t="shared" ref="AO1144:AQ1144" si="526">+AO1080 +AO1088+AO1096+AO1104+AO1112+AO1120+AO1128+AO1136</f>
        <v>5229</v>
      </c>
      <c r="AP1144" s="9">
        <f t="shared" si="526"/>
        <v>6093</v>
      </c>
      <c r="AQ1144" s="9">
        <f t="shared" si="526"/>
        <v>5990</v>
      </c>
      <c r="AR1144" s="9">
        <f t="shared" ref="AR1144" si="527">+AR1080 +AR1088+AR1096+AR1104+AR1112+AR1120+AR1128+AR1136</f>
        <v>5892</v>
      </c>
    </row>
    <row r="1145" spans="1:44" x14ac:dyDescent="0.25">
      <c r="A1145" s="15" t="s">
        <v>87</v>
      </c>
    </row>
    <row r="1146" spans="1:44" x14ac:dyDescent="0.25">
      <c r="A1146" s="6">
        <v>926</v>
      </c>
      <c r="B1146" s="29" t="s">
        <v>262</v>
      </c>
      <c r="AQ1146" s="29" t="s">
        <v>265</v>
      </c>
    </row>
    <row r="1147" spans="1:44" x14ac:dyDescent="0.25">
      <c r="A1147" s="8"/>
      <c r="B1147" s="6" t="s">
        <v>116</v>
      </c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>
        <v>100</v>
      </c>
    </row>
    <row r="1148" spans="1:44" x14ac:dyDescent="0.25">
      <c r="A1148" s="8"/>
      <c r="B1148" s="6" t="s">
        <v>117</v>
      </c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>
        <v>25</v>
      </c>
    </row>
    <row r="1149" spans="1:44" x14ac:dyDescent="0.25">
      <c r="A1149" s="8"/>
      <c r="B1149" s="6" t="s">
        <v>118</v>
      </c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>
        <v>93</v>
      </c>
    </row>
    <row r="1150" spans="1:44" x14ac:dyDescent="0.25">
      <c r="A1150" s="8"/>
      <c r="B1150" s="6" t="s">
        <v>119</v>
      </c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>
        <v>681</v>
      </c>
    </row>
    <row r="1151" spans="1:44" x14ac:dyDescent="0.25">
      <c r="A1151" s="8"/>
      <c r="B1151" s="6" t="s">
        <v>120</v>
      </c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>
        <v>7.32</v>
      </c>
    </row>
    <row r="1152" spans="1:44" x14ac:dyDescent="0.25">
      <c r="A1152" s="8"/>
      <c r="B1152" s="6" t="s">
        <v>115</v>
      </c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>
        <v>7.46E-2</v>
      </c>
    </row>
    <row r="1153" spans="1:44" x14ac:dyDescent="0.25">
      <c r="A1153" s="8"/>
      <c r="B1153" s="6" t="s">
        <v>121</v>
      </c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>
        <v>0</v>
      </c>
    </row>
    <row r="1154" spans="1:44" x14ac:dyDescent="0.25">
      <c r="A1154" s="6">
        <v>37</v>
      </c>
      <c r="B1154" s="29" t="s">
        <v>253</v>
      </c>
    </row>
    <row r="1155" spans="1:44" x14ac:dyDescent="0.25">
      <c r="A1155" s="8"/>
      <c r="B1155" s="6" t="s">
        <v>116</v>
      </c>
      <c r="C1155" s="9">
        <v>329</v>
      </c>
      <c r="D1155" s="9">
        <v>329</v>
      </c>
      <c r="E1155" s="9">
        <v>329</v>
      </c>
      <c r="F1155" s="9">
        <v>329</v>
      </c>
      <c r="G1155" s="9">
        <v>329</v>
      </c>
      <c r="H1155" s="9">
        <v>329</v>
      </c>
      <c r="I1155" s="9">
        <v>363</v>
      </c>
      <c r="J1155" s="9">
        <v>363</v>
      </c>
      <c r="K1155" s="9">
        <v>365</v>
      </c>
      <c r="L1155" s="9">
        <v>365</v>
      </c>
      <c r="M1155" s="9">
        <v>388</v>
      </c>
      <c r="N1155" s="9">
        <v>388</v>
      </c>
      <c r="O1155" s="9">
        <v>388</v>
      </c>
      <c r="P1155" s="9">
        <v>388</v>
      </c>
      <c r="Q1155" s="9">
        <v>388</v>
      </c>
      <c r="R1155" s="9">
        <v>388</v>
      </c>
      <c r="S1155" s="9">
        <v>534</v>
      </c>
      <c r="T1155" s="9">
        <v>534</v>
      </c>
      <c r="U1155" s="9">
        <v>388</v>
      </c>
      <c r="V1155" s="9">
        <v>388</v>
      </c>
      <c r="W1155" s="9">
        <v>388</v>
      </c>
      <c r="X1155" s="9">
        <v>388</v>
      </c>
      <c r="Y1155" s="9">
        <v>388</v>
      </c>
      <c r="Z1155" s="9">
        <v>388</v>
      </c>
      <c r="AA1155" s="9">
        <v>388</v>
      </c>
      <c r="AB1155" s="9">
        <v>388</v>
      </c>
      <c r="AC1155" s="9">
        <v>388</v>
      </c>
      <c r="AD1155" s="9">
        <v>388</v>
      </c>
      <c r="AE1155" s="9">
        <v>388</v>
      </c>
      <c r="AF1155" s="9">
        <v>388</v>
      </c>
      <c r="AG1155" s="9">
        <v>388</v>
      </c>
      <c r="AH1155" s="9">
        <v>388</v>
      </c>
      <c r="AI1155" s="9">
        <v>388</v>
      </c>
      <c r="AJ1155" s="9">
        <v>388</v>
      </c>
      <c r="AK1155" s="9">
        <v>388</v>
      </c>
      <c r="AL1155" s="9">
        <v>388</v>
      </c>
      <c r="AM1155" s="9">
        <v>388</v>
      </c>
      <c r="AN1155" s="9">
        <v>388</v>
      </c>
      <c r="AO1155" s="9">
        <v>388</v>
      </c>
      <c r="AP1155" s="9">
        <v>388</v>
      </c>
      <c r="AQ1155" s="9">
        <v>388</v>
      </c>
      <c r="AR1155" s="9">
        <v>388</v>
      </c>
    </row>
    <row r="1156" spans="1:44" x14ac:dyDescent="0.25">
      <c r="A1156" s="8"/>
      <c r="B1156" s="6" t="s">
        <v>117</v>
      </c>
      <c r="C1156" s="9">
        <v>329</v>
      </c>
      <c r="D1156" s="9">
        <v>328</v>
      </c>
      <c r="E1156" s="9">
        <v>298</v>
      </c>
      <c r="F1156" s="9">
        <v>296</v>
      </c>
      <c r="G1156" s="9">
        <v>341</v>
      </c>
      <c r="H1156" s="9">
        <v>325</v>
      </c>
      <c r="I1156" s="9">
        <v>363</v>
      </c>
      <c r="J1156" s="9">
        <v>363</v>
      </c>
      <c r="K1156" s="9">
        <v>365</v>
      </c>
      <c r="L1156" s="9">
        <v>365</v>
      </c>
      <c r="M1156" s="9">
        <v>365</v>
      </c>
      <c r="N1156" s="9">
        <v>381</v>
      </c>
      <c r="O1156" s="9">
        <v>345</v>
      </c>
      <c r="P1156" s="9">
        <v>326</v>
      </c>
      <c r="Q1156" s="9">
        <v>329</v>
      </c>
      <c r="R1156" s="9">
        <v>332</v>
      </c>
      <c r="S1156" s="9">
        <v>367</v>
      </c>
      <c r="T1156" s="9">
        <v>399</v>
      </c>
      <c r="U1156" s="9">
        <v>326</v>
      </c>
      <c r="V1156" s="9">
        <v>325</v>
      </c>
      <c r="W1156" s="9">
        <v>326</v>
      </c>
      <c r="X1156" s="9">
        <v>324</v>
      </c>
      <c r="Y1156" s="9">
        <v>299</v>
      </c>
      <c r="Z1156" s="9">
        <v>297</v>
      </c>
      <c r="AA1156" s="9">
        <v>307</v>
      </c>
      <c r="AB1156" s="9">
        <v>297</v>
      </c>
      <c r="AC1156" s="9">
        <v>287</v>
      </c>
      <c r="AD1156" s="9">
        <v>288</v>
      </c>
      <c r="AE1156" s="9">
        <v>270</v>
      </c>
      <c r="AF1156" s="9">
        <v>270</v>
      </c>
      <c r="AG1156" s="9">
        <v>270</v>
      </c>
      <c r="AH1156" s="9">
        <v>270</v>
      </c>
      <c r="AI1156" s="9">
        <v>294</v>
      </c>
      <c r="AJ1156" s="9">
        <v>307</v>
      </c>
      <c r="AK1156" s="9">
        <v>307</v>
      </c>
      <c r="AL1156" s="9">
        <v>307</v>
      </c>
      <c r="AM1156" s="9">
        <v>352</v>
      </c>
      <c r="AN1156" s="9">
        <v>352</v>
      </c>
      <c r="AO1156" s="9">
        <v>352</v>
      </c>
      <c r="AP1156" s="9">
        <v>352</v>
      </c>
      <c r="AQ1156" s="9">
        <v>352</v>
      </c>
      <c r="AR1156" s="9">
        <v>279</v>
      </c>
    </row>
    <row r="1157" spans="1:44" x14ac:dyDescent="0.25">
      <c r="A1157" s="8"/>
      <c r="B1157" s="6" t="s">
        <v>118</v>
      </c>
      <c r="C1157" s="9">
        <v>15958</v>
      </c>
      <c r="D1157" s="9">
        <v>16332</v>
      </c>
      <c r="E1157" s="9">
        <v>16677</v>
      </c>
      <c r="F1157" s="9">
        <v>17327</v>
      </c>
      <c r="G1157" s="9">
        <v>17842</v>
      </c>
      <c r="H1157" s="9">
        <v>17092</v>
      </c>
      <c r="I1157" s="9">
        <v>17666</v>
      </c>
      <c r="J1157" s="9">
        <v>16406</v>
      </c>
      <c r="K1157" s="9">
        <v>14538</v>
      </c>
      <c r="L1157" s="9">
        <v>13980</v>
      </c>
      <c r="M1157" s="9">
        <v>13444</v>
      </c>
      <c r="N1157" s="9">
        <v>13554</v>
      </c>
      <c r="O1157" s="9">
        <v>12414</v>
      </c>
      <c r="P1157" s="9">
        <v>12077</v>
      </c>
      <c r="Q1157" s="9">
        <v>11177</v>
      </c>
      <c r="R1157" s="9">
        <v>11445</v>
      </c>
      <c r="S1157" s="9">
        <v>11754</v>
      </c>
      <c r="T1157" s="9">
        <v>11645</v>
      </c>
      <c r="U1157" s="9">
        <v>11995</v>
      </c>
      <c r="V1157" s="9">
        <v>12535</v>
      </c>
      <c r="W1157" s="9">
        <v>12748</v>
      </c>
      <c r="X1157" s="9">
        <v>12481</v>
      </c>
      <c r="Y1157" s="9">
        <v>13270</v>
      </c>
      <c r="Z1157" s="9">
        <v>13561</v>
      </c>
      <c r="AA1157" s="9">
        <v>13742</v>
      </c>
      <c r="AB1157" s="9">
        <v>12862</v>
      </c>
      <c r="AC1157" s="9">
        <v>15478</v>
      </c>
      <c r="AD1157" s="9">
        <v>14116</v>
      </c>
      <c r="AE1157" s="9">
        <v>11000</v>
      </c>
      <c r="AF1157" s="9">
        <v>11601</v>
      </c>
      <c r="AG1157" s="9">
        <v>12308</v>
      </c>
      <c r="AH1157" s="9">
        <v>8857</v>
      </c>
      <c r="AI1157" s="9">
        <v>11947</v>
      </c>
      <c r="AJ1157" s="9">
        <v>12143</v>
      </c>
      <c r="AK1157" s="9">
        <v>11536</v>
      </c>
      <c r="AL1157" s="9">
        <v>11841</v>
      </c>
      <c r="AM1157" s="9">
        <v>11320</v>
      </c>
      <c r="AN1157" s="9">
        <v>10943</v>
      </c>
      <c r="AO1157" s="9">
        <v>11216</v>
      </c>
      <c r="AP1157" s="9">
        <v>11179</v>
      </c>
      <c r="AQ1157" s="9">
        <v>10866</v>
      </c>
      <c r="AR1157" s="9">
        <v>9708</v>
      </c>
    </row>
    <row r="1158" spans="1:44" x14ac:dyDescent="0.25">
      <c r="A1158" s="8"/>
      <c r="B1158" s="6" t="s">
        <v>119</v>
      </c>
      <c r="C1158" s="9">
        <v>78230</v>
      </c>
      <c r="D1158" s="9">
        <v>82974</v>
      </c>
      <c r="E1158" s="9">
        <v>85991</v>
      </c>
      <c r="F1158" s="9">
        <v>90695</v>
      </c>
      <c r="G1158" s="9">
        <v>92765</v>
      </c>
      <c r="H1158" s="9">
        <v>93796</v>
      </c>
      <c r="I1158" s="9">
        <v>94384</v>
      </c>
      <c r="J1158" s="9">
        <v>85830</v>
      </c>
      <c r="K1158" s="9">
        <v>77719</v>
      </c>
      <c r="L1158" s="9">
        <v>76633</v>
      </c>
      <c r="M1158" s="9">
        <v>76094</v>
      </c>
      <c r="N1158" s="9">
        <v>77349</v>
      </c>
      <c r="O1158" s="9">
        <v>73062</v>
      </c>
      <c r="P1158" s="9">
        <v>68990</v>
      </c>
      <c r="Q1158" s="9">
        <v>65065</v>
      </c>
      <c r="R1158" s="9">
        <v>67558</v>
      </c>
      <c r="S1158" s="9">
        <v>71657</v>
      </c>
      <c r="T1158" s="9">
        <v>66055</v>
      </c>
      <c r="U1158" s="9">
        <v>61804</v>
      </c>
      <c r="V1158" s="9">
        <v>61434</v>
      </c>
      <c r="W1158" s="9">
        <v>59165</v>
      </c>
      <c r="X1158" s="9">
        <v>59971</v>
      </c>
      <c r="Y1158" s="9">
        <v>61309</v>
      </c>
      <c r="Z1158" s="9">
        <v>67338</v>
      </c>
      <c r="AA1158" s="9">
        <v>71467</v>
      </c>
      <c r="AB1158" s="9">
        <v>70137</v>
      </c>
      <c r="AC1158" s="9">
        <v>67691</v>
      </c>
      <c r="AD1158" s="9">
        <v>64657</v>
      </c>
      <c r="AE1158" s="9">
        <v>63480</v>
      </c>
      <c r="AF1158" s="9">
        <v>54596</v>
      </c>
      <c r="AG1158" s="9">
        <v>66056</v>
      </c>
      <c r="AH1158" s="9">
        <v>48489</v>
      </c>
      <c r="AI1158" s="9">
        <v>60620</v>
      </c>
      <c r="AJ1158" s="9">
        <v>61260</v>
      </c>
      <c r="AK1158" s="9">
        <v>59762</v>
      </c>
      <c r="AL1158" s="9">
        <v>58396</v>
      </c>
      <c r="AM1158" s="9">
        <v>56467</v>
      </c>
      <c r="AN1158" s="9">
        <v>59026</v>
      </c>
      <c r="AO1158" s="9">
        <v>60937</v>
      </c>
      <c r="AP1158" s="9">
        <v>57372</v>
      </c>
      <c r="AQ1158" s="9">
        <v>57847</v>
      </c>
      <c r="AR1158" s="9">
        <v>54656</v>
      </c>
    </row>
    <row r="1159" spans="1:44" x14ac:dyDescent="0.25">
      <c r="A1159" s="8"/>
      <c r="B1159" s="6" t="s">
        <v>120</v>
      </c>
      <c r="C1159" s="10">
        <v>4.9022433888958519</v>
      </c>
      <c r="D1159" s="10">
        <v>5.0804555473916242</v>
      </c>
      <c r="E1159" s="10">
        <v>5.1562631168675424</v>
      </c>
      <c r="F1159" s="10">
        <v>5.2343163848329199</v>
      </c>
      <c r="G1159" s="10">
        <v>5.1992489631207262</v>
      </c>
      <c r="H1159" s="10">
        <v>5.4877135501989232</v>
      </c>
      <c r="I1159" s="10">
        <v>5.3426921770632854</v>
      </c>
      <c r="J1159" s="10">
        <v>5.231622577105937</v>
      </c>
      <c r="K1159" s="10">
        <v>5.3459210345301971</v>
      </c>
      <c r="L1159" s="10">
        <v>5.4816165951359084</v>
      </c>
      <c r="M1159" s="10">
        <v>5.6600714073192506</v>
      </c>
      <c r="N1159" s="10">
        <v>5.7067286409915896</v>
      </c>
      <c r="O1159" s="10">
        <v>5.8854519091348481</v>
      </c>
      <c r="P1159" s="10">
        <v>5.7125113852778009</v>
      </c>
      <c r="Q1159" s="10">
        <v>5.8213295159702962</v>
      </c>
      <c r="R1159" s="10">
        <v>5.9028396679772825</v>
      </c>
      <c r="S1159" s="10">
        <v>6.096392717372809</v>
      </c>
      <c r="T1159" s="10">
        <v>5.6723915843709749</v>
      </c>
      <c r="U1159" s="10">
        <v>5.1524802000833683</v>
      </c>
      <c r="V1159" s="10">
        <v>4.9009972078181097</v>
      </c>
      <c r="W1159" s="10">
        <v>4.6411201757138372</v>
      </c>
      <c r="X1159" s="10">
        <v>4.8049835750340515</v>
      </c>
      <c r="Y1159" s="10">
        <v>4.6201205727204222</v>
      </c>
      <c r="Z1159" s="10">
        <v>4.9655630115773173</v>
      </c>
      <c r="AA1159" s="10">
        <v>5.2006258186581285</v>
      </c>
      <c r="AB1159" s="10">
        <v>5.4530399626807649</v>
      </c>
      <c r="AC1159" s="10">
        <v>4.3733686522806563</v>
      </c>
      <c r="AD1159" s="10">
        <v>4.58</v>
      </c>
      <c r="AE1159" s="10">
        <v>5.77</v>
      </c>
      <c r="AF1159" s="10">
        <v>4.71</v>
      </c>
      <c r="AG1159" s="10">
        <v>5.37</v>
      </c>
      <c r="AH1159" s="10">
        <v>5.47</v>
      </c>
      <c r="AI1159" s="10">
        <v>5.07</v>
      </c>
      <c r="AJ1159" s="10">
        <v>5.04</v>
      </c>
      <c r="AK1159" s="10">
        <v>5.18</v>
      </c>
      <c r="AL1159" s="10">
        <v>4.93</v>
      </c>
      <c r="AM1159" s="10">
        <v>4.99</v>
      </c>
      <c r="AN1159" s="10">
        <v>5.39</v>
      </c>
      <c r="AO1159" s="10">
        <v>5.43</v>
      </c>
      <c r="AP1159" s="10">
        <v>5.13</v>
      </c>
      <c r="AQ1159" s="10">
        <v>5.32</v>
      </c>
      <c r="AR1159" s="10">
        <v>5.63</v>
      </c>
    </row>
    <row r="1160" spans="1:44" x14ac:dyDescent="0.25">
      <c r="A1160" s="8"/>
      <c r="B1160" s="6" t="s">
        <v>115</v>
      </c>
      <c r="C1160" s="11">
        <v>0.65145521921971938</v>
      </c>
      <c r="D1160" s="11">
        <v>0.69306715669896424</v>
      </c>
      <c r="E1160" s="11">
        <v>0.79057644571113361</v>
      </c>
      <c r="F1160" s="11">
        <v>0.83945760829322469</v>
      </c>
      <c r="G1160" s="11">
        <v>0.74530992648535732</v>
      </c>
      <c r="H1160" s="11">
        <v>0.79069336143308744</v>
      </c>
      <c r="I1160" s="11">
        <v>0.71235895694177143</v>
      </c>
      <c r="J1160" s="11">
        <v>0.64779803011434389</v>
      </c>
      <c r="K1160" s="11">
        <v>0.58336648526928125</v>
      </c>
      <c r="L1160" s="11">
        <v>0.57521486207543626</v>
      </c>
      <c r="M1160" s="11">
        <v>0.57116907487333457</v>
      </c>
      <c r="N1160" s="11">
        <v>0.55620752885341385</v>
      </c>
      <c r="O1160" s="11">
        <v>0.58020250148898156</v>
      </c>
      <c r="P1160" s="11">
        <v>0.57979662156483736</v>
      </c>
      <c r="Q1160" s="11">
        <v>0.5418245409501603</v>
      </c>
      <c r="R1160" s="11">
        <v>0.55750123782802441</v>
      </c>
      <c r="S1160" s="11">
        <v>0.53493337314769884</v>
      </c>
      <c r="T1160" s="11">
        <v>0.45356542040031583</v>
      </c>
      <c r="U1160" s="11">
        <v>0.51940499201613577</v>
      </c>
      <c r="V1160" s="11">
        <v>0.51788408851422552</v>
      </c>
      <c r="W1160" s="11">
        <v>0.49722665770232793</v>
      </c>
      <c r="X1160" s="11">
        <v>0.5071114493488923</v>
      </c>
      <c r="Y1160" s="11">
        <v>0.56177211710267105</v>
      </c>
      <c r="Z1160" s="11">
        <v>0.62117061021170605</v>
      </c>
      <c r="AA1160" s="11">
        <v>0.63778501628664497</v>
      </c>
      <c r="AB1160" s="11">
        <v>0.6469904524699045</v>
      </c>
      <c r="AC1160" s="11">
        <v>0.64618395303326814</v>
      </c>
      <c r="AD1160" s="11">
        <v>0.61509999999999998</v>
      </c>
      <c r="AE1160" s="11">
        <v>0.64410000000000001</v>
      </c>
      <c r="AF1160" s="11">
        <v>0.55400000000000005</v>
      </c>
      <c r="AG1160" s="11">
        <v>0.46639999999999998</v>
      </c>
      <c r="AH1160" s="11">
        <v>0.34239999999999998</v>
      </c>
      <c r="AI1160" s="11">
        <v>0.56489999999999996</v>
      </c>
      <c r="AJ1160" s="11">
        <v>0.54669999999999996</v>
      </c>
      <c r="AK1160" s="11">
        <v>0.5333</v>
      </c>
      <c r="AL1160" s="11">
        <v>0.52110000000000001</v>
      </c>
      <c r="AM1160" s="11">
        <v>0.4395</v>
      </c>
      <c r="AN1160" s="11">
        <v>0.45939999999999998</v>
      </c>
      <c r="AO1160" s="11">
        <v>0.4743</v>
      </c>
      <c r="AP1160" s="11">
        <v>0.44650000000000001</v>
      </c>
      <c r="AQ1160" s="11">
        <v>0.45019999999999999</v>
      </c>
      <c r="AR1160" s="11">
        <v>0.53669999999999995</v>
      </c>
    </row>
    <row r="1161" spans="1:44" x14ac:dyDescent="0.25">
      <c r="A1161" s="8"/>
      <c r="B1161" s="6" t="s">
        <v>121</v>
      </c>
      <c r="C1161" s="9">
        <v>2159</v>
      </c>
      <c r="D1161" s="9">
        <v>2466</v>
      </c>
      <c r="E1161" s="9">
        <v>2762</v>
      </c>
      <c r="F1161" s="9">
        <v>2741</v>
      </c>
      <c r="G1161" s="9">
        <v>2901</v>
      </c>
      <c r="H1161" s="9">
        <v>2470</v>
      </c>
      <c r="I1161" s="9">
        <v>2735</v>
      </c>
      <c r="J1161" s="9">
        <v>2480</v>
      </c>
      <c r="K1161" s="9">
        <v>2334</v>
      </c>
      <c r="L1161" s="9">
        <v>2061</v>
      </c>
      <c r="M1161" s="9">
        <v>1958</v>
      </c>
      <c r="N1161" s="9">
        <v>1868</v>
      </c>
      <c r="O1161" s="9">
        <v>1676</v>
      </c>
      <c r="P1161" s="9">
        <v>1521</v>
      </c>
      <c r="Q1161" s="9">
        <v>1623</v>
      </c>
      <c r="R1161" s="9">
        <v>2088</v>
      </c>
      <c r="S1161" s="9">
        <v>2113</v>
      </c>
      <c r="T1161" s="9">
        <v>1974</v>
      </c>
      <c r="U1161" s="9">
        <v>2047</v>
      </c>
      <c r="V1161" s="9">
        <v>2142</v>
      </c>
      <c r="W1161" s="9">
        <v>2460</v>
      </c>
      <c r="X1161" s="9">
        <v>2623</v>
      </c>
      <c r="Y1161" s="9">
        <v>2674</v>
      </c>
      <c r="Z1161" s="9">
        <v>2638</v>
      </c>
      <c r="AA1161" s="9">
        <v>2494</v>
      </c>
      <c r="AB1161" s="9">
        <v>2255</v>
      </c>
      <c r="AC1161" s="9">
        <v>2197</v>
      </c>
      <c r="AD1161" s="9">
        <v>2520</v>
      </c>
      <c r="AE1161" s="9">
        <v>2122</v>
      </c>
      <c r="AF1161" s="9">
        <v>2209</v>
      </c>
      <c r="AG1161" s="9">
        <v>2233</v>
      </c>
      <c r="AH1161" s="9">
        <v>1705</v>
      </c>
      <c r="AI1161" s="9">
        <v>1973</v>
      </c>
      <c r="AJ1161" s="9">
        <v>1820</v>
      </c>
      <c r="AK1161" s="9">
        <v>1829</v>
      </c>
      <c r="AL1161" s="9">
        <v>1822</v>
      </c>
      <c r="AM1161" s="9">
        <v>1800</v>
      </c>
      <c r="AN1161" s="9">
        <v>2657</v>
      </c>
      <c r="AO1161" s="9">
        <v>1450</v>
      </c>
      <c r="AP1161" s="9">
        <v>1465</v>
      </c>
      <c r="AQ1161" s="9">
        <v>1441</v>
      </c>
      <c r="AR1161" s="9">
        <v>1329</v>
      </c>
    </row>
    <row r="1162" spans="1:44" x14ac:dyDescent="0.25">
      <c r="A1162" s="6">
        <v>178</v>
      </c>
      <c r="B1162" s="6" t="s">
        <v>44</v>
      </c>
      <c r="C1162" s="15"/>
    </row>
    <row r="1163" spans="1:44" x14ac:dyDescent="0.25">
      <c r="A1163" s="8"/>
      <c r="B1163" s="6" t="s">
        <v>116</v>
      </c>
      <c r="C1163" s="15"/>
      <c r="G1163" s="9">
        <v>26</v>
      </c>
      <c r="H1163" s="9">
        <v>26</v>
      </c>
      <c r="I1163" s="9">
        <v>26</v>
      </c>
      <c r="J1163" s="9">
        <v>26</v>
      </c>
      <c r="K1163" s="9">
        <v>26</v>
      </c>
      <c r="L1163" s="9">
        <v>26</v>
      </c>
      <c r="M1163" s="9">
        <v>26</v>
      </c>
      <c r="N1163" s="9">
        <v>26</v>
      </c>
      <c r="O1163" s="9">
        <v>26</v>
      </c>
      <c r="P1163" s="9">
        <v>26</v>
      </c>
      <c r="Q1163" s="9">
        <v>26</v>
      </c>
      <c r="R1163" s="9">
        <v>26</v>
      </c>
      <c r="S1163" s="9">
        <v>26</v>
      </c>
      <c r="T1163" s="9">
        <v>26</v>
      </c>
      <c r="U1163" s="9">
        <v>0</v>
      </c>
      <c r="V1163" s="9">
        <v>26</v>
      </c>
      <c r="W1163" s="9">
        <v>26</v>
      </c>
      <c r="X1163" s="9">
        <v>26</v>
      </c>
      <c r="Y1163" s="9">
        <v>26</v>
      </c>
      <c r="Z1163" s="9">
        <v>26</v>
      </c>
      <c r="AA1163" s="9">
        <v>25</v>
      </c>
      <c r="AB1163" s="9">
        <v>25</v>
      </c>
      <c r="AC1163" s="9">
        <v>25</v>
      </c>
      <c r="AD1163" s="9">
        <v>25</v>
      </c>
      <c r="AE1163" s="9">
        <v>25</v>
      </c>
      <c r="AF1163" s="9">
        <v>25</v>
      </c>
      <c r="AG1163" s="9">
        <v>25</v>
      </c>
      <c r="AH1163" s="9">
        <v>58</v>
      </c>
      <c r="AI1163" s="9" t="s">
        <v>216</v>
      </c>
      <c r="AJ1163" s="9" t="s">
        <v>216</v>
      </c>
      <c r="AK1163" s="9" t="s">
        <v>216</v>
      </c>
      <c r="AL1163" s="9" t="s">
        <v>216</v>
      </c>
      <c r="AM1163" s="9" t="s">
        <v>216</v>
      </c>
      <c r="AN1163" s="9" t="s">
        <v>216</v>
      </c>
      <c r="AO1163" s="9" t="s">
        <v>216</v>
      </c>
      <c r="AP1163" s="9" t="s">
        <v>216</v>
      </c>
      <c r="AQ1163" s="9" t="s">
        <v>216</v>
      </c>
      <c r="AR1163" s="9" t="s">
        <v>216</v>
      </c>
    </row>
    <row r="1164" spans="1:44" x14ac:dyDescent="0.25">
      <c r="A1164" s="8"/>
      <c r="B1164" s="6" t="s">
        <v>117</v>
      </c>
      <c r="C1164" s="15"/>
      <c r="G1164" s="9">
        <v>26</v>
      </c>
      <c r="H1164" s="9">
        <v>26</v>
      </c>
      <c r="I1164" s="9">
        <v>26</v>
      </c>
      <c r="J1164" s="9">
        <v>26</v>
      </c>
      <c r="K1164" s="9">
        <v>26</v>
      </c>
      <c r="L1164" s="9">
        <v>26</v>
      </c>
      <c r="M1164" s="9">
        <v>26</v>
      </c>
      <c r="N1164" s="9">
        <v>26</v>
      </c>
      <c r="O1164" s="9">
        <v>25</v>
      </c>
      <c r="P1164" s="9">
        <v>25</v>
      </c>
      <c r="Q1164" s="9">
        <v>22</v>
      </c>
      <c r="R1164" s="9">
        <v>22</v>
      </c>
      <c r="S1164" s="9">
        <v>22</v>
      </c>
      <c r="T1164" s="9">
        <v>22</v>
      </c>
      <c r="U1164" s="9">
        <v>0</v>
      </c>
      <c r="V1164" s="9">
        <v>26</v>
      </c>
      <c r="W1164" s="9">
        <v>26</v>
      </c>
      <c r="X1164" s="9">
        <v>26</v>
      </c>
      <c r="Y1164" s="9">
        <v>26</v>
      </c>
      <c r="Z1164" s="9">
        <v>26</v>
      </c>
      <c r="AA1164" s="9">
        <v>25</v>
      </c>
      <c r="AB1164" s="9">
        <v>25</v>
      </c>
      <c r="AC1164" s="9">
        <v>25</v>
      </c>
      <c r="AD1164" s="9">
        <v>25</v>
      </c>
      <c r="AE1164" s="9">
        <v>25</v>
      </c>
      <c r="AF1164" s="9">
        <v>25</v>
      </c>
      <c r="AG1164" s="9">
        <v>17</v>
      </c>
      <c r="AH1164" s="9">
        <v>3</v>
      </c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</row>
    <row r="1165" spans="1:44" x14ac:dyDescent="0.25">
      <c r="A1165" s="8"/>
      <c r="B1165" s="6" t="s">
        <v>118</v>
      </c>
      <c r="C1165" s="15"/>
      <c r="G1165" s="9">
        <v>601</v>
      </c>
      <c r="H1165" s="9">
        <v>598</v>
      </c>
      <c r="I1165" s="9">
        <v>509</v>
      </c>
      <c r="J1165" s="9">
        <v>590</v>
      </c>
      <c r="K1165" s="9">
        <v>596</v>
      </c>
      <c r="L1165" s="9">
        <v>613</v>
      </c>
      <c r="M1165" s="9">
        <v>519</v>
      </c>
      <c r="N1165" s="9">
        <v>587</v>
      </c>
      <c r="O1165" s="9">
        <v>547</v>
      </c>
      <c r="P1165" s="9">
        <v>492</v>
      </c>
      <c r="Q1165" s="9">
        <v>478</v>
      </c>
      <c r="R1165" s="9">
        <v>419</v>
      </c>
      <c r="S1165" s="9">
        <v>435</v>
      </c>
      <c r="T1165" s="9">
        <v>441</v>
      </c>
      <c r="U1165" s="9">
        <v>0</v>
      </c>
      <c r="V1165" s="9">
        <v>395</v>
      </c>
      <c r="W1165" s="9">
        <v>312</v>
      </c>
      <c r="X1165" s="9">
        <v>276</v>
      </c>
      <c r="Y1165" s="9">
        <v>320</v>
      </c>
      <c r="Z1165" s="9">
        <v>344</v>
      </c>
      <c r="AA1165" s="9">
        <v>329</v>
      </c>
      <c r="AB1165" s="9">
        <v>297</v>
      </c>
      <c r="AC1165" s="9">
        <v>223</v>
      </c>
      <c r="AD1165" s="9">
        <v>208</v>
      </c>
      <c r="AE1165" s="9">
        <v>192</v>
      </c>
      <c r="AF1165" s="9">
        <v>77</v>
      </c>
      <c r="AG1165" s="9">
        <v>47</v>
      </c>
      <c r="AH1165" s="9">
        <v>12</v>
      </c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</row>
    <row r="1166" spans="1:44" x14ac:dyDescent="0.25">
      <c r="A1166" s="8"/>
      <c r="B1166" s="6" t="s">
        <v>119</v>
      </c>
      <c r="C1166" s="15"/>
      <c r="G1166" s="9">
        <v>2721</v>
      </c>
      <c r="H1166" s="9">
        <v>2436</v>
      </c>
      <c r="I1166" s="9">
        <v>2002</v>
      </c>
      <c r="J1166" s="9">
        <v>2770</v>
      </c>
      <c r="K1166" s="9">
        <v>3196</v>
      </c>
      <c r="L1166" s="9">
        <v>3071</v>
      </c>
      <c r="M1166" s="9">
        <v>2539</v>
      </c>
      <c r="N1166" s="9">
        <v>2702</v>
      </c>
      <c r="O1166" s="9">
        <v>3300</v>
      </c>
      <c r="P1166" s="9">
        <v>1506</v>
      </c>
      <c r="Q1166" s="9">
        <v>1671</v>
      </c>
      <c r="R1166" s="9">
        <v>1572</v>
      </c>
      <c r="S1166" s="9">
        <v>1403</v>
      </c>
      <c r="T1166" s="9">
        <v>1049</v>
      </c>
      <c r="U1166" s="9">
        <v>0</v>
      </c>
      <c r="V1166" s="9">
        <v>1023</v>
      </c>
      <c r="W1166" s="9">
        <v>866</v>
      </c>
      <c r="X1166" s="9">
        <v>779</v>
      </c>
      <c r="Y1166" s="9">
        <v>1253</v>
      </c>
      <c r="Z1166" s="9">
        <v>1069</v>
      </c>
      <c r="AA1166" s="9">
        <v>1016</v>
      </c>
      <c r="AB1166" s="9">
        <v>992</v>
      </c>
      <c r="AC1166" s="9">
        <v>737</v>
      </c>
      <c r="AD1166" s="9">
        <v>735</v>
      </c>
      <c r="AE1166" s="9">
        <v>662</v>
      </c>
      <c r="AF1166" s="9">
        <v>280</v>
      </c>
      <c r="AG1166" s="9">
        <v>129</v>
      </c>
      <c r="AH1166" s="9">
        <v>54</v>
      </c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</row>
    <row r="1167" spans="1:44" x14ac:dyDescent="0.25">
      <c r="A1167" s="8"/>
      <c r="B1167" s="6" t="s">
        <v>120</v>
      </c>
      <c r="C1167" s="15"/>
      <c r="G1167" s="10">
        <v>4.527454242928453</v>
      </c>
      <c r="H1167" s="10">
        <v>4.0735785953177261</v>
      </c>
      <c r="I1167" s="10">
        <v>3.9332023575638506</v>
      </c>
      <c r="J1167" s="10">
        <v>4.6949152542372881</v>
      </c>
      <c r="K1167" s="10">
        <v>5.3624161073825505</v>
      </c>
      <c r="L1167" s="10">
        <v>5.0097879282218596</v>
      </c>
      <c r="M1167" s="10">
        <v>4.8921001926782273</v>
      </c>
      <c r="N1167" s="10">
        <v>4.6030664395229985</v>
      </c>
      <c r="O1167" s="10">
        <v>6.0329067641681897</v>
      </c>
      <c r="P1167" s="10">
        <v>3.0609756097560976</v>
      </c>
      <c r="Q1167" s="10">
        <v>3.49581589958159</v>
      </c>
      <c r="R1167" s="10">
        <v>3.7517899761336517</v>
      </c>
      <c r="S1167" s="10">
        <v>3.2252873563218389</v>
      </c>
      <c r="T1167" s="10">
        <v>2.3786848072562359</v>
      </c>
      <c r="U1167" s="10" t="e">
        <v>#DIV/0!</v>
      </c>
      <c r="V1167" s="10">
        <v>2.589873417721519</v>
      </c>
      <c r="W1167" s="10">
        <v>2.7756410256410255</v>
      </c>
      <c r="X1167" s="10">
        <v>2.8224637681159419</v>
      </c>
      <c r="Y1167" s="10">
        <v>3.9156249999999999</v>
      </c>
      <c r="Z1167" s="10">
        <v>3.1075581395348837</v>
      </c>
      <c r="AA1167" s="10">
        <v>3.0881458966565352</v>
      </c>
      <c r="AB1167" s="10">
        <v>3.34006734006734</v>
      </c>
      <c r="AC1167" s="10">
        <v>3.304932735426009</v>
      </c>
      <c r="AD1167" s="10">
        <v>3.53</v>
      </c>
      <c r="AE1167" s="10">
        <v>3.45</v>
      </c>
      <c r="AF1167" s="10">
        <v>3.64</v>
      </c>
      <c r="AG1167" s="10">
        <v>2.74</v>
      </c>
      <c r="AH1167" s="10">
        <v>4.5</v>
      </c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</row>
    <row r="1168" spans="1:44" x14ac:dyDescent="0.25">
      <c r="A1168" s="8"/>
      <c r="B1168" s="6" t="s">
        <v>115</v>
      </c>
      <c r="C1168" s="15"/>
      <c r="G1168" s="11">
        <v>0.28672286617492099</v>
      </c>
      <c r="H1168" s="11">
        <v>0.25669125395152792</v>
      </c>
      <c r="I1168" s="11">
        <v>0.21095890410958903</v>
      </c>
      <c r="J1168" s="11">
        <v>0.29188619599578502</v>
      </c>
      <c r="K1168" s="11">
        <v>0.3367755532139094</v>
      </c>
      <c r="L1168" s="11">
        <v>0.32360379346680718</v>
      </c>
      <c r="M1168" s="11">
        <v>0.26754478398314013</v>
      </c>
      <c r="N1168" s="11">
        <v>0.28472075869336144</v>
      </c>
      <c r="O1168" s="11">
        <v>0.36164383561643837</v>
      </c>
      <c r="P1168" s="11">
        <v>0.16504109589041097</v>
      </c>
      <c r="Q1168" s="11">
        <v>0.20809464508094644</v>
      </c>
      <c r="R1168" s="11">
        <v>0.19576587795765879</v>
      </c>
      <c r="S1168" s="11">
        <v>0.17471980074719801</v>
      </c>
      <c r="T1168" s="11">
        <v>0.13063511830635119</v>
      </c>
      <c r="U1168" s="11" t="e">
        <v>#DIV/0!</v>
      </c>
      <c r="V1168" s="11">
        <v>0.10779768177028451</v>
      </c>
      <c r="W1168" s="11">
        <v>9.1253951527924135E-2</v>
      </c>
      <c r="X1168" s="11">
        <v>8.2086406743940993E-2</v>
      </c>
      <c r="Y1168" s="11">
        <v>0.13203371970495259</v>
      </c>
      <c r="Z1168" s="11">
        <v>0.11264488935721813</v>
      </c>
      <c r="AA1168" s="11">
        <v>0.11134246575342466</v>
      </c>
      <c r="AB1168" s="11">
        <v>0.10871232876712329</v>
      </c>
      <c r="AC1168" s="11">
        <v>8.076712328767123E-2</v>
      </c>
      <c r="AD1168" s="11">
        <v>8.0500000000000002E-2</v>
      </c>
      <c r="AE1168" s="11">
        <v>7.2499999999999995E-2</v>
      </c>
      <c r="AF1168" s="11">
        <v>3.0700000000000002E-2</v>
      </c>
      <c r="AG1168" s="11">
        <v>2.0799999999999999E-2</v>
      </c>
      <c r="AH1168" s="11">
        <v>4.9299999999999997E-2</v>
      </c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</row>
    <row r="1169" spans="1:44" x14ac:dyDescent="0.25">
      <c r="A1169" s="8"/>
      <c r="B1169" s="6" t="s">
        <v>121</v>
      </c>
      <c r="C1169" s="15"/>
      <c r="G1169" s="9">
        <v>55</v>
      </c>
      <c r="H1169" s="9">
        <v>48</v>
      </c>
      <c r="I1169" s="9">
        <v>29</v>
      </c>
      <c r="J1169" s="9">
        <v>33</v>
      </c>
      <c r="K1169" s="9">
        <v>32</v>
      </c>
      <c r="L1169" s="9">
        <v>24</v>
      </c>
      <c r="M1169" s="9">
        <v>19</v>
      </c>
      <c r="N1169" s="9">
        <v>30</v>
      </c>
      <c r="O1169" s="9">
        <v>24</v>
      </c>
      <c r="P1169" s="9">
        <v>17</v>
      </c>
      <c r="Q1169" s="9">
        <v>3</v>
      </c>
      <c r="R1169" s="9">
        <v>5</v>
      </c>
      <c r="S1169" s="9">
        <v>6</v>
      </c>
      <c r="T1169" s="9">
        <v>18</v>
      </c>
      <c r="U1169" s="9">
        <v>0</v>
      </c>
      <c r="V1169" s="9">
        <v>17</v>
      </c>
      <c r="W1169" s="9">
        <v>30</v>
      </c>
      <c r="X1169" s="9">
        <v>17</v>
      </c>
      <c r="Y1169" s="9">
        <v>4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9">
        <v>0</v>
      </c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</row>
    <row r="1170" spans="1:44" x14ac:dyDescent="0.25">
      <c r="A1170" s="6">
        <v>139</v>
      </c>
      <c r="B1170" s="6" t="s">
        <v>211</v>
      </c>
      <c r="C1170" s="15"/>
    </row>
    <row r="1171" spans="1:44" x14ac:dyDescent="0.25">
      <c r="A1171" s="8"/>
      <c r="B1171" s="6" t="s">
        <v>116</v>
      </c>
      <c r="C1171" s="9">
        <v>248</v>
      </c>
      <c r="D1171" s="9">
        <v>228</v>
      </c>
      <c r="E1171" s="9">
        <v>248</v>
      </c>
      <c r="F1171" s="9">
        <v>228</v>
      </c>
      <c r="G1171" s="9">
        <v>228</v>
      </c>
      <c r="H1171" s="9">
        <v>228</v>
      </c>
      <c r="I1171" s="9">
        <v>228</v>
      </c>
      <c r="J1171" s="9">
        <v>0</v>
      </c>
      <c r="K1171" s="9">
        <v>272</v>
      </c>
      <c r="L1171" s="9">
        <v>272</v>
      </c>
      <c r="M1171" s="9">
        <v>272</v>
      </c>
      <c r="N1171" s="9">
        <v>272</v>
      </c>
      <c r="O1171" s="9">
        <v>272</v>
      </c>
      <c r="P1171" s="9">
        <v>272</v>
      </c>
      <c r="Q1171" s="9">
        <v>272</v>
      </c>
      <c r="R1171" s="9">
        <v>272</v>
      </c>
      <c r="S1171" s="9">
        <v>272</v>
      </c>
      <c r="T1171" s="9">
        <v>272</v>
      </c>
      <c r="U1171" s="9">
        <v>272</v>
      </c>
      <c r="V1171" s="9">
        <v>272</v>
      </c>
      <c r="W1171" s="9">
        <v>272</v>
      </c>
      <c r="X1171" s="9">
        <v>272</v>
      </c>
      <c r="Y1171" s="9">
        <v>272</v>
      </c>
      <c r="Z1171" s="9">
        <v>272</v>
      </c>
      <c r="AA1171" s="9">
        <v>272</v>
      </c>
      <c r="AB1171" s="9">
        <v>272</v>
      </c>
      <c r="AC1171" s="9">
        <v>272</v>
      </c>
      <c r="AD1171" s="9">
        <v>272</v>
      </c>
      <c r="AE1171" s="9">
        <v>272</v>
      </c>
      <c r="AF1171" s="9">
        <v>272</v>
      </c>
      <c r="AG1171" s="9">
        <v>272</v>
      </c>
      <c r="AH1171" s="9">
        <v>272</v>
      </c>
      <c r="AI1171" s="9">
        <v>272</v>
      </c>
      <c r="AJ1171" s="9">
        <v>272</v>
      </c>
      <c r="AK1171" s="9">
        <v>272</v>
      </c>
      <c r="AL1171" s="9">
        <v>272</v>
      </c>
      <c r="AM1171" s="9">
        <v>272</v>
      </c>
      <c r="AN1171" s="9">
        <v>272</v>
      </c>
      <c r="AO1171" s="9">
        <v>272</v>
      </c>
      <c r="AP1171" s="9">
        <v>272</v>
      </c>
      <c r="AQ1171" s="9">
        <v>197</v>
      </c>
      <c r="AR1171" s="9">
        <v>197</v>
      </c>
    </row>
    <row r="1172" spans="1:44" x14ac:dyDescent="0.25">
      <c r="A1172" s="8"/>
      <c r="B1172" s="6" t="s">
        <v>117</v>
      </c>
      <c r="C1172" s="9">
        <v>228</v>
      </c>
      <c r="D1172" s="9">
        <v>228</v>
      </c>
      <c r="E1172" s="9">
        <v>228</v>
      </c>
      <c r="F1172" s="9">
        <v>228</v>
      </c>
      <c r="G1172" s="9">
        <v>228</v>
      </c>
      <c r="H1172" s="9">
        <v>228</v>
      </c>
      <c r="I1172" s="9">
        <v>228</v>
      </c>
      <c r="J1172" s="9">
        <v>0</v>
      </c>
      <c r="K1172" s="9">
        <v>272</v>
      </c>
      <c r="L1172" s="9">
        <v>272</v>
      </c>
      <c r="M1172" s="9">
        <v>272</v>
      </c>
      <c r="N1172" s="9">
        <v>272</v>
      </c>
      <c r="O1172" s="9">
        <v>272</v>
      </c>
      <c r="P1172" s="9">
        <v>272</v>
      </c>
      <c r="Q1172" s="9">
        <v>272</v>
      </c>
      <c r="R1172" s="9">
        <v>272</v>
      </c>
      <c r="S1172" s="9">
        <v>272</v>
      </c>
      <c r="T1172" s="9">
        <v>272</v>
      </c>
      <c r="U1172" s="9">
        <v>190</v>
      </c>
      <c r="V1172" s="9">
        <v>190</v>
      </c>
      <c r="W1172" s="9">
        <v>190</v>
      </c>
      <c r="X1172" s="9">
        <v>190</v>
      </c>
      <c r="Y1172" s="9">
        <v>190</v>
      </c>
      <c r="Z1172" s="9">
        <v>190</v>
      </c>
      <c r="AA1172" s="9">
        <v>196</v>
      </c>
      <c r="AB1172" s="9">
        <v>196</v>
      </c>
      <c r="AC1172" s="9">
        <v>196</v>
      </c>
      <c r="AD1172" s="9">
        <v>196</v>
      </c>
      <c r="AE1172" s="9">
        <v>196</v>
      </c>
      <c r="AF1172" s="9">
        <v>234</v>
      </c>
      <c r="AG1172" s="9">
        <v>236</v>
      </c>
      <c r="AH1172" s="9">
        <v>182</v>
      </c>
      <c r="AI1172" s="9">
        <v>182</v>
      </c>
      <c r="AJ1172" s="9">
        <v>182</v>
      </c>
      <c r="AK1172" s="9">
        <v>182</v>
      </c>
      <c r="AL1172" s="9">
        <v>182</v>
      </c>
      <c r="AM1172" s="9">
        <v>182</v>
      </c>
      <c r="AN1172" s="9">
        <v>182</v>
      </c>
      <c r="AO1172" s="9">
        <v>182</v>
      </c>
      <c r="AP1172" s="9">
        <v>182</v>
      </c>
      <c r="AQ1172" s="9">
        <v>182</v>
      </c>
      <c r="AR1172" s="9">
        <v>182</v>
      </c>
    </row>
    <row r="1173" spans="1:44" x14ac:dyDescent="0.25">
      <c r="A1173" s="8"/>
      <c r="B1173" s="6" t="s">
        <v>118</v>
      </c>
      <c r="C1173" s="9">
        <v>8872</v>
      </c>
      <c r="D1173" s="9">
        <v>7500</v>
      </c>
      <c r="E1173" s="9">
        <v>7918</v>
      </c>
      <c r="F1173" s="9">
        <v>8657</v>
      </c>
      <c r="G1173" s="9">
        <v>8516</v>
      </c>
      <c r="H1173" s="9">
        <v>8238</v>
      </c>
      <c r="I1173" s="9">
        <v>7938</v>
      </c>
      <c r="J1173" s="9">
        <v>0</v>
      </c>
      <c r="K1173" s="9">
        <v>7455</v>
      </c>
      <c r="L1173" s="9">
        <v>6825</v>
      </c>
      <c r="M1173" s="9">
        <v>7180</v>
      </c>
      <c r="N1173" s="9">
        <v>7334</v>
      </c>
      <c r="O1173" s="9">
        <v>7036</v>
      </c>
      <c r="P1173" s="9">
        <v>7808</v>
      </c>
      <c r="Q1173" s="9">
        <v>8388</v>
      </c>
      <c r="R1173" s="9">
        <v>8102</v>
      </c>
      <c r="S1173" s="9">
        <v>8536</v>
      </c>
      <c r="T1173" s="9">
        <v>8557</v>
      </c>
      <c r="U1173" s="9">
        <v>7799</v>
      </c>
      <c r="V1173" s="9">
        <v>8030</v>
      </c>
      <c r="W1173" s="9">
        <v>8525</v>
      </c>
      <c r="X1173" s="9">
        <v>8303</v>
      </c>
      <c r="Y1173" s="9">
        <v>8089</v>
      </c>
      <c r="Z1173" s="9">
        <v>8775</v>
      </c>
      <c r="AA1173" s="9">
        <v>9462</v>
      </c>
      <c r="AB1173" s="9">
        <v>9821</v>
      </c>
      <c r="AC1173" s="9">
        <v>10244</v>
      </c>
      <c r="AD1173" s="9">
        <v>9060</v>
      </c>
      <c r="AE1173" s="9">
        <v>9526</v>
      </c>
      <c r="AF1173" s="9">
        <v>9865</v>
      </c>
      <c r="AG1173" s="9">
        <v>9704</v>
      </c>
      <c r="AH1173" s="9">
        <v>10073</v>
      </c>
      <c r="AI1173" s="9">
        <v>9562</v>
      </c>
      <c r="AJ1173" s="9">
        <v>9086</v>
      </c>
      <c r="AK1173" s="9">
        <v>8910</v>
      </c>
      <c r="AL1173" s="9">
        <v>9265</v>
      </c>
      <c r="AM1173" s="9">
        <v>9288</v>
      </c>
      <c r="AN1173" s="9">
        <v>9191</v>
      </c>
      <c r="AO1173" s="9">
        <v>9208</v>
      </c>
      <c r="AP1173" s="9">
        <v>9042</v>
      </c>
      <c r="AQ1173" s="9">
        <v>8732</v>
      </c>
      <c r="AR1173" s="9">
        <v>7974</v>
      </c>
    </row>
    <row r="1174" spans="1:44" x14ac:dyDescent="0.25">
      <c r="A1174" s="8"/>
      <c r="B1174" s="6" t="s">
        <v>119</v>
      </c>
      <c r="C1174" s="9">
        <v>48589</v>
      </c>
      <c r="D1174" s="9">
        <v>44414</v>
      </c>
      <c r="E1174" s="9">
        <v>46707</v>
      </c>
      <c r="F1174" s="9">
        <v>51582</v>
      </c>
      <c r="G1174" s="9">
        <v>52046</v>
      </c>
      <c r="H1174" s="9">
        <v>48547</v>
      </c>
      <c r="I1174" s="9">
        <v>45712</v>
      </c>
      <c r="J1174" s="9">
        <v>0</v>
      </c>
      <c r="K1174" s="9">
        <v>35472</v>
      </c>
      <c r="L1174" s="9">
        <v>34134</v>
      </c>
      <c r="M1174" s="9">
        <v>35052</v>
      </c>
      <c r="N1174" s="9">
        <v>34889</v>
      </c>
      <c r="O1174" s="9">
        <v>33329</v>
      </c>
      <c r="P1174" s="9">
        <v>37821</v>
      </c>
      <c r="Q1174" s="9">
        <v>39671</v>
      </c>
      <c r="R1174" s="9">
        <v>37457</v>
      </c>
      <c r="S1174" s="9">
        <v>38280</v>
      </c>
      <c r="T1174" s="9">
        <v>35364</v>
      </c>
      <c r="U1174" s="9">
        <v>30328</v>
      </c>
      <c r="V1174" s="9">
        <v>29870</v>
      </c>
      <c r="W1174" s="9">
        <v>33498</v>
      </c>
      <c r="X1174" s="9">
        <v>32362</v>
      </c>
      <c r="Y1174" s="9">
        <v>31005</v>
      </c>
      <c r="Z1174" s="9">
        <v>33054</v>
      </c>
      <c r="AA1174" s="9">
        <v>37479</v>
      </c>
      <c r="AB1174" s="9">
        <v>34871</v>
      </c>
      <c r="AC1174" s="9">
        <v>37436</v>
      </c>
      <c r="AD1174" s="9">
        <v>33925</v>
      </c>
      <c r="AE1174" s="9">
        <v>37864</v>
      </c>
      <c r="AF1174" s="9">
        <v>38062</v>
      </c>
      <c r="AG1174" s="9">
        <v>38557</v>
      </c>
      <c r="AH1174" s="9">
        <v>39788</v>
      </c>
      <c r="AI1174" s="9">
        <v>35862</v>
      </c>
      <c r="AJ1174" s="9">
        <v>33642</v>
      </c>
      <c r="AK1174" s="9">
        <v>34120</v>
      </c>
      <c r="AL1174" s="9">
        <v>35520</v>
      </c>
      <c r="AM1174" s="9">
        <v>34887</v>
      </c>
      <c r="AN1174" s="9">
        <v>35195</v>
      </c>
      <c r="AO1174" s="9">
        <v>36474</v>
      </c>
      <c r="AP1174" s="9">
        <v>35765</v>
      </c>
      <c r="AQ1174" s="9">
        <v>34884</v>
      </c>
      <c r="AR1174" s="9">
        <v>35394</v>
      </c>
    </row>
    <row r="1175" spans="1:44" x14ac:dyDescent="0.25">
      <c r="A1175" s="8"/>
      <c r="B1175" s="6" t="s">
        <v>120</v>
      </c>
      <c r="C1175" s="10">
        <v>5.4766681695220916</v>
      </c>
      <c r="D1175" s="10">
        <v>5.9218666666666664</v>
      </c>
      <c r="E1175" s="10">
        <v>5.8988380904268753</v>
      </c>
      <c r="F1175" s="10">
        <v>5.9584151553656</v>
      </c>
      <c r="G1175" s="10">
        <v>6.111554720526069</v>
      </c>
      <c r="H1175" s="10">
        <v>5.8930565671279433</v>
      </c>
      <c r="I1175" s="10">
        <v>5.7586293776769963</v>
      </c>
      <c r="J1175" s="10" t="e">
        <v>#DIV/0!</v>
      </c>
      <c r="K1175" s="10">
        <v>4.7581488933601612</v>
      </c>
      <c r="L1175" s="10">
        <v>5.001318681318681</v>
      </c>
      <c r="M1175" s="10">
        <v>4.8818941504178275</v>
      </c>
      <c r="N1175" s="10">
        <v>4.7571584401418052</v>
      </c>
      <c r="O1175" s="10">
        <v>4.7369243888573056</v>
      </c>
      <c r="P1175" s="10">
        <v>4.8438780737704921</v>
      </c>
      <c r="Q1175" s="10">
        <v>4.7294945159752029</v>
      </c>
      <c r="R1175" s="10">
        <v>4.6231794618612687</v>
      </c>
      <c r="S1175" s="10">
        <v>4.4845360824742269</v>
      </c>
      <c r="T1175" s="10">
        <v>4.1327568072922753</v>
      </c>
      <c r="U1175" s="10">
        <v>3.8887036799589692</v>
      </c>
      <c r="V1175" s="10">
        <v>3.7198007471980077</v>
      </c>
      <c r="W1175" s="10">
        <v>3.9293841642228737</v>
      </c>
      <c r="X1175" s="10">
        <v>3.8976273636035166</v>
      </c>
      <c r="Y1175" s="10">
        <v>3.8329830634194586</v>
      </c>
      <c r="Z1175" s="10">
        <v>3.766837606837607</v>
      </c>
      <c r="AA1175" s="10">
        <v>3.9610019023462271</v>
      </c>
      <c r="AB1175" s="10">
        <v>3.5506567559311679</v>
      </c>
      <c r="AC1175" s="10">
        <v>3.65</v>
      </c>
      <c r="AD1175" s="10">
        <v>3.74</v>
      </c>
      <c r="AE1175" s="10">
        <v>3.97</v>
      </c>
      <c r="AF1175" s="10">
        <v>3.86</v>
      </c>
      <c r="AG1175" s="10">
        <v>3.97</v>
      </c>
      <c r="AH1175" s="10">
        <v>3.95</v>
      </c>
      <c r="AI1175" s="10">
        <v>3.75</v>
      </c>
      <c r="AJ1175" s="10">
        <v>3.7</v>
      </c>
      <c r="AK1175" s="10">
        <v>3.83</v>
      </c>
      <c r="AL1175" s="10">
        <v>3.83</v>
      </c>
      <c r="AM1175" s="10">
        <v>3.76</v>
      </c>
      <c r="AN1175" s="10">
        <v>3.83</v>
      </c>
      <c r="AO1175" s="10">
        <v>3.96</v>
      </c>
      <c r="AP1175" s="10">
        <v>3.96</v>
      </c>
      <c r="AQ1175" s="10">
        <v>3.99</v>
      </c>
      <c r="AR1175" s="10">
        <v>4.4400000000000004</v>
      </c>
    </row>
    <row r="1176" spans="1:44" x14ac:dyDescent="0.25">
      <c r="A1176" s="8"/>
      <c r="B1176" s="6" t="s">
        <v>115</v>
      </c>
      <c r="C1176" s="11">
        <v>0.58386205239125211</v>
      </c>
      <c r="D1176" s="11">
        <v>0.5336938236000961</v>
      </c>
      <c r="E1176" s="11">
        <v>0.5612472963229993</v>
      </c>
      <c r="F1176" s="11">
        <v>0.61982696467195386</v>
      </c>
      <c r="G1176" s="11">
        <v>0.62540254746455182</v>
      </c>
      <c r="H1176" s="11">
        <v>0.58335736601778421</v>
      </c>
      <c r="I1176" s="11">
        <v>0.54929103580869987</v>
      </c>
      <c r="J1176" s="11" t="e">
        <v>#DIV/0!</v>
      </c>
      <c r="K1176" s="11">
        <v>0.35729250604351331</v>
      </c>
      <c r="L1176" s="11">
        <v>0.34381547139403706</v>
      </c>
      <c r="M1176" s="11">
        <v>0.35306204673650282</v>
      </c>
      <c r="N1176" s="11">
        <v>0.35142022562449637</v>
      </c>
      <c r="O1176" s="11">
        <v>0.33570709105560032</v>
      </c>
      <c r="P1176" s="11">
        <v>0.3809528605962933</v>
      </c>
      <c r="Q1176" s="11">
        <v>0.39958702659145851</v>
      </c>
      <c r="R1176" s="11">
        <v>0.37728646253021758</v>
      </c>
      <c r="S1176" s="11">
        <v>0.38557614826752618</v>
      </c>
      <c r="T1176" s="11">
        <v>0.35620467365028202</v>
      </c>
      <c r="U1176" s="11">
        <v>0.43731795241528476</v>
      </c>
      <c r="V1176" s="11">
        <v>0.43071377072819034</v>
      </c>
      <c r="W1176" s="11">
        <v>0.48302811824080749</v>
      </c>
      <c r="X1176" s="11">
        <v>0.466647440519106</v>
      </c>
      <c r="Y1176" s="11">
        <v>0.44708002883922132</v>
      </c>
      <c r="Z1176" s="11">
        <v>0.47662581110310021</v>
      </c>
      <c r="AA1176" s="11">
        <v>0.52388873357562205</v>
      </c>
      <c r="AB1176" s="11">
        <v>0.4874336035784177</v>
      </c>
      <c r="AC1176" s="11">
        <v>0.52329999999999999</v>
      </c>
      <c r="AD1176" s="11">
        <v>0.47420000000000001</v>
      </c>
      <c r="AE1176" s="11">
        <v>0.52929999999999999</v>
      </c>
      <c r="AF1176" s="11">
        <v>0.52139999999999997</v>
      </c>
      <c r="AG1176" s="11">
        <v>0.58040000000000003</v>
      </c>
      <c r="AH1176" s="11">
        <v>0.59889999999999999</v>
      </c>
      <c r="AI1176" s="11">
        <v>0.53979999999999995</v>
      </c>
      <c r="AJ1176" s="11">
        <v>0.50639999999999996</v>
      </c>
      <c r="AK1176" s="11">
        <v>0.51359999999999995</v>
      </c>
      <c r="AL1176" s="11">
        <v>0.53469999999999995</v>
      </c>
      <c r="AM1176" s="11">
        <v>0.5252</v>
      </c>
      <c r="AN1176" s="11">
        <v>0.52980000000000005</v>
      </c>
      <c r="AO1176" s="11">
        <v>0.54910000000000003</v>
      </c>
      <c r="AP1176" s="11">
        <v>0.53839999999999999</v>
      </c>
      <c r="AQ1176" s="11">
        <v>0.52510000000000001</v>
      </c>
      <c r="AR1176" s="11">
        <v>0.53280000000000005</v>
      </c>
    </row>
    <row r="1177" spans="1:44" x14ac:dyDescent="0.25">
      <c r="A1177" s="8"/>
      <c r="B1177" s="6" t="s">
        <v>121</v>
      </c>
      <c r="C1177" s="9">
        <v>371</v>
      </c>
      <c r="D1177" s="9">
        <v>0</v>
      </c>
      <c r="E1177" s="9">
        <v>0</v>
      </c>
      <c r="F1177" s="9">
        <v>0</v>
      </c>
      <c r="G1177" s="9">
        <v>0</v>
      </c>
      <c r="H1177" s="9">
        <v>0</v>
      </c>
      <c r="I1177" s="9">
        <v>75</v>
      </c>
      <c r="J1177" s="9">
        <v>0</v>
      </c>
      <c r="K1177" s="9">
        <v>498</v>
      </c>
      <c r="L1177" s="9">
        <v>656</v>
      </c>
      <c r="M1177" s="9">
        <v>958</v>
      </c>
      <c r="N1177" s="9">
        <v>1162</v>
      </c>
      <c r="O1177" s="9">
        <v>1294</v>
      </c>
      <c r="P1177" s="9">
        <v>1451</v>
      </c>
      <c r="Q1177" s="9">
        <v>1460</v>
      </c>
      <c r="R1177" s="9">
        <v>1469</v>
      </c>
      <c r="S1177" s="9">
        <v>1362</v>
      </c>
      <c r="T1177" s="9">
        <v>1265</v>
      </c>
      <c r="U1177" s="9">
        <v>1178</v>
      </c>
      <c r="V1177" s="9">
        <v>1222</v>
      </c>
      <c r="W1177" s="9">
        <v>1098</v>
      </c>
      <c r="X1177" s="9">
        <v>1026</v>
      </c>
      <c r="Y1177" s="9">
        <v>1024</v>
      </c>
      <c r="Z1177" s="9">
        <v>1042</v>
      </c>
      <c r="AA1177" s="9">
        <v>1028</v>
      </c>
      <c r="AB1177" s="9">
        <v>1063</v>
      </c>
      <c r="AC1177" s="9">
        <v>1061</v>
      </c>
      <c r="AD1177" s="9">
        <v>1075</v>
      </c>
      <c r="AE1177" s="9">
        <v>1042</v>
      </c>
      <c r="AF1177" s="9">
        <v>1144</v>
      </c>
      <c r="AG1177" s="9">
        <v>1272</v>
      </c>
      <c r="AH1177" s="9">
        <v>1239</v>
      </c>
      <c r="AI1177" s="9">
        <v>1287</v>
      </c>
      <c r="AJ1177" s="9">
        <v>1231</v>
      </c>
      <c r="AK1177" s="9">
        <v>1226</v>
      </c>
      <c r="AL1177" s="9">
        <v>1273</v>
      </c>
      <c r="AM1177" s="9">
        <v>1254</v>
      </c>
      <c r="AN1177" s="9">
        <v>1227</v>
      </c>
      <c r="AO1177" s="9">
        <v>1298</v>
      </c>
      <c r="AP1177" s="9">
        <v>1289</v>
      </c>
      <c r="AQ1177" s="9">
        <v>1227</v>
      </c>
      <c r="AR1177" s="9">
        <v>1179</v>
      </c>
    </row>
    <row r="1178" spans="1:44" x14ac:dyDescent="0.25">
      <c r="A1178" s="6">
        <v>909</v>
      </c>
      <c r="B1178" s="6" t="s">
        <v>76</v>
      </c>
      <c r="C1178" s="15"/>
    </row>
    <row r="1179" spans="1:44" x14ac:dyDescent="0.25">
      <c r="A1179" s="8"/>
      <c r="B1179" s="6" t="s">
        <v>116</v>
      </c>
      <c r="C1179" s="9">
        <v>12</v>
      </c>
      <c r="D1179" s="9">
        <v>34</v>
      </c>
      <c r="E1179" s="9">
        <v>34</v>
      </c>
      <c r="F1179" s="9">
        <v>34</v>
      </c>
      <c r="G1179" s="6" t="s">
        <v>179</v>
      </c>
    </row>
    <row r="1180" spans="1:44" x14ac:dyDescent="0.25">
      <c r="A1180" s="8"/>
      <c r="B1180" s="6" t="s">
        <v>117</v>
      </c>
      <c r="C1180" s="9">
        <v>12</v>
      </c>
      <c r="D1180" s="9">
        <v>34</v>
      </c>
      <c r="E1180" s="9">
        <v>34</v>
      </c>
      <c r="F1180" s="9">
        <v>34</v>
      </c>
    </row>
    <row r="1181" spans="1:44" x14ac:dyDescent="0.25">
      <c r="A1181" s="8"/>
      <c r="B1181" s="6" t="s">
        <v>118</v>
      </c>
      <c r="C1181" s="9">
        <v>258</v>
      </c>
      <c r="D1181" s="9">
        <v>391</v>
      </c>
      <c r="E1181" s="9">
        <v>479</v>
      </c>
      <c r="F1181" s="9">
        <v>520</v>
      </c>
    </row>
    <row r="1182" spans="1:44" x14ac:dyDescent="0.25">
      <c r="A1182" s="8"/>
      <c r="B1182" s="6" t="s">
        <v>119</v>
      </c>
      <c r="C1182" s="9">
        <v>3981</v>
      </c>
      <c r="D1182" s="9">
        <v>4104</v>
      </c>
      <c r="E1182" s="9">
        <v>6688</v>
      </c>
      <c r="F1182" s="9">
        <v>7817</v>
      </c>
    </row>
    <row r="1183" spans="1:44" x14ac:dyDescent="0.25">
      <c r="A1183" s="8"/>
      <c r="B1183" s="6" t="s">
        <v>120</v>
      </c>
      <c r="C1183" s="10">
        <v>15.430232558139535</v>
      </c>
      <c r="D1183" s="10">
        <v>10.49616368286445</v>
      </c>
      <c r="E1183" s="10">
        <v>13.962421711899792</v>
      </c>
      <c r="F1183" s="10">
        <v>15.032692307692308</v>
      </c>
    </row>
    <row r="1184" spans="1:44" x14ac:dyDescent="0.25">
      <c r="A1184" s="8"/>
      <c r="B1184" s="6" t="s">
        <v>115</v>
      </c>
      <c r="C1184" s="11">
        <v>0.90890410958904111</v>
      </c>
      <c r="D1184" s="11">
        <v>0.33070104754230462</v>
      </c>
      <c r="E1184" s="11">
        <v>0.53892022562449637</v>
      </c>
      <c r="F1184" s="11">
        <v>0.6298952457695407</v>
      </c>
    </row>
    <row r="1185" spans="1:44" x14ac:dyDescent="0.25">
      <c r="A1185" s="8"/>
      <c r="B1185" s="6" t="s">
        <v>121</v>
      </c>
      <c r="C1185" s="9">
        <v>0</v>
      </c>
      <c r="D1185" s="9">
        <v>0</v>
      </c>
      <c r="E1185" s="9">
        <v>0</v>
      </c>
      <c r="F1185" s="9">
        <v>0</v>
      </c>
    </row>
    <row r="1186" spans="1:44" x14ac:dyDescent="0.25">
      <c r="A1186" s="6">
        <v>162</v>
      </c>
      <c r="B1186" s="6" t="s">
        <v>212</v>
      </c>
      <c r="C1186" s="15"/>
    </row>
    <row r="1187" spans="1:44" x14ac:dyDescent="0.25">
      <c r="A1187" s="8"/>
      <c r="B1187" s="6" t="s">
        <v>116</v>
      </c>
      <c r="C1187" s="9">
        <v>518</v>
      </c>
      <c r="D1187" s="9">
        <v>518</v>
      </c>
      <c r="E1187" s="9">
        <v>518</v>
      </c>
      <c r="F1187" s="9">
        <v>518</v>
      </c>
      <c r="G1187" s="9">
        <v>518</v>
      </c>
      <c r="H1187" s="9">
        <v>534</v>
      </c>
      <c r="I1187" s="9">
        <v>534</v>
      </c>
      <c r="J1187" s="9">
        <v>631</v>
      </c>
      <c r="K1187" s="9">
        <v>631</v>
      </c>
      <c r="L1187" s="9">
        <v>615</v>
      </c>
      <c r="M1187" s="9">
        <v>631</v>
      </c>
      <c r="N1187" s="9">
        <v>623</v>
      </c>
      <c r="O1187" s="9">
        <v>623</v>
      </c>
      <c r="P1187" s="9">
        <v>623</v>
      </c>
      <c r="Q1187" s="9">
        <v>623</v>
      </c>
      <c r="R1187" s="9">
        <v>623</v>
      </c>
      <c r="S1187" s="9">
        <v>623</v>
      </c>
      <c r="T1187" s="9">
        <v>623</v>
      </c>
      <c r="U1187" s="9">
        <v>623</v>
      </c>
      <c r="V1187" s="9">
        <v>623</v>
      </c>
      <c r="W1187" s="9">
        <v>623</v>
      </c>
      <c r="X1187" s="9">
        <v>640</v>
      </c>
      <c r="Y1187" s="9">
        <v>640</v>
      </c>
      <c r="Z1187" s="9">
        <v>640</v>
      </c>
      <c r="AA1187" s="9">
        <v>640</v>
      </c>
      <c r="AB1187" s="9">
        <v>623</v>
      </c>
      <c r="AC1187" s="9">
        <v>623</v>
      </c>
      <c r="AD1187" s="9">
        <v>623</v>
      </c>
      <c r="AE1187" s="9">
        <v>623</v>
      </c>
      <c r="AF1187" s="9">
        <v>623</v>
      </c>
      <c r="AG1187" s="9">
        <v>623</v>
      </c>
      <c r="AH1187" s="9">
        <v>623</v>
      </c>
      <c r="AI1187" s="9">
        <v>644</v>
      </c>
      <c r="AJ1187" s="9">
        <v>644</v>
      </c>
      <c r="AK1187" s="9">
        <v>644</v>
      </c>
      <c r="AL1187" s="9">
        <v>644</v>
      </c>
      <c r="AM1187" s="9">
        <v>644</v>
      </c>
      <c r="AN1187" s="9">
        <v>644</v>
      </c>
      <c r="AO1187" s="9">
        <v>644</v>
      </c>
      <c r="AP1187" s="9">
        <v>644</v>
      </c>
      <c r="AQ1187" s="9">
        <v>719</v>
      </c>
      <c r="AR1187" s="9">
        <v>691</v>
      </c>
    </row>
    <row r="1188" spans="1:44" x14ac:dyDescent="0.25">
      <c r="A1188" s="8"/>
      <c r="B1188" s="6" t="s">
        <v>117</v>
      </c>
      <c r="C1188" s="9">
        <v>518</v>
      </c>
      <c r="D1188" s="9">
        <v>518</v>
      </c>
      <c r="E1188" s="9">
        <v>518</v>
      </c>
      <c r="F1188" s="9">
        <v>518</v>
      </c>
      <c r="G1188" s="9">
        <v>518</v>
      </c>
      <c r="H1188" s="9">
        <v>534</v>
      </c>
      <c r="I1188" s="9">
        <v>534</v>
      </c>
      <c r="J1188" s="9">
        <v>631</v>
      </c>
      <c r="K1188" s="9">
        <v>631</v>
      </c>
      <c r="L1188" s="9">
        <v>631</v>
      </c>
      <c r="M1188" s="9">
        <v>631</v>
      </c>
      <c r="N1188" s="9">
        <v>623</v>
      </c>
      <c r="O1188" s="9">
        <v>623</v>
      </c>
      <c r="P1188" s="9">
        <v>623</v>
      </c>
      <c r="Q1188" s="9">
        <v>623</v>
      </c>
      <c r="R1188" s="9">
        <v>623</v>
      </c>
      <c r="S1188" s="9">
        <v>623</v>
      </c>
      <c r="T1188" s="9">
        <v>623</v>
      </c>
      <c r="U1188" s="9">
        <v>623</v>
      </c>
      <c r="V1188" s="9">
        <v>623</v>
      </c>
      <c r="W1188" s="9">
        <v>553</v>
      </c>
      <c r="X1188" s="9">
        <v>588</v>
      </c>
      <c r="Y1188" s="9">
        <v>615</v>
      </c>
      <c r="Z1188" s="9">
        <v>615</v>
      </c>
      <c r="AA1188" s="9">
        <v>615</v>
      </c>
      <c r="AB1188" s="9">
        <v>588</v>
      </c>
      <c r="AC1188" s="9">
        <v>590</v>
      </c>
      <c r="AD1188" s="9">
        <v>610</v>
      </c>
      <c r="AE1188" s="9">
        <v>617</v>
      </c>
      <c r="AF1188" s="9">
        <v>617</v>
      </c>
      <c r="AG1188" s="9">
        <v>623</v>
      </c>
      <c r="AH1188" s="9">
        <v>623</v>
      </c>
      <c r="AI1188" s="9">
        <v>628</v>
      </c>
      <c r="AJ1188" s="9">
        <v>628</v>
      </c>
      <c r="AK1188" s="9">
        <v>628</v>
      </c>
      <c r="AL1188" s="9">
        <v>628</v>
      </c>
      <c r="AM1188" s="9">
        <v>628</v>
      </c>
      <c r="AN1188" s="9">
        <v>628</v>
      </c>
      <c r="AO1188" s="9">
        <v>628</v>
      </c>
      <c r="AP1188" s="9">
        <v>628</v>
      </c>
      <c r="AQ1188" s="9">
        <v>684</v>
      </c>
      <c r="AR1188" s="9">
        <v>684</v>
      </c>
    </row>
    <row r="1189" spans="1:44" x14ac:dyDescent="0.25">
      <c r="A1189" s="8"/>
      <c r="B1189" s="6" t="s">
        <v>118</v>
      </c>
      <c r="C1189" s="9">
        <v>25290</v>
      </c>
      <c r="D1189" s="9">
        <v>24945</v>
      </c>
      <c r="E1189" s="9">
        <v>25351</v>
      </c>
      <c r="F1189" s="9">
        <v>25733</v>
      </c>
      <c r="G1189" s="9">
        <v>25419</v>
      </c>
      <c r="H1189" s="9">
        <v>24697</v>
      </c>
      <c r="I1189" s="9">
        <v>23921</v>
      </c>
      <c r="J1189" s="9">
        <v>23605</v>
      </c>
      <c r="K1189" s="9">
        <v>21479</v>
      </c>
      <c r="L1189" s="9">
        <v>21638</v>
      </c>
      <c r="M1189" s="9">
        <v>21545</v>
      </c>
      <c r="N1189" s="9">
        <v>20869</v>
      </c>
      <c r="O1189" s="9">
        <v>21448</v>
      </c>
      <c r="P1189" s="9">
        <v>22414</v>
      </c>
      <c r="Q1189" s="9">
        <v>24046</v>
      </c>
      <c r="R1189" s="9">
        <v>24478</v>
      </c>
      <c r="S1189" s="9">
        <v>25232</v>
      </c>
      <c r="T1189" s="9">
        <v>25337</v>
      </c>
      <c r="U1189" s="9">
        <v>25128</v>
      </c>
      <c r="V1189" s="9">
        <v>23958</v>
      </c>
      <c r="W1189" s="9">
        <v>23990</v>
      </c>
      <c r="X1189" s="9">
        <v>22679</v>
      </c>
      <c r="Y1189" s="9">
        <v>22948</v>
      </c>
      <c r="Z1189" s="9">
        <v>23560</v>
      </c>
      <c r="AA1189" s="9">
        <v>23073</v>
      </c>
      <c r="AB1189" s="9">
        <v>24254</v>
      </c>
      <c r="AC1189" s="9">
        <v>24763</v>
      </c>
      <c r="AD1189" s="9">
        <v>25641</v>
      </c>
      <c r="AE1189" s="9">
        <v>28061</v>
      </c>
      <c r="AF1189" s="9">
        <v>28947</v>
      </c>
      <c r="AG1189" s="9">
        <v>29501</v>
      </c>
      <c r="AH1189" s="9">
        <v>30509</v>
      </c>
      <c r="AI1189" s="9">
        <v>31313</v>
      </c>
      <c r="AJ1189" s="9">
        <v>30274</v>
      </c>
      <c r="AK1189" s="9">
        <v>28699</v>
      </c>
      <c r="AL1189" s="9">
        <v>28319</v>
      </c>
      <c r="AM1189" s="9">
        <v>28183</v>
      </c>
      <c r="AN1189" s="9">
        <v>28642</v>
      </c>
      <c r="AO1189" s="9">
        <v>29836</v>
      </c>
      <c r="AP1189" s="9">
        <v>29973</v>
      </c>
      <c r="AQ1189" s="9">
        <v>29981</v>
      </c>
      <c r="AR1189" s="9">
        <v>28923</v>
      </c>
    </row>
    <row r="1190" spans="1:44" x14ac:dyDescent="0.25">
      <c r="A1190" s="8"/>
      <c r="B1190" s="6" t="s">
        <v>119</v>
      </c>
      <c r="C1190" s="9">
        <v>154088</v>
      </c>
      <c r="D1190" s="9">
        <v>152546</v>
      </c>
      <c r="E1190" s="9">
        <v>158943</v>
      </c>
      <c r="F1190" s="9">
        <v>163222</v>
      </c>
      <c r="G1190" s="9">
        <v>163625</v>
      </c>
      <c r="H1190" s="9">
        <v>160703</v>
      </c>
      <c r="I1190" s="9">
        <v>155557</v>
      </c>
      <c r="J1190" s="9">
        <v>150501</v>
      </c>
      <c r="K1190" s="9">
        <v>143094</v>
      </c>
      <c r="L1190" s="9">
        <v>151422</v>
      </c>
      <c r="M1190" s="9">
        <v>148206</v>
      </c>
      <c r="N1190" s="9">
        <v>150268</v>
      </c>
      <c r="O1190" s="9">
        <v>149648</v>
      </c>
      <c r="P1190" s="9">
        <v>153137</v>
      </c>
      <c r="Q1190" s="9">
        <v>160754</v>
      </c>
      <c r="R1190" s="9">
        <v>163315</v>
      </c>
      <c r="S1190" s="9">
        <v>159338</v>
      </c>
      <c r="T1190" s="9">
        <v>148466</v>
      </c>
      <c r="U1190" s="9">
        <v>134636</v>
      </c>
      <c r="V1190" s="9">
        <v>124816</v>
      </c>
      <c r="W1190" s="9">
        <v>126092</v>
      </c>
      <c r="X1190" s="9">
        <v>121034</v>
      </c>
      <c r="Y1190" s="9">
        <v>124355</v>
      </c>
      <c r="Z1190" s="9">
        <v>130552</v>
      </c>
      <c r="AA1190" s="9">
        <v>130006</v>
      </c>
      <c r="AB1190" s="9">
        <v>134073</v>
      </c>
      <c r="AC1190" s="9">
        <v>135839</v>
      </c>
      <c r="AD1190" s="9">
        <v>133228</v>
      </c>
      <c r="AE1190" s="9">
        <v>136520</v>
      </c>
      <c r="AF1190" s="9">
        <v>142553</v>
      </c>
      <c r="AG1190" s="9">
        <v>149643</v>
      </c>
      <c r="AH1190" s="9">
        <v>160918</v>
      </c>
      <c r="AI1190" s="9">
        <v>160576</v>
      </c>
      <c r="AJ1190" s="9">
        <v>154353</v>
      </c>
      <c r="AK1190" s="9">
        <v>148431</v>
      </c>
      <c r="AL1190" s="9">
        <v>144452</v>
      </c>
      <c r="AM1190" s="9">
        <v>146375</v>
      </c>
      <c r="AN1190" s="9">
        <v>154059</v>
      </c>
      <c r="AO1190" s="9">
        <v>157326</v>
      </c>
      <c r="AP1190" s="9">
        <v>165223</v>
      </c>
      <c r="AQ1190" s="9">
        <v>170735</v>
      </c>
      <c r="AR1190" s="9">
        <v>171560</v>
      </c>
    </row>
    <row r="1191" spans="1:44" x14ac:dyDescent="0.25">
      <c r="A1191" s="8"/>
      <c r="B1191" s="6" t="s">
        <v>120</v>
      </c>
      <c r="C1191" s="10">
        <v>6.0928430209568996</v>
      </c>
      <c r="D1191" s="10">
        <v>6.1152936460212466</v>
      </c>
      <c r="E1191" s="10">
        <v>6.2696935032148637</v>
      </c>
      <c r="F1191" s="10">
        <v>6.3429059961916607</v>
      </c>
      <c r="G1191" s="10">
        <v>6.4371139698650612</v>
      </c>
      <c r="H1191" s="10">
        <v>6.5069846540065592</v>
      </c>
      <c r="I1191" s="10">
        <v>6.5029472012039626</v>
      </c>
      <c r="J1191" s="10">
        <v>6.3758102097013341</v>
      </c>
      <c r="K1191" s="10">
        <v>6.6620419945062617</v>
      </c>
      <c r="L1191" s="10">
        <v>6.9979665403456881</v>
      </c>
      <c r="M1191" s="10">
        <v>6.8789046182408908</v>
      </c>
      <c r="N1191" s="10">
        <v>7.2005366812017826</v>
      </c>
      <c r="O1191" s="10">
        <v>6.9772472957851548</v>
      </c>
      <c r="P1191" s="10">
        <v>6.8322030873561168</v>
      </c>
      <c r="Q1191" s="10">
        <v>6.685269899359561</v>
      </c>
      <c r="R1191" s="10">
        <v>6.6719094697279191</v>
      </c>
      <c r="S1191" s="10">
        <v>6.3149175649968292</v>
      </c>
      <c r="T1191" s="10">
        <v>5.8596518924892447</v>
      </c>
      <c r="U1191" s="10">
        <v>5.358007004138809</v>
      </c>
      <c r="V1191" s="10">
        <v>5.2097837882961846</v>
      </c>
      <c r="W1191" s="10">
        <v>5.2560233430596082</v>
      </c>
      <c r="X1191" s="10">
        <v>5.336831429957229</v>
      </c>
      <c r="Y1191" s="10">
        <v>5.4189907617221547</v>
      </c>
      <c r="Z1191" s="10">
        <v>5.5412563667232595</v>
      </c>
      <c r="AA1191" s="10">
        <v>5.6345512070385295</v>
      </c>
      <c r="AB1191" s="10">
        <v>5.5278716912674195</v>
      </c>
      <c r="AC1191" s="10">
        <v>5.4855631385534869</v>
      </c>
      <c r="AD1191" s="10">
        <v>5.2</v>
      </c>
      <c r="AE1191" s="10">
        <v>4.87</v>
      </c>
      <c r="AF1191" s="10">
        <v>4.92</v>
      </c>
      <c r="AG1191" s="10">
        <v>5.07</v>
      </c>
      <c r="AH1191" s="10">
        <v>5.27</v>
      </c>
      <c r="AI1191" s="10">
        <v>5.13</v>
      </c>
      <c r="AJ1191" s="10">
        <v>5.0999999999999996</v>
      </c>
      <c r="AK1191" s="10">
        <v>5.17</v>
      </c>
      <c r="AL1191" s="10">
        <v>5.0999999999999996</v>
      </c>
      <c r="AM1191" s="10">
        <v>5.19</v>
      </c>
      <c r="AN1191" s="10">
        <v>5.38</v>
      </c>
      <c r="AO1191" s="10">
        <v>5.27</v>
      </c>
      <c r="AP1191" s="10">
        <v>5.51</v>
      </c>
      <c r="AQ1191" s="10">
        <v>5.69</v>
      </c>
      <c r="AR1191" s="10">
        <v>5.93</v>
      </c>
    </row>
    <row r="1192" spans="1:44" x14ac:dyDescent="0.25">
      <c r="A1192" s="8"/>
      <c r="B1192" s="6" t="s">
        <v>115</v>
      </c>
      <c r="C1192" s="11">
        <v>0.81497857936214102</v>
      </c>
      <c r="D1192" s="11">
        <v>0.80682286983656848</v>
      </c>
      <c r="E1192" s="11">
        <v>0.8406568995610092</v>
      </c>
      <c r="F1192" s="11">
        <v>0.8632887290421537</v>
      </c>
      <c r="G1192" s="11">
        <v>0.86542021473528319</v>
      </c>
      <c r="H1192" s="11">
        <v>0.82449848648093993</v>
      </c>
      <c r="I1192" s="11">
        <v>0.79809655738545993</v>
      </c>
      <c r="J1192" s="11">
        <v>0.6534572216312442</v>
      </c>
      <c r="K1192" s="11">
        <v>0.62129691943642407</v>
      </c>
      <c r="L1192" s="11">
        <v>0.65745609274254824</v>
      </c>
      <c r="M1192" s="11">
        <v>0.64349260794998153</v>
      </c>
      <c r="N1192" s="11">
        <v>0.66082367686184829</v>
      </c>
      <c r="O1192" s="11">
        <v>0.65809714373666972</v>
      </c>
      <c r="P1192" s="11">
        <v>0.67344048901690889</v>
      </c>
      <c r="Q1192" s="11">
        <v>0.70693726774995058</v>
      </c>
      <c r="R1192" s="11">
        <v>0.71819960861056753</v>
      </c>
      <c r="S1192" s="11">
        <v>0.70071021790276833</v>
      </c>
      <c r="T1192" s="11">
        <v>0.6528991402625387</v>
      </c>
      <c r="U1192" s="11">
        <v>0.59207986103476329</v>
      </c>
      <c r="V1192" s="11">
        <v>0.54889509443919171</v>
      </c>
      <c r="W1192" s="11">
        <v>0.62469716861948521</v>
      </c>
      <c r="X1192" s="11">
        <v>0.56394557823129254</v>
      </c>
      <c r="Y1192" s="11">
        <v>0.55398151241786386</v>
      </c>
      <c r="Z1192" s="11">
        <v>0.58158815012807663</v>
      </c>
      <c r="AA1192" s="11">
        <v>0.57915580799643618</v>
      </c>
      <c r="AB1192" s="11">
        <v>0.62469946882862737</v>
      </c>
      <c r="AC1192" s="11">
        <v>0.63078244717901089</v>
      </c>
      <c r="AD1192" s="11">
        <v>0.59840000000000004</v>
      </c>
      <c r="AE1192" s="11">
        <v>0.60619999999999996</v>
      </c>
      <c r="AF1192" s="11">
        <v>0.63300000000000001</v>
      </c>
      <c r="AG1192" s="11">
        <v>0.65810000000000002</v>
      </c>
      <c r="AH1192" s="11">
        <v>0.7077</v>
      </c>
      <c r="AI1192" s="11">
        <v>0.70050000000000001</v>
      </c>
      <c r="AJ1192" s="11">
        <v>0.6734</v>
      </c>
      <c r="AK1192" s="11">
        <v>0.64749999999999996</v>
      </c>
      <c r="AL1192" s="11">
        <v>0.36020000000000002</v>
      </c>
      <c r="AM1192" s="11">
        <v>0.63859999999999995</v>
      </c>
      <c r="AN1192" s="11">
        <v>0.67210000000000003</v>
      </c>
      <c r="AO1192" s="11">
        <v>0.68640000000000001</v>
      </c>
      <c r="AP1192" s="11">
        <v>0.7208</v>
      </c>
      <c r="AQ1192" s="11">
        <v>0.68389999999999995</v>
      </c>
      <c r="AR1192" s="11">
        <v>0.68720000000000003</v>
      </c>
    </row>
    <row r="1193" spans="1:44" x14ac:dyDescent="0.25">
      <c r="A1193" s="8"/>
      <c r="B1193" s="6" t="s">
        <v>121</v>
      </c>
      <c r="C1193" s="9">
        <v>2287</v>
      </c>
      <c r="D1193" s="9">
        <v>2725</v>
      </c>
      <c r="E1193" s="9">
        <v>2776</v>
      </c>
      <c r="F1193" s="9">
        <v>2876</v>
      </c>
      <c r="G1193" s="9">
        <v>2840</v>
      </c>
      <c r="H1193" s="9">
        <v>2862</v>
      </c>
      <c r="I1193" s="9">
        <v>2663</v>
      </c>
      <c r="J1193" s="9">
        <v>2675</v>
      </c>
      <c r="K1193" s="9">
        <v>2807</v>
      </c>
      <c r="L1193" s="9">
        <v>2308</v>
      </c>
      <c r="M1193" s="9">
        <v>2216</v>
      </c>
      <c r="N1193" s="9">
        <v>2038</v>
      </c>
      <c r="O1193" s="9">
        <v>2161</v>
      </c>
      <c r="P1193" s="9">
        <v>2380</v>
      </c>
      <c r="Q1193" s="9">
        <v>2434</v>
      </c>
      <c r="R1193" s="9">
        <v>1936</v>
      </c>
      <c r="S1193" s="9">
        <v>2140</v>
      </c>
      <c r="T1193" s="9">
        <v>2175</v>
      </c>
      <c r="U1193" s="9">
        <v>2254</v>
      </c>
      <c r="V1193" s="9">
        <v>2275</v>
      </c>
      <c r="W1193" s="9">
        <v>2180</v>
      </c>
      <c r="X1193" s="9">
        <v>2017</v>
      </c>
      <c r="Y1193" s="9">
        <v>2016</v>
      </c>
      <c r="Z1193" s="9">
        <v>2116</v>
      </c>
      <c r="AA1193" s="9">
        <v>2071</v>
      </c>
      <c r="AB1193" s="9">
        <v>1851</v>
      </c>
      <c r="AC1193" s="9">
        <v>1892</v>
      </c>
      <c r="AD1193" s="9">
        <v>2184</v>
      </c>
      <c r="AE1193" s="9">
        <v>2415</v>
      </c>
      <c r="AF1193" s="9">
        <v>2731</v>
      </c>
      <c r="AG1193" s="9">
        <v>2712</v>
      </c>
      <c r="AH1193" s="9">
        <v>2893</v>
      </c>
      <c r="AI1193" s="9">
        <v>2890</v>
      </c>
      <c r="AJ1193" s="9">
        <v>2898</v>
      </c>
      <c r="AK1193" s="9">
        <v>2601</v>
      </c>
      <c r="AL1193" s="9">
        <v>2635</v>
      </c>
      <c r="AM1193" s="9">
        <v>2945</v>
      </c>
      <c r="AN1193" s="9">
        <v>2987</v>
      </c>
      <c r="AO1193" s="9">
        <v>3233</v>
      </c>
      <c r="AP1193" s="9">
        <v>3306</v>
      </c>
      <c r="AQ1193" s="9">
        <v>3103</v>
      </c>
      <c r="AR1193" s="9">
        <v>3189</v>
      </c>
    </row>
    <row r="1194" spans="1:44" x14ac:dyDescent="0.25">
      <c r="A1194" s="6">
        <v>157</v>
      </c>
      <c r="B1194" s="6" t="s">
        <v>34</v>
      </c>
      <c r="C1194" s="15"/>
    </row>
    <row r="1195" spans="1:44" x14ac:dyDescent="0.25">
      <c r="A1195" s="8"/>
      <c r="B1195" s="6" t="s">
        <v>116</v>
      </c>
      <c r="C1195" s="9">
        <v>146</v>
      </c>
      <c r="D1195" s="9">
        <v>146</v>
      </c>
      <c r="E1195" s="9">
        <v>146</v>
      </c>
      <c r="F1195" s="9">
        <v>146</v>
      </c>
      <c r="G1195" s="9">
        <v>146</v>
      </c>
      <c r="H1195" s="9">
        <v>146</v>
      </c>
      <c r="I1195" s="9">
        <v>146</v>
      </c>
      <c r="J1195" s="9">
        <v>146</v>
      </c>
      <c r="K1195" s="9">
        <v>146</v>
      </c>
      <c r="L1195" s="9">
        <v>146</v>
      </c>
      <c r="M1195" s="9">
        <v>146</v>
      </c>
      <c r="N1195" s="9">
        <v>146</v>
      </c>
      <c r="O1195" s="9">
        <v>146</v>
      </c>
      <c r="P1195" s="9">
        <v>146</v>
      </c>
      <c r="Q1195" s="9">
        <v>146</v>
      </c>
      <c r="R1195" s="9">
        <v>146</v>
      </c>
      <c r="S1195" s="9">
        <v>0</v>
      </c>
      <c r="T1195" s="9">
        <v>0</v>
      </c>
      <c r="U1195" s="9">
        <v>102</v>
      </c>
      <c r="V1195" s="9">
        <v>102</v>
      </c>
      <c r="W1195" s="9">
        <v>102</v>
      </c>
      <c r="X1195" s="9">
        <v>102</v>
      </c>
      <c r="Y1195" s="9">
        <v>102</v>
      </c>
      <c r="Z1195" s="9">
        <v>102</v>
      </c>
      <c r="AA1195" s="9">
        <v>102</v>
      </c>
      <c r="AB1195" s="9">
        <v>102</v>
      </c>
      <c r="AC1195" s="9">
        <v>102</v>
      </c>
      <c r="AD1195" s="9">
        <v>102</v>
      </c>
      <c r="AE1195" s="9">
        <v>102</v>
      </c>
      <c r="AF1195" s="9">
        <v>102</v>
      </c>
      <c r="AG1195" s="9">
        <v>102</v>
      </c>
      <c r="AH1195" s="9">
        <v>102</v>
      </c>
      <c r="AI1195" s="9">
        <v>102</v>
      </c>
      <c r="AJ1195" s="9">
        <v>102</v>
      </c>
      <c r="AK1195" s="9">
        <v>102</v>
      </c>
      <c r="AL1195" s="9">
        <v>102</v>
      </c>
      <c r="AM1195" s="9">
        <v>102</v>
      </c>
      <c r="AN1195" s="9">
        <v>102</v>
      </c>
      <c r="AO1195" s="9">
        <v>102</v>
      </c>
      <c r="AP1195" s="9">
        <v>102</v>
      </c>
      <c r="AQ1195" s="9">
        <v>102</v>
      </c>
      <c r="AR1195" s="9">
        <v>402</v>
      </c>
    </row>
    <row r="1196" spans="1:44" x14ac:dyDescent="0.25">
      <c r="A1196" s="8"/>
      <c r="B1196" s="6" t="s">
        <v>117</v>
      </c>
      <c r="C1196" s="9">
        <v>138</v>
      </c>
      <c r="D1196" s="9">
        <v>138</v>
      </c>
      <c r="E1196" s="9">
        <v>138</v>
      </c>
      <c r="F1196" s="9">
        <v>138</v>
      </c>
      <c r="G1196" s="9">
        <v>138</v>
      </c>
      <c r="H1196" s="9">
        <v>134</v>
      </c>
      <c r="I1196" s="9">
        <v>146</v>
      </c>
      <c r="J1196" s="9">
        <v>146</v>
      </c>
      <c r="K1196" s="9">
        <v>146</v>
      </c>
      <c r="L1196" s="9">
        <v>146</v>
      </c>
      <c r="M1196" s="9">
        <v>94</v>
      </c>
      <c r="N1196" s="9">
        <v>94</v>
      </c>
      <c r="O1196" s="9">
        <v>103</v>
      </c>
      <c r="P1196" s="9">
        <v>113</v>
      </c>
      <c r="Q1196" s="9">
        <v>105</v>
      </c>
      <c r="R1196" s="9">
        <v>93</v>
      </c>
      <c r="S1196" s="9">
        <v>0</v>
      </c>
      <c r="T1196" s="9">
        <v>0</v>
      </c>
      <c r="U1196" s="9">
        <v>102</v>
      </c>
      <c r="V1196" s="9">
        <v>102</v>
      </c>
      <c r="W1196" s="9">
        <v>72</v>
      </c>
      <c r="X1196" s="9">
        <v>72</v>
      </c>
      <c r="Y1196" s="9">
        <v>72</v>
      </c>
      <c r="Z1196" s="9">
        <v>72</v>
      </c>
      <c r="AA1196" s="9">
        <v>72</v>
      </c>
      <c r="AB1196" s="9">
        <v>72</v>
      </c>
      <c r="AC1196" s="9">
        <v>72</v>
      </c>
      <c r="AD1196" s="9">
        <v>72</v>
      </c>
      <c r="AE1196" s="9">
        <v>72</v>
      </c>
      <c r="AF1196" s="9">
        <v>72</v>
      </c>
      <c r="AG1196" s="9">
        <v>72</v>
      </c>
      <c r="AH1196" s="9">
        <v>72</v>
      </c>
      <c r="AI1196" s="9">
        <v>72</v>
      </c>
      <c r="AJ1196" s="9">
        <v>85</v>
      </c>
      <c r="AK1196" s="9">
        <v>85</v>
      </c>
      <c r="AL1196" s="9">
        <v>85</v>
      </c>
      <c r="AM1196" s="9">
        <v>72</v>
      </c>
      <c r="AN1196" s="9">
        <v>72</v>
      </c>
      <c r="AO1196" s="9">
        <v>72</v>
      </c>
      <c r="AP1196" s="9">
        <v>72</v>
      </c>
      <c r="AQ1196" s="9">
        <v>72</v>
      </c>
      <c r="AR1196" s="9">
        <v>72</v>
      </c>
    </row>
    <row r="1197" spans="1:44" x14ac:dyDescent="0.25">
      <c r="A1197" s="8"/>
      <c r="B1197" s="6" t="s">
        <v>118</v>
      </c>
      <c r="C1197" s="9">
        <v>4450</v>
      </c>
      <c r="D1197" s="9">
        <v>3648</v>
      </c>
      <c r="E1197" s="9">
        <v>3547</v>
      </c>
      <c r="F1197" s="9">
        <v>4057</v>
      </c>
      <c r="G1197" s="9">
        <v>4461</v>
      </c>
      <c r="H1197" s="9">
        <v>4568</v>
      </c>
      <c r="I1197" s="9">
        <v>3990</v>
      </c>
      <c r="J1197" s="9">
        <v>2738</v>
      </c>
      <c r="K1197" s="9">
        <v>2124</v>
      </c>
      <c r="L1197" s="9">
        <v>2140</v>
      </c>
      <c r="M1197" s="9">
        <v>2221</v>
      </c>
      <c r="N1197" s="9">
        <v>2142</v>
      </c>
      <c r="O1197" s="9">
        <v>1806</v>
      </c>
      <c r="P1197" s="9">
        <v>1851</v>
      </c>
      <c r="Q1197" s="9">
        <v>1942</v>
      </c>
      <c r="R1197" s="9">
        <v>1597</v>
      </c>
      <c r="S1197" s="9">
        <v>0</v>
      </c>
      <c r="T1197" s="9">
        <v>0</v>
      </c>
      <c r="U1197" s="9">
        <v>886</v>
      </c>
      <c r="V1197" s="9">
        <v>1071</v>
      </c>
      <c r="W1197" s="9">
        <v>1133</v>
      </c>
      <c r="X1197" s="9">
        <v>1107</v>
      </c>
      <c r="Y1197" s="9">
        <v>1193</v>
      </c>
      <c r="Z1197" s="9">
        <v>1302</v>
      </c>
      <c r="AA1197" s="9">
        <v>1408</v>
      </c>
      <c r="AB1197" s="9">
        <v>1427</v>
      </c>
      <c r="AC1197" s="9">
        <v>1528</v>
      </c>
      <c r="AD1197" s="9">
        <v>1460</v>
      </c>
      <c r="AE1197" s="9">
        <v>1556</v>
      </c>
      <c r="AF1197" s="9">
        <v>1672</v>
      </c>
      <c r="AG1197" s="9">
        <v>1518</v>
      </c>
      <c r="AH1197" s="9">
        <v>1527</v>
      </c>
      <c r="AI1197" s="9">
        <v>1663</v>
      </c>
      <c r="AJ1197" s="9">
        <v>1650</v>
      </c>
      <c r="AK1197" s="9">
        <v>1675</v>
      </c>
      <c r="AL1197" s="9">
        <v>1527</v>
      </c>
      <c r="AM1197" s="9">
        <v>1503</v>
      </c>
      <c r="AN1197" s="9">
        <v>1514</v>
      </c>
      <c r="AO1197" s="9">
        <v>1350</v>
      </c>
      <c r="AP1197" s="9">
        <v>1453</v>
      </c>
      <c r="AQ1197" s="9">
        <v>1285</v>
      </c>
      <c r="AR1197" s="9">
        <v>1304</v>
      </c>
    </row>
    <row r="1198" spans="1:44" x14ac:dyDescent="0.25">
      <c r="A1198" s="8"/>
      <c r="B1198" s="6" t="s">
        <v>119</v>
      </c>
      <c r="C1198" s="9">
        <v>26126</v>
      </c>
      <c r="D1198" s="9">
        <v>22502</v>
      </c>
      <c r="E1198" s="9">
        <v>21942</v>
      </c>
      <c r="F1198" s="9">
        <v>26477</v>
      </c>
      <c r="G1198" s="9">
        <v>28597</v>
      </c>
      <c r="H1198" s="9">
        <v>28524</v>
      </c>
      <c r="I1198" s="9">
        <v>24695</v>
      </c>
      <c r="J1198" s="9">
        <v>16465</v>
      </c>
      <c r="K1198" s="9">
        <v>12977</v>
      </c>
      <c r="L1198" s="9">
        <v>12612</v>
      </c>
      <c r="M1198" s="9">
        <v>14202</v>
      </c>
      <c r="N1198" s="9">
        <v>14246</v>
      </c>
      <c r="O1198" s="9">
        <v>12319</v>
      </c>
      <c r="P1198" s="9">
        <v>13078</v>
      </c>
      <c r="Q1198" s="9">
        <v>12894</v>
      </c>
      <c r="R1198" s="9">
        <v>11181</v>
      </c>
      <c r="S1198" s="9">
        <v>0</v>
      </c>
      <c r="T1198" s="9">
        <v>0</v>
      </c>
      <c r="U1198" s="9">
        <v>16533</v>
      </c>
      <c r="V1198" s="9">
        <v>18098</v>
      </c>
      <c r="W1198" s="9">
        <v>17499</v>
      </c>
      <c r="X1198" s="9">
        <v>17008</v>
      </c>
      <c r="Y1198" s="9">
        <v>18138</v>
      </c>
      <c r="Z1198" s="9">
        <v>19372</v>
      </c>
      <c r="AA1198" s="9">
        <v>19964</v>
      </c>
      <c r="AB1198" s="9">
        <v>20432</v>
      </c>
      <c r="AC1198" s="9">
        <v>20854</v>
      </c>
      <c r="AD1198" s="9">
        <v>20071</v>
      </c>
      <c r="AE1198" s="9">
        <v>20780</v>
      </c>
      <c r="AF1198" s="9">
        <v>21868</v>
      </c>
      <c r="AG1198" s="9">
        <v>21884</v>
      </c>
      <c r="AH1198" s="9">
        <v>22478</v>
      </c>
      <c r="AI1198" s="9">
        <v>22602</v>
      </c>
      <c r="AJ1198" s="9">
        <v>22692</v>
      </c>
      <c r="AK1198" s="9">
        <v>22143</v>
      </c>
      <c r="AL1198" s="9">
        <v>21720</v>
      </c>
      <c r="AM1198" s="9">
        <v>20674</v>
      </c>
      <c r="AN1198" s="9">
        <v>20600</v>
      </c>
      <c r="AO1198" s="9">
        <v>17981</v>
      </c>
      <c r="AP1198" s="9">
        <v>19952</v>
      </c>
      <c r="AQ1198" s="9">
        <v>19354</v>
      </c>
      <c r="AR1198" s="9">
        <v>20305</v>
      </c>
    </row>
    <row r="1199" spans="1:44" x14ac:dyDescent="0.25">
      <c r="A1199" s="8"/>
      <c r="B1199" s="6" t="s">
        <v>120</v>
      </c>
      <c r="C1199" s="10">
        <v>5.8710112359550566</v>
      </c>
      <c r="D1199" s="10">
        <v>6.1683114035087723</v>
      </c>
      <c r="E1199" s="10">
        <v>6.1860727375246691</v>
      </c>
      <c r="F1199" s="10">
        <v>6.5262509243283215</v>
      </c>
      <c r="G1199" s="10">
        <v>6.4104460883210042</v>
      </c>
      <c r="H1199" s="10">
        <v>6.2443082311733802</v>
      </c>
      <c r="I1199" s="10">
        <v>6.1892230576441101</v>
      </c>
      <c r="J1199" s="10">
        <v>6.0135135135135132</v>
      </c>
      <c r="K1199" s="10">
        <v>6.1096986817325805</v>
      </c>
      <c r="L1199" s="10">
        <v>5.8934579439252337</v>
      </c>
      <c r="M1199" s="10">
        <v>6.394416929311121</v>
      </c>
      <c r="N1199" s="10">
        <v>6.6507936507936511</v>
      </c>
      <c r="O1199" s="10">
        <v>6.8211517165005535</v>
      </c>
      <c r="P1199" s="10">
        <v>7.0653700702323068</v>
      </c>
      <c r="Q1199" s="10">
        <v>6.639546858908342</v>
      </c>
      <c r="R1199" s="10">
        <v>7.0012523481527866</v>
      </c>
      <c r="S1199" s="10" t="e">
        <v>#DIV/0!</v>
      </c>
      <c r="T1199" s="10" t="e">
        <v>#DIV/0!</v>
      </c>
      <c r="U1199" s="10">
        <v>18.660270880361175</v>
      </c>
      <c r="V1199" s="10">
        <v>16.898225957049487</v>
      </c>
      <c r="W1199" s="10">
        <v>15.444836716681376</v>
      </c>
      <c r="X1199" s="10">
        <v>15.364046973803072</v>
      </c>
      <c r="Y1199" s="10">
        <v>15.203688181056162</v>
      </c>
      <c r="Z1199" s="10">
        <v>14.878648233486944</v>
      </c>
      <c r="AA1199" s="10">
        <v>14.178977272727273</v>
      </c>
      <c r="AB1199" s="10">
        <v>14.318149964961458</v>
      </c>
      <c r="AC1199" s="10">
        <v>13.647905759162304</v>
      </c>
      <c r="AD1199" s="10">
        <v>13.75</v>
      </c>
      <c r="AE1199" s="10">
        <v>13.35</v>
      </c>
      <c r="AF1199" s="10">
        <v>13.08</v>
      </c>
      <c r="AG1199" s="10">
        <v>14.42</v>
      </c>
      <c r="AH1199" s="10">
        <v>14.72</v>
      </c>
      <c r="AI1199" s="10">
        <v>13.59</v>
      </c>
      <c r="AJ1199" s="10">
        <v>13.75</v>
      </c>
      <c r="AK1199" s="10">
        <v>13.22</v>
      </c>
      <c r="AL1199" s="10">
        <v>14.22</v>
      </c>
      <c r="AM1199" s="10">
        <v>13.76</v>
      </c>
      <c r="AN1199" s="10">
        <v>13.61</v>
      </c>
      <c r="AO1199" s="10">
        <v>13.32</v>
      </c>
      <c r="AP1199" s="10">
        <v>13.73</v>
      </c>
      <c r="AQ1199" s="10">
        <v>15.06</v>
      </c>
      <c r="AR1199" s="10">
        <v>15.57</v>
      </c>
    </row>
    <row r="1200" spans="1:44" x14ac:dyDescent="0.25">
      <c r="A1200" s="8"/>
      <c r="B1200" s="6" t="s">
        <v>115</v>
      </c>
      <c r="C1200" s="11">
        <v>0.51868175501290448</v>
      </c>
      <c r="D1200" s="11">
        <v>0.44673416716299386</v>
      </c>
      <c r="E1200" s="11">
        <v>0.43561643835616437</v>
      </c>
      <c r="F1200" s="11">
        <v>0.52565018860432799</v>
      </c>
      <c r="G1200" s="11">
        <v>0.56773873337303948</v>
      </c>
      <c r="H1200" s="11">
        <v>0.5831936209364138</v>
      </c>
      <c r="I1200" s="11">
        <v>0.46340776881215989</v>
      </c>
      <c r="J1200" s="11">
        <v>0.30896978795271157</v>
      </c>
      <c r="K1200" s="11">
        <v>0.24351660724338525</v>
      </c>
      <c r="L1200" s="11">
        <v>0.2366672921748921</v>
      </c>
      <c r="M1200" s="11">
        <v>0.41393179830953075</v>
      </c>
      <c r="N1200" s="11">
        <v>0.41521422325852519</v>
      </c>
      <c r="O1200" s="11">
        <v>0.32767655273307622</v>
      </c>
      <c r="P1200" s="11">
        <v>0.31708085828585281</v>
      </c>
      <c r="Q1200" s="11">
        <v>0.33643835616438356</v>
      </c>
      <c r="R1200" s="11">
        <v>0.32938577110030931</v>
      </c>
      <c r="S1200" s="11" t="e">
        <v>#DIV/0!</v>
      </c>
      <c r="T1200" s="11" t="e">
        <v>#DIV/0!</v>
      </c>
      <c r="U1200" s="11">
        <v>0.44407735697018536</v>
      </c>
      <c r="V1200" s="11">
        <v>0.48611334944936879</v>
      </c>
      <c r="W1200" s="11">
        <v>0.66586757990867584</v>
      </c>
      <c r="X1200" s="11">
        <v>0.64718417047184174</v>
      </c>
      <c r="Y1200" s="11">
        <v>0.69018264840182653</v>
      </c>
      <c r="Z1200" s="11">
        <v>0.73713850837138506</v>
      </c>
      <c r="AA1200" s="11">
        <v>0.75966514459665146</v>
      </c>
      <c r="AB1200" s="11">
        <v>0.77747336377473364</v>
      </c>
      <c r="AC1200" s="11">
        <v>0.79353120243531206</v>
      </c>
      <c r="AD1200" s="11">
        <v>0.76370000000000005</v>
      </c>
      <c r="AE1200" s="11">
        <v>0.79069999999999996</v>
      </c>
      <c r="AF1200" s="11">
        <v>0.83209999999999995</v>
      </c>
      <c r="AG1200" s="11">
        <v>0.8327</v>
      </c>
      <c r="AH1200" s="11">
        <v>0.85529999999999995</v>
      </c>
      <c r="AI1200" s="11">
        <v>0.86</v>
      </c>
      <c r="AJ1200" s="11">
        <v>0.73140000000000005</v>
      </c>
      <c r="AK1200" s="11">
        <v>0.7137</v>
      </c>
      <c r="AL1200" s="11">
        <v>0.70009999999999994</v>
      </c>
      <c r="AM1200" s="11">
        <v>0.78669999999999995</v>
      </c>
      <c r="AN1200" s="11">
        <v>0.78390000000000004</v>
      </c>
      <c r="AO1200" s="11">
        <v>0.68420000000000003</v>
      </c>
      <c r="AP1200" s="11">
        <v>0.75919999999999999</v>
      </c>
      <c r="AQ1200" s="11">
        <v>0.73650000000000004</v>
      </c>
      <c r="AR1200" s="11">
        <v>0.77259999999999995</v>
      </c>
    </row>
    <row r="1201" spans="1:44" x14ac:dyDescent="0.25">
      <c r="A1201" s="8"/>
      <c r="B1201" s="6" t="s">
        <v>121</v>
      </c>
      <c r="C1201" s="9">
        <v>0</v>
      </c>
      <c r="D1201" s="9">
        <v>0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0</v>
      </c>
      <c r="AH1201" s="9">
        <v>0</v>
      </c>
      <c r="AI1201" s="9">
        <v>0</v>
      </c>
      <c r="AJ1201" s="9">
        <v>0</v>
      </c>
      <c r="AK1201" s="9">
        <v>0</v>
      </c>
      <c r="AL1201" s="9">
        <v>0</v>
      </c>
      <c r="AM1201" s="9">
        <v>0</v>
      </c>
      <c r="AN1201" s="9">
        <v>0</v>
      </c>
      <c r="AO1201" s="9">
        <v>0</v>
      </c>
      <c r="AP1201" s="9">
        <v>0</v>
      </c>
      <c r="AQ1201" s="9">
        <v>0</v>
      </c>
      <c r="AR1201" s="9">
        <v>0</v>
      </c>
    </row>
    <row r="1202" spans="1:44" x14ac:dyDescent="0.25">
      <c r="A1202" s="6">
        <v>91</v>
      </c>
      <c r="B1202" s="6" t="s">
        <v>72</v>
      </c>
      <c r="C1202" s="15"/>
    </row>
    <row r="1203" spans="1:44" x14ac:dyDescent="0.25">
      <c r="A1203" s="8"/>
      <c r="B1203" s="6" t="s">
        <v>116</v>
      </c>
      <c r="C1203" s="9">
        <v>13</v>
      </c>
      <c r="D1203" s="9">
        <v>13</v>
      </c>
      <c r="E1203" s="9">
        <v>13</v>
      </c>
      <c r="F1203" s="9">
        <v>13</v>
      </c>
      <c r="G1203" s="9">
        <v>13</v>
      </c>
      <c r="H1203" s="9">
        <v>13</v>
      </c>
      <c r="I1203" s="9">
        <v>13</v>
      </c>
      <c r="J1203" s="9">
        <v>13</v>
      </c>
      <c r="K1203" s="6" t="s">
        <v>196</v>
      </c>
    </row>
    <row r="1204" spans="1:44" x14ac:dyDescent="0.25">
      <c r="A1204" s="8"/>
      <c r="B1204" s="6" t="s">
        <v>117</v>
      </c>
      <c r="C1204" s="9">
        <v>13</v>
      </c>
      <c r="D1204" s="9">
        <v>13</v>
      </c>
      <c r="E1204" s="9">
        <v>13</v>
      </c>
      <c r="F1204" s="9">
        <v>13</v>
      </c>
      <c r="G1204" s="9">
        <v>13</v>
      </c>
      <c r="H1204" s="9">
        <v>13</v>
      </c>
      <c r="I1204" s="9">
        <v>13</v>
      </c>
      <c r="J1204" s="9">
        <v>13</v>
      </c>
    </row>
    <row r="1205" spans="1:44" x14ac:dyDescent="0.25">
      <c r="A1205" s="8"/>
      <c r="B1205" s="6" t="s">
        <v>118</v>
      </c>
      <c r="C1205" s="9">
        <v>803</v>
      </c>
      <c r="D1205" s="9">
        <v>655</v>
      </c>
      <c r="E1205" s="9">
        <v>655</v>
      </c>
      <c r="F1205" s="9">
        <v>694</v>
      </c>
      <c r="G1205" s="9">
        <v>517</v>
      </c>
      <c r="H1205" s="9">
        <v>519</v>
      </c>
      <c r="I1205" s="9">
        <v>402</v>
      </c>
      <c r="J1205" s="9">
        <v>238</v>
      </c>
    </row>
    <row r="1206" spans="1:44" x14ac:dyDescent="0.25">
      <c r="A1206" s="8"/>
      <c r="B1206" s="6" t="s">
        <v>119</v>
      </c>
      <c r="C1206" s="9">
        <v>1051</v>
      </c>
      <c r="D1206" s="9">
        <v>827</v>
      </c>
      <c r="E1206" s="9">
        <v>805</v>
      </c>
      <c r="F1206" s="9">
        <v>840</v>
      </c>
      <c r="G1206" s="9">
        <v>650</v>
      </c>
      <c r="H1206" s="9">
        <v>589</v>
      </c>
      <c r="I1206" s="9">
        <v>449</v>
      </c>
      <c r="J1206" s="9">
        <v>248</v>
      </c>
    </row>
    <row r="1207" spans="1:44" x14ac:dyDescent="0.25">
      <c r="A1207" s="8"/>
      <c r="B1207" s="6" t="s">
        <v>120</v>
      </c>
      <c r="C1207" s="10">
        <v>1.3088418430884183</v>
      </c>
      <c r="D1207" s="10">
        <v>1.2625954198473281</v>
      </c>
      <c r="E1207" s="10">
        <v>1.2290076335877862</v>
      </c>
      <c r="F1207" s="10">
        <v>1.2103746397694524</v>
      </c>
      <c r="G1207" s="10">
        <v>1.2572533849129595</v>
      </c>
      <c r="H1207" s="10">
        <v>1.1348747591522157</v>
      </c>
      <c r="I1207" s="10">
        <v>1.1169154228855722</v>
      </c>
      <c r="J1207" s="10">
        <v>1.0420168067226891</v>
      </c>
    </row>
    <row r="1208" spans="1:44" x14ac:dyDescent="0.25">
      <c r="A1208" s="8"/>
      <c r="B1208" s="6" t="s">
        <v>115</v>
      </c>
      <c r="C1208" s="11">
        <v>0.22149631190727082</v>
      </c>
      <c r="D1208" s="11">
        <v>0.17428872497365647</v>
      </c>
      <c r="E1208" s="11">
        <v>0.16965226554267651</v>
      </c>
      <c r="F1208" s="11">
        <v>0.17702845100105374</v>
      </c>
      <c r="G1208" s="11">
        <v>0.13698630136986301</v>
      </c>
      <c r="H1208" s="11">
        <v>0.12413066385669125</v>
      </c>
      <c r="I1208" s="11">
        <v>9.4625922023182291E-2</v>
      </c>
      <c r="J1208" s="11">
        <v>5.2265542676501582E-2</v>
      </c>
    </row>
    <row r="1209" spans="1:44" x14ac:dyDescent="0.25">
      <c r="A1209" s="8"/>
      <c r="B1209" s="6" t="s">
        <v>121</v>
      </c>
      <c r="C1209" s="9">
        <v>0</v>
      </c>
      <c r="D1209" s="9">
        <v>0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</row>
    <row r="1210" spans="1:44" x14ac:dyDescent="0.25">
      <c r="A1210" s="6">
        <v>180</v>
      </c>
      <c r="B1210" s="29" t="s">
        <v>254</v>
      </c>
      <c r="C1210" s="15"/>
    </row>
    <row r="1211" spans="1:44" x14ac:dyDescent="0.25">
      <c r="A1211" s="8"/>
      <c r="B1211" s="6" t="s">
        <v>116</v>
      </c>
      <c r="C1211" s="9">
        <v>123</v>
      </c>
      <c r="D1211" s="9">
        <v>123</v>
      </c>
      <c r="E1211" s="9">
        <v>123</v>
      </c>
      <c r="F1211" s="9">
        <v>123</v>
      </c>
      <c r="G1211" s="9">
        <v>123</v>
      </c>
      <c r="H1211" s="9">
        <v>123</v>
      </c>
      <c r="I1211" s="9">
        <v>123</v>
      </c>
      <c r="J1211" s="9">
        <v>123</v>
      </c>
      <c r="K1211" s="9">
        <v>123</v>
      </c>
      <c r="L1211" s="9">
        <v>123</v>
      </c>
      <c r="M1211" s="9">
        <v>123</v>
      </c>
      <c r="N1211" s="9">
        <v>123</v>
      </c>
      <c r="O1211" s="9">
        <v>126</v>
      </c>
      <c r="P1211" s="9">
        <v>126</v>
      </c>
      <c r="Q1211" s="9">
        <v>123</v>
      </c>
      <c r="R1211" s="9">
        <v>123</v>
      </c>
      <c r="S1211" s="9">
        <v>123</v>
      </c>
      <c r="T1211" s="9">
        <v>123</v>
      </c>
      <c r="U1211" s="9">
        <v>123</v>
      </c>
      <c r="V1211" s="9">
        <v>123</v>
      </c>
      <c r="W1211" s="9">
        <v>123</v>
      </c>
      <c r="X1211" s="9">
        <v>123</v>
      </c>
      <c r="Y1211" s="9">
        <v>123</v>
      </c>
      <c r="Z1211" s="9">
        <v>123</v>
      </c>
      <c r="AA1211" s="9">
        <v>123</v>
      </c>
      <c r="AB1211" s="9">
        <v>123</v>
      </c>
      <c r="AC1211" s="9">
        <v>123</v>
      </c>
      <c r="AD1211" s="9">
        <v>123</v>
      </c>
      <c r="AE1211" s="9">
        <v>123</v>
      </c>
      <c r="AF1211" s="9">
        <v>123</v>
      </c>
      <c r="AG1211" s="9">
        <v>123</v>
      </c>
      <c r="AH1211" s="9">
        <v>123</v>
      </c>
      <c r="AI1211" s="9">
        <v>123</v>
      </c>
      <c r="AJ1211" s="9">
        <v>123</v>
      </c>
      <c r="AK1211" s="9">
        <v>123</v>
      </c>
      <c r="AL1211" s="9">
        <v>123</v>
      </c>
      <c r="AM1211" s="9">
        <v>123</v>
      </c>
      <c r="AN1211" s="9">
        <v>123</v>
      </c>
      <c r="AO1211" s="9">
        <v>123</v>
      </c>
      <c r="AP1211" s="9">
        <v>123</v>
      </c>
      <c r="AQ1211" s="9">
        <v>123</v>
      </c>
      <c r="AR1211" s="9">
        <v>123</v>
      </c>
    </row>
    <row r="1212" spans="1:44" x14ac:dyDescent="0.25">
      <c r="A1212" s="8"/>
      <c r="B1212" s="6" t="s">
        <v>117</v>
      </c>
      <c r="C1212" s="9">
        <v>121</v>
      </c>
      <c r="D1212" s="9">
        <v>121</v>
      </c>
      <c r="E1212" s="9">
        <v>121</v>
      </c>
      <c r="F1212" s="9">
        <v>121</v>
      </c>
      <c r="G1212" s="9">
        <v>119</v>
      </c>
      <c r="H1212" s="9">
        <v>119</v>
      </c>
      <c r="I1212" s="9">
        <v>119</v>
      </c>
      <c r="J1212" s="9">
        <v>123</v>
      </c>
      <c r="K1212" s="9">
        <v>123</v>
      </c>
      <c r="L1212" s="9">
        <v>123</v>
      </c>
      <c r="M1212" s="9">
        <v>123</v>
      </c>
      <c r="N1212" s="9">
        <v>123</v>
      </c>
      <c r="O1212" s="9">
        <v>123</v>
      </c>
      <c r="P1212" s="9">
        <v>121</v>
      </c>
      <c r="Q1212" s="9">
        <v>123</v>
      </c>
      <c r="R1212" s="9">
        <v>123</v>
      </c>
      <c r="S1212" s="9">
        <v>123</v>
      </c>
      <c r="T1212" s="9">
        <v>123</v>
      </c>
      <c r="U1212" s="9">
        <v>123</v>
      </c>
      <c r="V1212" s="9">
        <v>123</v>
      </c>
      <c r="W1212" s="9">
        <v>123</v>
      </c>
      <c r="X1212" s="9">
        <v>99</v>
      </c>
      <c r="Y1212" s="9">
        <v>99</v>
      </c>
      <c r="Z1212" s="9">
        <v>92</v>
      </c>
      <c r="AA1212" s="9">
        <v>92</v>
      </c>
      <c r="AB1212" s="9">
        <v>93</v>
      </c>
      <c r="AC1212" s="9">
        <v>93</v>
      </c>
      <c r="AD1212" s="9">
        <v>93</v>
      </c>
      <c r="AE1212" s="9">
        <v>93</v>
      </c>
      <c r="AF1212" s="9">
        <v>93</v>
      </c>
      <c r="AG1212" s="9">
        <v>93</v>
      </c>
      <c r="AH1212" s="9">
        <v>93</v>
      </c>
      <c r="AI1212" s="9">
        <v>88</v>
      </c>
      <c r="AJ1212" s="9">
        <v>113</v>
      </c>
      <c r="AK1212" s="9">
        <v>113</v>
      </c>
      <c r="AL1212" s="9">
        <v>113</v>
      </c>
      <c r="AM1212" s="9">
        <v>113</v>
      </c>
      <c r="AN1212" s="9">
        <v>113</v>
      </c>
      <c r="AO1212" s="9">
        <v>113</v>
      </c>
      <c r="AP1212" s="9">
        <v>113</v>
      </c>
      <c r="AQ1212" s="9">
        <v>113</v>
      </c>
      <c r="AR1212" s="9">
        <v>113</v>
      </c>
    </row>
    <row r="1213" spans="1:44" x14ac:dyDescent="0.25">
      <c r="A1213" s="8"/>
      <c r="B1213" s="6" t="s">
        <v>118</v>
      </c>
      <c r="C1213" s="9">
        <v>6309</v>
      </c>
      <c r="D1213" s="9">
        <v>5841</v>
      </c>
      <c r="E1213" s="9">
        <v>5841</v>
      </c>
      <c r="F1213" s="9">
        <v>5776</v>
      </c>
      <c r="G1213" s="9">
        <v>4815</v>
      </c>
      <c r="H1213" s="9">
        <v>5780</v>
      </c>
      <c r="I1213" s="9">
        <v>5712</v>
      </c>
      <c r="J1213" s="9">
        <v>5035</v>
      </c>
      <c r="K1213" s="9">
        <v>4555</v>
      </c>
      <c r="L1213" s="9">
        <v>4501</v>
      </c>
      <c r="M1213" s="9">
        <v>4111</v>
      </c>
      <c r="N1213" s="9">
        <v>4346</v>
      </c>
      <c r="O1213" s="9">
        <v>4262</v>
      </c>
      <c r="P1213" s="9">
        <v>4251</v>
      </c>
      <c r="Q1213" s="9">
        <v>4255</v>
      </c>
      <c r="R1213" s="9">
        <v>4299</v>
      </c>
      <c r="S1213" s="9">
        <v>4479</v>
      </c>
      <c r="T1213" s="9">
        <v>4240</v>
      </c>
      <c r="U1213" s="9">
        <v>4175</v>
      </c>
      <c r="V1213" s="9">
        <v>4810</v>
      </c>
      <c r="W1213" s="9">
        <v>4172</v>
      </c>
      <c r="X1213" s="9">
        <v>4211</v>
      </c>
      <c r="Y1213" s="9">
        <v>4556</v>
      </c>
      <c r="Z1213" s="9">
        <v>4756</v>
      </c>
      <c r="AA1213" s="9">
        <v>4320</v>
      </c>
      <c r="AB1213" s="9">
        <v>4011</v>
      </c>
      <c r="AC1213" s="9">
        <v>4595</v>
      </c>
      <c r="AD1213" s="9">
        <v>4510</v>
      </c>
      <c r="AE1213" s="9">
        <v>4101</v>
      </c>
      <c r="AF1213" s="9">
        <v>4411</v>
      </c>
      <c r="AG1213" s="9">
        <v>4773</v>
      </c>
      <c r="AH1213" s="9">
        <v>3448</v>
      </c>
      <c r="AI1213" s="9">
        <v>5497</v>
      </c>
      <c r="AJ1213" s="9">
        <v>6023</v>
      </c>
      <c r="AK1213" s="9">
        <v>6163</v>
      </c>
      <c r="AL1213" s="9">
        <v>6357</v>
      </c>
      <c r="AM1213" s="9">
        <v>6283</v>
      </c>
      <c r="AN1213" s="9">
        <v>5813</v>
      </c>
      <c r="AO1213" s="9">
        <v>5512</v>
      </c>
      <c r="AP1213" s="9">
        <v>5568</v>
      </c>
      <c r="AQ1213" s="9">
        <v>5785</v>
      </c>
      <c r="AR1213" s="9">
        <v>5635</v>
      </c>
    </row>
    <row r="1214" spans="1:44" x14ac:dyDescent="0.25">
      <c r="A1214" s="8"/>
      <c r="B1214" s="6" t="s">
        <v>119</v>
      </c>
      <c r="C1214" s="9">
        <v>26942</v>
      </c>
      <c r="D1214" s="9">
        <v>25608</v>
      </c>
      <c r="E1214" s="9">
        <v>25608</v>
      </c>
      <c r="F1214" s="9">
        <v>25356</v>
      </c>
      <c r="G1214" s="9">
        <v>19127</v>
      </c>
      <c r="H1214" s="9">
        <v>24410</v>
      </c>
      <c r="I1214" s="9">
        <v>23546</v>
      </c>
      <c r="J1214" s="9">
        <v>19757</v>
      </c>
      <c r="K1214" s="9">
        <v>18193</v>
      </c>
      <c r="L1214" s="9">
        <v>18952</v>
      </c>
      <c r="M1214" s="9">
        <v>17700</v>
      </c>
      <c r="N1214" s="9">
        <v>18377</v>
      </c>
      <c r="O1214" s="9">
        <v>18121</v>
      </c>
      <c r="P1214" s="9">
        <v>18606</v>
      </c>
      <c r="Q1214" s="9">
        <v>19180</v>
      </c>
      <c r="R1214" s="9">
        <v>19445</v>
      </c>
      <c r="S1214" s="9">
        <v>18923</v>
      </c>
      <c r="T1214" s="9">
        <v>17184</v>
      </c>
      <c r="U1214" s="9">
        <v>15841</v>
      </c>
      <c r="V1214" s="9">
        <v>15719</v>
      </c>
      <c r="W1214" s="9">
        <v>15897</v>
      </c>
      <c r="X1214" s="9">
        <v>16387</v>
      </c>
      <c r="Y1214" s="9">
        <v>17375</v>
      </c>
      <c r="Z1214" s="9">
        <v>18257</v>
      </c>
      <c r="AA1214" s="9">
        <v>17985</v>
      </c>
      <c r="AB1214" s="9">
        <v>16549</v>
      </c>
      <c r="AC1214" s="9">
        <v>17971</v>
      </c>
      <c r="AD1214" s="9">
        <v>16903</v>
      </c>
      <c r="AE1214" s="9">
        <v>15458</v>
      </c>
      <c r="AF1214" s="9">
        <v>17165</v>
      </c>
      <c r="AG1214" s="9">
        <v>21754</v>
      </c>
      <c r="AH1214" s="9">
        <v>12994</v>
      </c>
      <c r="AI1214" s="9">
        <v>19612</v>
      </c>
      <c r="AJ1214" s="9">
        <v>19393</v>
      </c>
      <c r="AK1214" s="9">
        <v>21829</v>
      </c>
      <c r="AL1214" s="9">
        <v>23511</v>
      </c>
      <c r="AM1214" s="9">
        <v>22433</v>
      </c>
      <c r="AN1214" s="9">
        <v>20586</v>
      </c>
      <c r="AO1214" s="9">
        <v>20150</v>
      </c>
      <c r="AP1214" s="9">
        <v>19927</v>
      </c>
      <c r="AQ1214" s="9">
        <v>20781</v>
      </c>
      <c r="AR1214" s="9">
        <v>21765</v>
      </c>
    </row>
    <row r="1215" spans="1:44" x14ac:dyDescent="0.25">
      <c r="A1215" s="8"/>
      <c r="B1215" s="6" t="s">
        <v>120</v>
      </c>
      <c r="C1215" s="10">
        <v>4.270407354572832</v>
      </c>
      <c r="D1215" s="10">
        <v>4.3841807909604515</v>
      </c>
      <c r="E1215" s="10">
        <v>4.3841807909604515</v>
      </c>
      <c r="F1215" s="10">
        <v>4.3898891966759006</v>
      </c>
      <c r="G1215" s="10">
        <v>3.9723779854620975</v>
      </c>
      <c r="H1215" s="10">
        <v>4.2231833910034604</v>
      </c>
      <c r="I1215" s="10">
        <v>4.1221988795518207</v>
      </c>
      <c r="J1215" s="10">
        <v>3.923932472691162</v>
      </c>
      <c r="K1215" s="10">
        <v>3.9940724478594949</v>
      </c>
      <c r="L1215" s="10">
        <v>4.210619862252833</v>
      </c>
      <c r="M1215" s="10">
        <v>4.3055217708586717</v>
      </c>
      <c r="N1215" s="10">
        <v>4.2284859641049239</v>
      </c>
      <c r="O1215" s="10">
        <v>4.2517597372125762</v>
      </c>
      <c r="P1215" s="10">
        <v>4.376852505292872</v>
      </c>
      <c r="Q1215" s="10">
        <v>4.5076380728554639</v>
      </c>
      <c r="R1215" s="10">
        <v>4.5231449174226563</v>
      </c>
      <c r="S1215" s="10">
        <v>4.2248269703058723</v>
      </c>
      <c r="T1215" s="10">
        <v>4.0528301886792457</v>
      </c>
      <c r="U1215" s="10">
        <v>3.794251497005988</v>
      </c>
      <c r="V1215" s="10">
        <v>3.2679833679833679</v>
      </c>
      <c r="W1215" s="10">
        <v>3.8104026845637584</v>
      </c>
      <c r="X1215" s="10">
        <v>3.8914747090952266</v>
      </c>
      <c r="Y1215" s="10">
        <v>3.8136523266022828</v>
      </c>
      <c r="Z1215" s="10">
        <v>3.8387300252312868</v>
      </c>
      <c r="AA1215" s="10">
        <v>4.1631944444444446</v>
      </c>
      <c r="AB1215" s="10">
        <v>4.1259037646472203</v>
      </c>
      <c r="AC1215" s="10">
        <v>3.9109902067464635</v>
      </c>
      <c r="AD1215" s="10">
        <v>3.75</v>
      </c>
      <c r="AE1215" s="10">
        <v>3.77</v>
      </c>
      <c r="AF1215" s="10">
        <v>3.89</v>
      </c>
      <c r="AG1215" s="10">
        <v>4.5599999999999996</v>
      </c>
      <c r="AH1215" s="10">
        <v>3.77</v>
      </c>
      <c r="AI1215" s="10">
        <v>3.57</v>
      </c>
      <c r="AJ1215" s="10">
        <v>3.22</v>
      </c>
      <c r="AK1215" s="10">
        <v>3.54</v>
      </c>
      <c r="AL1215" s="10">
        <v>3.7</v>
      </c>
      <c r="AM1215" s="10">
        <v>3.57</v>
      </c>
      <c r="AN1215" s="10">
        <v>3.54</v>
      </c>
      <c r="AO1215" s="10">
        <v>3.66</v>
      </c>
      <c r="AP1215" s="10">
        <v>3.58</v>
      </c>
      <c r="AQ1215" s="10">
        <v>3.59</v>
      </c>
      <c r="AR1215" s="10">
        <v>3.86</v>
      </c>
    </row>
    <row r="1216" spans="1:44" x14ac:dyDescent="0.25">
      <c r="A1216" s="8"/>
      <c r="B1216" s="6" t="s">
        <v>115</v>
      </c>
      <c r="C1216" s="11">
        <v>0.61003056719121473</v>
      </c>
      <c r="D1216" s="11">
        <v>0.57982565379825657</v>
      </c>
      <c r="E1216" s="11">
        <v>0.57982565379825657</v>
      </c>
      <c r="F1216" s="11">
        <v>0.57411977810483417</v>
      </c>
      <c r="G1216" s="11">
        <v>0.44035915736157477</v>
      </c>
      <c r="H1216" s="11">
        <v>0.56198917923333713</v>
      </c>
      <c r="I1216" s="11">
        <v>0.54209738689996545</v>
      </c>
      <c r="J1216" s="11">
        <v>0.44007127742510299</v>
      </c>
      <c r="K1216" s="11">
        <v>0.40523443590600289</v>
      </c>
      <c r="L1216" s="11">
        <v>0.42214055017262503</v>
      </c>
      <c r="M1216" s="11">
        <v>0.39425325760106916</v>
      </c>
      <c r="N1216" s="11">
        <v>0.40933288784942645</v>
      </c>
      <c r="O1216" s="11">
        <v>0.403630693841185</v>
      </c>
      <c r="P1216" s="11">
        <v>0.42128382203102005</v>
      </c>
      <c r="Q1216" s="11">
        <v>0.42721906671121507</v>
      </c>
      <c r="R1216" s="11">
        <v>0.43312172847755875</v>
      </c>
      <c r="S1216" s="11">
        <v>0.42149459850762894</v>
      </c>
      <c r="T1216" s="11">
        <v>0.3827597728032075</v>
      </c>
      <c r="U1216" s="11">
        <v>0.35284552845528455</v>
      </c>
      <c r="V1216" s="11">
        <v>0.35012807662323198</v>
      </c>
      <c r="W1216" s="11">
        <v>0.35409288339458739</v>
      </c>
      <c r="X1216" s="11">
        <v>0.45349384253493841</v>
      </c>
      <c r="Y1216" s="11">
        <v>0.48083575480835755</v>
      </c>
      <c r="Z1216" s="11">
        <v>0.54368671828469328</v>
      </c>
      <c r="AA1216" s="11">
        <v>0.53558665872543176</v>
      </c>
      <c r="AB1216" s="11">
        <v>0.48752393577846515</v>
      </c>
      <c r="AC1216" s="11">
        <v>0.52941523051995876</v>
      </c>
      <c r="AD1216" s="11">
        <v>0.498</v>
      </c>
      <c r="AE1216" s="11">
        <v>0.45540000000000003</v>
      </c>
      <c r="AF1216" s="11">
        <v>0.50570000000000004</v>
      </c>
      <c r="AG1216" s="11">
        <v>0.64090000000000003</v>
      </c>
      <c r="AH1216" s="11">
        <v>0.38279999999999997</v>
      </c>
      <c r="AI1216" s="11">
        <v>0.61060000000000003</v>
      </c>
      <c r="AJ1216" s="11">
        <v>0.47020000000000001</v>
      </c>
      <c r="AK1216" s="11">
        <v>0.52929999999999999</v>
      </c>
      <c r="AL1216" s="11">
        <v>0.56999999999999995</v>
      </c>
      <c r="AM1216" s="11">
        <v>0.54390000000000005</v>
      </c>
      <c r="AN1216" s="11">
        <v>0.49909999999999999</v>
      </c>
      <c r="AO1216" s="11">
        <v>0.48849999999999999</v>
      </c>
      <c r="AP1216" s="11">
        <v>0.48309999999999997</v>
      </c>
      <c r="AQ1216" s="11">
        <v>0.50380000000000003</v>
      </c>
      <c r="AR1216" s="11">
        <v>0.52769999999999995</v>
      </c>
    </row>
    <row r="1217" spans="1:44" x14ac:dyDescent="0.25">
      <c r="A1217" s="8"/>
      <c r="B1217" s="6" t="s">
        <v>121</v>
      </c>
      <c r="C1217" s="9">
        <v>263</v>
      </c>
      <c r="D1217" s="9">
        <v>234</v>
      </c>
      <c r="E1217" s="9">
        <v>234</v>
      </c>
      <c r="F1217" s="9">
        <v>246</v>
      </c>
      <c r="G1217" s="9">
        <v>212</v>
      </c>
      <c r="H1217" s="9">
        <v>225</v>
      </c>
      <c r="I1217" s="9">
        <v>227</v>
      </c>
      <c r="J1217" s="9">
        <v>165</v>
      </c>
      <c r="K1217" s="9">
        <v>250</v>
      </c>
      <c r="L1217" s="9">
        <v>422</v>
      </c>
      <c r="M1217" s="9">
        <v>390</v>
      </c>
      <c r="N1217" s="9">
        <v>446</v>
      </c>
      <c r="O1217" s="9">
        <v>445</v>
      </c>
      <c r="P1217" s="9">
        <v>473</v>
      </c>
      <c r="Q1217" s="9">
        <v>599</v>
      </c>
      <c r="R1217" s="9">
        <v>533</v>
      </c>
      <c r="S1217" s="9">
        <v>557</v>
      </c>
      <c r="T1217" s="9">
        <v>513</v>
      </c>
      <c r="U1217" s="9">
        <v>547</v>
      </c>
      <c r="V1217" s="9">
        <v>547</v>
      </c>
      <c r="W1217" s="9">
        <v>491</v>
      </c>
      <c r="X1217" s="9">
        <v>575</v>
      </c>
      <c r="Y1217" s="9">
        <v>557</v>
      </c>
      <c r="Z1217" s="9">
        <v>584</v>
      </c>
      <c r="AA1217" s="9">
        <v>559</v>
      </c>
      <c r="AB1217" s="9">
        <v>597</v>
      </c>
      <c r="AC1217" s="9">
        <v>571</v>
      </c>
      <c r="AD1217" s="9">
        <v>616</v>
      </c>
      <c r="AE1217" s="9">
        <v>644</v>
      </c>
      <c r="AF1217" s="9">
        <v>763</v>
      </c>
      <c r="AG1217" s="9">
        <v>647</v>
      </c>
      <c r="AH1217" s="9">
        <v>470</v>
      </c>
      <c r="AI1217" s="9">
        <v>594</v>
      </c>
      <c r="AJ1217" s="9">
        <v>551</v>
      </c>
      <c r="AK1217" s="9">
        <v>629</v>
      </c>
      <c r="AL1217" s="9">
        <v>622</v>
      </c>
      <c r="AM1217" s="9">
        <v>718</v>
      </c>
      <c r="AN1217" s="9">
        <v>714</v>
      </c>
      <c r="AO1217" s="9">
        <v>689</v>
      </c>
      <c r="AP1217" s="9">
        <v>736</v>
      </c>
      <c r="AQ1217" s="9">
        <v>708</v>
      </c>
      <c r="AR1217" s="9">
        <v>651</v>
      </c>
    </row>
    <row r="1218" spans="1:44" x14ac:dyDescent="0.25">
      <c r="A1218" s="16" t="s">
        <v>150</v>
      </c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</row>
    <row r="1219" spans="1:44" x14ac:dyDescent="0.25">
      <c r="A1219" s="8"/>
      <c r="B1219" s="6" t="s">
        <v>116</v>
      </c>
      <c r="C1219" s="9">
        <v>1389</v>
      </c>
      <c r="D1219" s="9">
        <v>1391</v>
      </c>
      <c r="E1219" s="9">
        <v>1411</v>
      </c>
      <c r="F1219" s="9">
        <v>1391</v>
      </c>
      <c r="G1219" s="9">
        <v>1383</v>
      </c>
      <c r="H1219" s="9">
        <v>1399</v>
      </c>
      <c r="I1219" s="9">
        <v>1433</v>
      </c>
      <c r="J1219" s="9">
        <v>1302</v>
      </c>
      <c r="K1219" s="9">
        <v>1563</v>
      </c>
      <c r="L1219" s="9">
        <v>1547</v>
      </c>
      <c r="M1219" s="9">
        <v>1586</v>
      </c>
      <c r="N1219" s="9">
        <v>1578</v>
      </c>
      <c r="O1219" s="9">
        <v>1581</v>
      </c>
      <c r="P1219" s="9">
        <v>1581</v>
      </c>
      <c r="Q1219" s="9">
        <v>1578</v>
      </c>
      <c r="R1219" s="9">
        <v>1578</v>
      </c>
      <c r="S1219" s="9">
        <v>1578</v>
      </c>
      <c r="T1219" s="9">
        <v>1578</v>
      </c>
      <c r="U1219" s="9">
        <v>1508</v>
      </c>
      <c r="V1219" s="9">
        <v>1534</v>
      </c>
      <c r="W1219" s="9">
        <v>1534</v>
      </c>
      <c r="X1219" s="9">
        <v>1551</v>
      </c>
      <c r="Y1219" s="9">
        <v>1551</v>
      </c>
      <c r="Z1219" s="9">
        <v>1551</v>
      </c>
      <c r="AA1219" s="9">
        <v>1550</v>
      </c>
      <c r="AB1219" s="9">
        <v>1533</v>
      </c>
      <c r="AC1219" s="9">
        <f t="shared" ref="AC1219:AD1222" si="528">+AC1155+AC1163+AC1171+AC1179+AC1187+AC1195+AC1203+AC1211</f>
        <v>1533</v>
      </c>
      <c r="AD1219" s="9">
        <f t="shared" si="528"/>
        <v>1533</v>
      </c>
      <c r="AE1219" s="9">
        <f t="shared" ref="AE1219:AG1222" si="529">+AE1155+AE1163+AE1171+AE1179+AE1187+AE1195+AE1203+AE1211</f>
        <v>1533</v>
      </c>
      <c r="AF1219" s="9">
        <f t="shared" si="529"/>
        <v>1533</v>
      </c>
      <c r="AG1219" s="9">
        <f t="shared" si="529"/>
        <v>1533</v>
      </c>
      <c r="AH1219" s="9">
        <f>+AH1155+AH1163+AH1171+AH1179+AH1187+AH1195+AH1203+AH1211</f>
        <v>1566</v>
      </c>
      <c r="AI1219" s="9">
        <f t="shared" ref="AI1219:AQ1222" si="530">+AI1155+AI1171+AI1179+AI1187+AI1195+AI1203+AI1211</f>
        <v>1529</v>
      </c>
      <c r="AJ1219" s="9">
        <f t="shared" si="530"/>
        <v>1529</v>
      </c>
      <c r="AK1219" s="9">
        <f t="shared" si="530"/>
        <v>1529</v>
      </c>
      <c r="AL1219" s="9">
        <f t="shared" si="530"/>
        <v>1529</v>
      </c>
      <c r="AM1219" s="9">
        <f t="shared" si="530"/>
        <v>1529</v>
      </c>
      <c r="AN1219" s="9">
        <f t="shared" si="530"/>
        <v>1529</v>
      </c>
      <c r="AO1219" s="9">
        <f t="shared" ref="AO1219" si="531">+AO1155+AO1171+AO1179+AO1187+AO1195+AO1203+AO1211</f>
        <v>1529</v>
      </c>
      <c r="AP1219" s="9">
        <f t="shared" ref="AP1219:AQ1219" si="532">+AP1155+AP1171+AP1179+AP1187+AP1195+AP1203+AP1211</f>
        <v>1529</v>
      </c>
      <c r="AQ1219" s="9">
        <f t="shared" si="532"/>
        <v>1529</v>
      </c>
      <c r="AR1219" s="9">
        <f>+AR1155+AR1171+AR1179+AR1187+AR1195+AR1203+AR1211+AR1147</f>
        <v>1901</v>
      </c>
    </row>
    <row r="1220" spans="1:44" x14ac:dyDescent="0.25">
      <c r="A1220" s="8"/>
      <c r="B1220" s="6" t="s">
        <v>117</v>
      </c>
      <c r="C1220" s="9">
        <v>1359</v>
      </c>
      <c r="D1220" s="9">
        <v>1380</v>
      </c>
      <c r="E1220" s="9">
        <v>1350</v>
      </c>
      <c r="F1220" s="9">
        <v>1348</v>
      </c>
      <c r="G1220" s="9">
        <v>1383</v>
      </c>
      <c r="H1220" s="9">
        <v>1379</v>
      </c>
      <c r="I1220" s="9">
        <v>1429</v>
      </c>
      <c r="J1220" s="9">
        <v>1302</v>
      </c>
      <c r="K1220" s="9">
        <v>1563</v>
      </c>
      <c r="L1220" s="9">
        <v>1563</v>
      </c>
      <c r="M1220" s="9">
        <v>1511</v>
      </c>
      <c r="N1220" s="9">
        <v>1519</v>
      </c>
      <c r="O1220" s="9">
        <v>1491</v>
      </c>
      <c r="P1220" s="9">
        <v>1480</v>
      </c>
      <c r="Q1220" s="9">
        <v>1474</v>
      </c>
      <c r="R1220" s="9">
        <v>1465</v>
      </c>
      <c r="S1220" s="9">
        <v>1407</v>
      </c>
      <c r="T1220" s="9">
        <v>1439</v>
      </c>
      <c r="U1220" s="9">
        <v>1364</v>
      </c>
      <c r="V1220" s="9">
        <v>1389</v>
      </c>
      <c r="W1220" s="9">
        <v>1290</v>
      </c>
      <c r="X1220" s="9">
        <v>1299</v>
      </c>
      <c r="Y1220" s="9">
        <v>1301</v>
      </c>
      <c r="Z1220" s="9">
        <v>1292</v>
      </c>
      <c r="AA1220" s="9">
        <v>1307</v>
      </c>
      <c r="AB1220" s="9">
        <v>1271</v>
      </c>
      <c r="AC1220" s="9">
        <f t="shared" si="528"/>
        <v>1263</v>
      </c>
      <c r="AD1220" s="9">
        <f t="shared" si="528"/>
        <v>1284</v>
      </c>
      <c r="AE1220" s="9">
        <f t="shared" si="529"/>
        <v>1273</v>
      </c>
      <c r="AF1220" s="9">
        <f t="shared" si="529"/>
        <v>1311</v>
      </c>
      <c r="AG1220" s="9">
        <f t="shared" si="529"/>
        <v>1311</v>
      </c>
      <c r="AH1220" s="9">
        <f>+AH1156+AH1164+AH1172+AH1180+AH1188+AH1196+AH1204+AH1212</f>
        <v>1243</v>
      </c>
      <c r="AI1220" s="9">
        <f t="shared" ref="AI1220:AJ1222" si="533">+AI1156+AI1164+AI1172+AI1180+AI1188+AI1196+AI1204+AI1212</f>
        <v>1264</v>
      </c>
      <c r="AJ1220" s="9">
        <f t="shared" si="533"/>
        <v>1315</v>
      </c>
      <c r="AK1220" s="9">
        <f t="shared" ref="AK1220:AM1222" si="534">+AK1156+AK1164+AK1172+AK1180+AK1188+AK1196+AK1204+AK1212</f>
        <v>1315</v>
      </c>
      <c r="AL1220" s="9">
        <f t="shared" si="534"/>
        <v>1315</v>
      </c>
      <c r="AM1220" s="9">
        <f t="shared" si="534"/>
        <v>1347</v>
      </c>
      <c r="AN1220" s="9">
        <f t="shared" si="530"/>
        <v>1347</v>
      </c>
      <c r="AO1220" s="9">
        <f t="shared" si="530"/>
        <v>1347</v>
      </c>
      <c r="AP1220" s="9">
        <f t="shared" si="530"/>
        <v>1347</v>
      </c>
      <c r="AQ1220" s="9">
        <f t="shared" si="530"/>
        <v>1403</v>
      </c>
      <c r="AR1220" s="9">
        <f>+AR1156+AR1172+AR1180+AR1188+AR1196+AR1204+AR1212+AR1148</f>
        <v>1355</v>
      </c>
    </row>
    <row r="1221" spans="1:44" x14ac:dyDescent="0.25">
      <c r="A1221" s="8"/>
      <c r="B1221" s="6" t="s">
        <v>118</v>
      </c>
      <c r="C1221" s="9">
        <v>61940</v>
      </c>
      <c r="D1221" s="9">
        <v>59312</v>
      </c>
      <c r="E1221" s="9">
        <v>60468</v>
      </c>
      <c r="F1221" s="9">
        <v>62764</v>
      </c>
      <c r="G1221" s="9">
        <v>62171</v>
      </c>
      <c r="H1221" s="9">
        <v>61492</v>
      </c>
      <c r="I1221" s="9">
        <v>60138</v>
      </c>
      <c r="J1221" s="9">
        <v>48612</v>
      </c>
      <c r="K1221" s="9">
        <v>50747</v>
      </c>
      <c r="L1221" s="9">
        <v>49697</v>
      </c>
      <c r="M1221" s="9">
        <v>49020</v>
      </c>
      <c r="N1221" s="9">
        <v>48832</v>
      </c>
      <c r="O1221" s="9">
        <v>47513</v>
      </c>
      <c r="P1221" s="9">
        <v>48893</v>
      </c>
      <c r="Q1221" s="9">
        <v>50286</v>
      </c>
      <c r="R1221" s="9">
        <v>50340</v>
      </c>
      <c r="S1221" s="9">
        <v>50436</v>
      </c>
      <c r="T1221" s="9">
        <v>50220</v>
      </c>
      <c r="U1221" s="9">
        <v>49983</v>
      </c>
      <c r="V1221" s="9">
        <v>50799</v>
      </c>
      <c r="W1221" s="9">
        <v>50880</v>
      </c>
      <c r="X1221" s="9">
        <v>49057</v>
      </c>
      <c r="Y1221" s="9">
        <v>50376</v>
      </c>
      <c r="Z1221" s="9">
        <v>52298</v>
      </c>
      <c r="AA1221" s="9">
        <v>52334</v>
      </c>
      <c r="AB1221" s="9">
        <v>52672</v>
      </c>
      <c r="AC1221" s="9">
        <f t="shared" si="528"/>
        <v>56831</v>
      </c>
      <c r="AD1221" s="9">
        <f t="shared" si="528"/>
        <v>54995</v>
      </c>
      <c r="AE1221" s="9">
        <f t="shared" si="529"/>
        <v>54436</v>
      </c>
      <c r="AF1221" s="9">
        <f t="shared" si="529"/>
        <v>56573</v>
      </c>
      <c r="AG1221" s="9">
        <f t="shared" si="529"/>
        <v>57851</v>
      </c>
      <c r="AH1221" s="9">
        <f>+AH1157+AH1165+AH1173+AH1181+AH1189+AH1197+AH1205+AH1213</f>
        <v>54426</v>
      </c>
      <c r="AI1221" s="9">
        <f t="shared" si="533"/>
        <v>59982</v>
      </c>
      <c r="AJ1221" s="9">
        <f t="shared" si="533"/>
        <v>59176</v>
      </c>
      <c r="AK1221" s="9">
        <f t="shared" si="534"/>
        <v>56983</v>
      </c>
      <c r="AL1221" s="9">
        <f t="shared" si="534"/>
        <v>57309</v>
      </c>
      <c r="AM1221" s="9">
        <f t="shared" si="534"/>
        <v>56577</v>
      </c>
      <c r="AN1221" s="9">
        <f t="shared" si="530"/>
        <v>56103</v>
      </c>
      <c r="AO1221" s="9">
        <f t="shared" si="530"/>
        <v>57122</v>
      </c>
      <c r="AP1221" s="9">
        <f t="shared" si="530"/>
        <v>57215</v>
      </c>
      <c r="AQ1221" s="9">
        <f t="shared" si="530"/>
        <v>56649</v>
      </c>
      <c r="AR1221" s="9">
        <f>+AR1157+AR1173+AR1181+AR1189+AR1197+AR1205+AR1213+AR1149</f>
        <v>53637</v>
      </c>
    </row>
    <row r="1222" spans="1:44" x14ac:dyDescent="0.25">
      <c r="A1222" s="8"/>
      <c r="B1222" s="6" t="s">
        <v>119</v>
      </c>
      <c r="C1222" s="9">
        <v>339007</v>
      </c>
      <c r="D1222" s="9">
        <v>332975</v>
      </c>
      <c r="E1222" s="9">
        <v>346684</v>
      </c>
      <c r="F1222" s="9">
        <v>365989</v>
      </c>
      <c r="G1222" s="9">
        <v>359531</v>
      </c>
      <c r="H1222" s="9">
        <v>359005</v>
      </c>
      <c r="I1222" s="9">
        <v>346345</v>
      </c>
      <c r="J1222" s="9">
        <v>275571</v>
      </c>
      <c r="K1222" s="9">
        <v>290651</v>
      </c>
      <c r="L1222" s="9">
        <v>296824</v>
      </c>
      <c r="M1222" s="9">
        <v>293793</v>
      </c>
      <c r="N1222" s="9">
        <v>297831</v>
      </c>
      <c r="O1222" s="9">
        <v>289779</v>
      </c>
      <c r="P1222" s="9">
        <v>293138</v>
      </c>
      <c r="Q1222" s="9">
        <v>299235</v>
      </c>
      <c r="R1222" s="9">
        <v>300528</v>
      </c>
      <c r="S1222" s="9">
        <v>289601</v>
      </c>
      <c r="T1222" s="9">
        <v>268118</v>
      </c>
      <c r="U1222" s="9">
        <v>259142</v>
      </c>
      <c r="V1222" s="9">
        <v>250960</v>
      </c>
      <c r="W1222" s="9">
        <v>253017</v>
      </c>
      <c r="X1222" s="9">
        <v>247541</v>
      </c>
      <c r="Y1222" s="9">
        <v>253435</v>
      </c>
      <c r="Z1222" s="9">
        <v>269642</v>
      </c>
      <c r="AA1222" s="9">
        <v>277917</v>
      </c>
      <c r="AB1222" s="9">
        <v>277054</v>
      </c>
      <c r="AC1222" s="9">
        <f t="shared" si="528"/>
        <v>280528</v>
      </c>
      <c r="AD1222" s="9">
        <f t="shared" si="528"/>
        <v>269519</v>
      </c>
      <c r="AE1222" s="9">
        <f t="shared" si="529"/>
        <v>274764</v>
      </c>
      <c r="AF1222" s="9">
        <f t="shared" si="529"/>
        <v>274524</v>
      </c>
      <c r="AG1222" s="9">
        <f t="shared" si="529"/>
        <v>298023</v>
      </c>
      <c r="AH1222" s="9">
        <f>+AH1158+AH1166+AH1174+AH1182+AH1190+AH1198+AH1206+AH1214</f>
        <v>284721</v>
      </c>
      <c r="AI1222" s="9">
        <f t="shared" si="533"/>
        <v>299272</v>
      </c>
      <c r="AJ1222" s="9">
        <f t="shared" si="533"/>
        <v>291340</v>
      </c>
      <c r="AK1222" s="9">
        <f t="shared" si="534"/>
        <v>286285</v>
      </c>
      <c r="AL1222" s="9">
        <f t="shared" si="534"/>
        <v>283599</v>
      </c>
      <c r="AM1222" s="9">
        <f t="shared" si="534"/>
        <v>280836</v>
      </c>
      <c r="AN1222" s="9">
        <f t="shared" si="530"/>
        <v>289466</v>
      </c>
      <c r="AO1222" s="9">
        <f t="shared" si="530"/>
        <v>292868</v>
      </c>
      <c r="AP1222" s="9">
        <f t="shared" si="530"/>
        <v>298239</v>
      </c>
      <c r="AQ1222" s="9">
        <f t="shared" si="530"/>
        <v>303601</v>
      </c>
      <c r="AR1222" s="9">
        <f>+AR1158+AR1174+AR1182+AR1190+AR1198+AR1206+AR1214+AR1150</f>
        <v>304361</v>
      </c>
    </row>
    <row r="1223" spans="1:44" x14ac:dyDescent="0.25">
      <c r="A1223" s="8"/>
      <c r="B1223" s="6" t="s">
        <v>120</v>
      </c>
      <c r="C1223" s="10">
        <v>5.473151436874395</v>
      </c>
      <c r="D1223" s="10">
        <v>5.6139567035338551</v>
      </c>
      <c r="E1223" s="10">
        <v>5.7333465634715886</v>
      </c>
      <c r="F1223" s="10">
        <v>5.8311930405965207</v>
      </c>
      <c r="G1223" s="10">
        <v>5.7829373823808528</v>
      </c>
      <c r="H1223" s="10">
        <v>5.8382391205360049</v>
      </c>
      <c r="I1223" s="10">
        <v>5.7591705743456716</v>
      </c>
      <c r="J1223" s="10">
        <v>5.668785485065416</v>
      </c>
      <c r="K1223" s="10">
        <v>5.7274518690760043</v>
      </c>
      <c r="L1223" s="10">
        <v>5.9726744069058491</v>
      </c>
      <c r="M1223" s="10">
        <v>5.9933292533659728</v>
      </c>
      <c r="N1223" s="10">
        <v>6.0990948558322415</v>
      </c>
      <c r="O1223" s="10">
        <v>6.0989413423694572</v>
      </c>
      <c r="P1223" s="10">
        <v>5.9955003783772725</v>
      </c>
      <c r="Q1223" s="10">
        <v>5.950662212146522</v>
      </c>
      <c r="R1223" s="10">
        <v>5.9699642431466033</v>
      </c>
      <c r="S1223" s="10">
        <v>5.7419501943056543</v>
      </c>
      <c r="T1223" s="10">
        <v>5.3388689765033854</v>
      </c>
      <c r="U1223" s="10">
        <v>5.1846027649400792</v>
      </c>
      <c r="V1223" s="10">
        <v>4.9402547294238079</v>
      </c>
      <c r="W1223" s="10">
        <v>4.9728183962264154</v>
      </c>
      <c r="X1223" s="10">
        <v>5.0459873208716388</v>
      </c>
      <c r="Y1223" s="10">
        <v>5.0308678735905987</v>
      </c>
      <c r="Z1223" s="10">
        <v>5.1558759417186124</v>
      </c>
      <c r="AA1223" s="10">
        <v>5.3104482745442736</v>
      </c>
      <c r="AB1223" s="10">
        <v>5.2599863304981778</v>
      </c>
      <c r="AC1223" s="10">
        <f t="shared" ref="AC1223:AH1223" si="535">+AC1222/AC1221</f>
        <v>4.9361791979729377</v>
      </c>
      <c r="AD1223" s="10">
        <f t="shared" si="535"/>
        <v>4.9007909809982726</v>
      </c>
      <c r="AE1223" s="10">
        <f t="shared" si="535"/>
        <v>5.0474685869645084</v>
      </c>
      <c r="AF1223" s="10">
        <f t="shared" si="535"/>
        <v>4.8525621763031834</v>
      </c>
      <c r="AG1223" s="10">
        <f t="shared" si="535"/>
        <v>5.1515617707559072</v>
      </c>
      <c r="AH1223" s="10">
        <f t="shared" si="535"/>
        <v>5.2313416381876312</v>
      </c>
      <c r="AI1223" s="10">
        <f t="shared" ref="AI1223:AN1223" si="536">+AI1222/AI1221</f>
        <v>4.9893634757093794</v>
      </c>
      <c r="AJ1223" s="10">
        <f t="shared" si="536"/>
        <v>4.9232797079897255</v>
      </c>
      <c r="AK1223" s="10">
        <f t="shared" si="536"/>
        <v>5.0240422582173627</v>
      </c>
      <c r="AL1223" s="10">
        <f t="shared" si="536"/>
        <v>4.9485944616028892</v>
      </c>
      <c r="AM1223" s="10">
        <f t="shared" si="536"/>
        <v>4.9637838697704018</v>
      </c>
      <c r="AN1223" s="10">
        <f t="shared" si="536"/>
        <v>5.1595458353385739</v>
      </c>
      <c r="AO1223" s="10">
        <f t="shared" ref="AO1223" si="537">+AO1222/AO1221</f>
        <v>5.127061377402752</v>
      </c>
      <c r="AP1223" s="10">
        <f t="shared" ref="AP1223:AQ1223" si="538">+AP1222/AP1221</f>
        <v>5.212601590492004</v>
      </c>
      <c r="AQ1223" s="10">
        <f t="shared" si="538"/>
        <v>5.3593355575561796</v>
      </c>
      <c r="AR1223" s="10">
        <f t="shared" ref="AR1223" si="539">+AR1222/AR1221</f>
        <v>5.6744597945448101</v>
      </c>
    </row>
    <row r="1224" spans="1:44" x14ac:dyDescent="0.25">
      <c r="A1224" s="8"/>
      <c r="B1224" s="6" t="s">
        <v>115</v>
      </c>
      <c r="C1224" s="11">
        <v>0.68343362867539592</v>
      </c>
      <c r="D1224" s="11">
        <v>0.66105816954536434</v>
      </c>
      <c r="E1224" s="11">
        <v>0.70356976154236428</v>
      </c>
      <c r="F1224" s="11">
        <v>0.74384984350229666</v>
      </c>
      <c r="G1224" s="11">
        <v>0.71223169801602626</v>
      </c>
      <c r="H1224" s="11">
        <v>0.71325260512382405</v>
      </c>
      <c r="I1224" s="11">
        <v>0.66402408044709871</v>
      </c>
      <c r="J1224" s="11">
        <v>0.579868695158134</v>
      </c>
      <c r="K1224" s="11">
        <v>0.50947159922523422</v>
      </c>
      <c r="L1224" s="11">
        <v>0.52029202709927347</v>
      </c>
      <c r="M1224" s="11">
        <v>0.53270173975322521</v>
      </c>
      <c r="N1224" s="11">
        <v>0.53717929062919911</v>
      </c>
      <c r="O1224" s="11">
        <v>0.53247154157823651</v>
      </c>
      <c r="P1224" s="11">
        <v>0.54264716771566091</v>
      </c>
      <c r="Q1224" s="11">
        <v>0.55618854668128848</v>
      </c>
      <c r="R1224" s="11">
        <v>0.56202347000794806</v>
      </c>
      <c r="S1224" s="11">
        <v>0.56391428376707464</v>
      </c>
      <c r="T1224" s="11">
        <v>0.5104724551867259</v>
      </c>
      <c r="U1224" s="11">
        <v>0.52051179046318241</v>
      </c>
      <c r="V1224" s="11">
        <v>0.49500478317898949</v>
      </c>
      <c r="W1224" s="11">
        <v>0.53736221726664546</v>
      </c>
      <c r="X1224" s="11">
        <v>0.52208970019087386</v>
      </c>
      <c r="Y1224" s="11">
        <v>0.53369905130931949</v>
      </c>
      <c r="Z1224" s="11">
        <v>0.57178421476737773</v>
      </c>
      <c r="AA1224" s="11">
        <v>0.58256804770938364</v>
      </c>
      <c r="AB1224" s="11">
        <v>0.59720854035760862</v>
      </c>
      <c r="AC1224" s="11">
        <f t="shared" ref="AC1224:AH1224" si="540">+AC1222/(AC1220*365)</f>
        <v>0.60852720745344313</v>
      </c>
      <c r="AD1224" s="11">
        <f t="shared" si="540"/>
        <v>0.57508428284897362</v>
      </c>
      <c r="AE1224" s="11">
        <f t="shared" si="540"/>
        <v>0.59134177705560154</v>
      </c>
      <c r="AF1224" s="11">
        <f t="shared" si="540"/>
        <v>0.573699884016175</v>
      </c>
      <c r="AG1224" s="11">
        <f t="shared" si="540"/>
        <v>0.62280806244318365</v>
      </c>
      <c r="AH1224" s="11">
        <f t="shared" si="540"/>
        <v>0.62756036544374527</v>
      </c>
      <c r="AI1224" s="11">
        <f t="shared" ref="AI1224:AN1224" si="541">+AI1222/(AI1220*365)</f>
        <v>0.64867348708167161</v>
      </c>
      <c r="AJ1224" s="11">
        <f t="shared" si="541"/>
        <v>0.60698994739309342</v>
      </c>
      <c r="AK1224" s="11">
        <f t="shared" si="541"/>
        <v>0.59645814886191995</v>
      </c>
      <c r="AL1224" s="11">
        <f t="shared" si="541"/>
        <v>0.59086202406375332</v>
      </c>
      <c r="AM1224" s="11">
        <f t="shared" si="541"/>
        <v>0.5712054184336578</v>
      </c>
      <c r="AN1224" s="11">
        <f t="shared" si="541"/>
        <v>0.58875837731742786</v>
      </c>
      <c r="AO1224" s="11">
        <f t="shared" ref="AO1224" si="542">+AO1222/(AO1220*365)</f>
        <v>0.59567786354252472</v>
      </c>
      <c r="AP1224" s="11">
        <f t="shared" ref="AP1224:AQ1224" si="543">+AP1222/(AP1220*365)</f>
        <v>0.60660219056045395</v>
      </c>
      <c r="AQ1224" s="11">
        <f t="shared" si="543"/>
        <v>0.59286069967486499</v>
      </c>
      <c r="AR1224" s="11">
        <f t="shared" ref="AR1224" si="544">+AR1222/(AR1220*365)</f>
        <v>0.61539908001819743</v>
      </c>
    </row>
    <row r="1225" spans="1:44" x14ac:dyDescent="0.25">
      <c r="A1225" s="8"/>
      <c r="B1225" s="6" t="s">
        <v>121</v>
      </c>
      <c r="C1225" s="9">
        <v>5080</v>
      </c>
      <c r="D1225" s="9">
        <v>5425</v>
      </c>
      <c r="E1225" s="9">
        <v>5772</v>
      </c>
      <c r="F1225" s="9">
        <v>5863</v>
      </c>
      <c r="G1225" s="9">
        <v>6008</v>
      </c>
      <c r="H1225" s="9">
        <v>5605</v>
      </c>
      <c r="I1225" s="9">
        <v>5729</v>
      </c>
      <c r="J1225" s="9">
        <v>5353</v>
      </c>
      <c r="K1225" s="9">
        <v>5921</v>
      </c>
      <c r="L1225" s="9">
        <v>5471</v>
      </c>
      <c r="M1225" s="9">
        <v>5541</v>
      </c>
      <c r="N1225" s="9">
        <v>5544</v>
      </c>
      <c r="O1225" s="9">
        <v>5600</v>
      </c>
      <c r="P1225" s="9">
        <v>5842</v>
      </c>
      <c r="Q1225" s="9">
        <v>6119</v>
      </c>
      <c r="R1225" s="9">
        <v>6031</v>
      </c>
      <c r="S1225" s="9">
        <v>6178</v>
      </c>
      <c r="T1225" s="9">
        <v>5945</v>
      </c>
      <c r="U1225" s="9">
        <v>6026</v>
      </c>
      <c r="V1225" s="9">
        <v>6203</v>
      </c>
      <c r="W1225" s="9">
        <v>6259</v>
      </c>
      <c r="X1225" s="9">
        <v>6258</v>
      </c>
      <c r="Y1225" s="9">
        <v>6275</v>
      </c>
      <c r="Z1225" s="9">
        <v>6380</v>
      </c>
      <c r="AA1225" s="9">
        <v>6152</v>
      </c>
      <c r="AB1225" s="9">
        <v>5766</v>
      </c>
      <c r="AC1225" s="9">
        <f t="shared" ref="AC1225:AH1225" si="545">+AC1161+AC1169+AC1177+AC1185+AC1193+AC1201+AC1209+AC1217</f>
        <v>5721</v>
      </c>
      <c r="AD1225" s="9">
        <f t="shared" si="545"/>
        <v>6395</v>
      </c>
      <c r="AE1225" s="9">
        <f t="shared" si="545"/>
        <v>6223</v>
      </c>
      <c r="AF1225" s="9">
        <f t="shared" si="545"/>
        <v>6847</v>
      </c>
      <c r="AG1225" s="9">
        <f t="shared" si="545"/>
        <v>6864</v>
      </c>
      <c r="AH1225" s="9">
        <f t="shared" si="545"/>
        <v>6307</v>
      </c>
      <c r="AI1225" s="9">
        <f t="shared" ref="AI1225:AM1225" si="546">+AI1161+AI1169+AI1177+AI1185+AI1193+AI1201+AI1209+AI1217</f>
        <v>6744</v>
      </c>
      <c r="AJ1225" s="9">
        <f t="shared" si="546"/>
        <v>6500</v>
      </c>
      <c r="AK1225" s="9">
        <f t="shared" si="546"/>
        <v>6285</v>
      </c>
      <c r="AL1225" s="9">
        <f t="shared" si="546"/>
        <v>6352</v>
      </c>
      <c r="AM1225" s="9">
        <f t="shared" si="546"/>
        <v>6717</v>
      </c>
      <c r="AN1225" s="9">
        <f t="shared" ref="AN1225:AQ1225" si="547">+AN1161+AN1177+AN1185+AN1193+AN1201+AN1209+AN1217</f>
        <v>7585</v>
      </c>
      <c r="AO1225" s="9">
        <f t="shared" si="547"/>
        <v>6670</v>
      </c>
      <c r="AP1225" s="9">
        <f t="shared" si="547"/>
        <v>6796</v>
      </c>
      <c r="AQ1225" s="9">
        <f t="shared" si="547"/>
        <v>6479</v>
      </c>
      <c r="AR1225" s="9">
        <f>+AR1161+AR1177+AR1185+AR1193+AR1201+AR1209+AR1217+AR1153</f>
        <v>6348</v>
      </c>
    </row>
    <row r="1226" spans="1:44" x14ac:dyDescent="0.25">
      <c r="A1226" s="15" t="s">
        <v>114</v>
      </c>
    </row>
    <row r="1227" spans="1:44" s="22" customFormat="1" x14ac:dyDescent="0.25">
      <c r="A1227" s="22">
        <v>193</v>
      </c>
      <c r="B1227" s="22" t="s">
        <v>213</v>
      </c>
      <c r="C1227" s="23"/>
    </row>
    <row r="1228" spans="1:44" x14ac:dyDescent="0.25">
      <c r="A1228" s="8"/>
      <c r="B1228" s="6" t="s">
        <v>116</v>
      </c>
      <c r="C1228" s="9">
        <v>55</v>
      </c>
      <c r="D1228" s="9">
        <v>55</v>
      </c>
      <c r="E1228" s="9">
        <v>55</v>
      </c>
      <c r="F1228" s="9">
        <v>55</v>
      </c>
      <c r="G1228" s="9">
        <v>55</v>
      </c>
      <c r="H1228" s="9">
        <v>55</v>
      </c>
      <c r="I1228" s="9">
        <v>55</v>
      </c>
      <c r="J1228" s="9">
        <v>0</v>
      </c>
      <c r="K1228" s="9">
        <v>55</v>
      </c>
      <c r="L1228" s="9">
        <v>55</v>
      </c>
      <c r="M1228" s="9">
        <v>55</v>
      </c>
      <c r="N1228" s="9">
        <v>55</v>
      </c>
      <c r="O1228" s="9">
        <v>55</v>
      </c>
      <c r="P1228" s="9">
        <v>55</v>
      </c>
      <c r="Q1228" s="9">
        <v>55</v>
      </c>
      <c r="R1228" s="9">
        <v>55</v>
      </c>
      <c r="S1228" s="9">
        <v>55</v>
      </c>
      <c r="T1228" s="9">
        <v>55</v>
      </c>
      <c r="U1228" s="9">
        <v>55</v>
      </c>
      <c r="V1228" s="9">
        <v>55</v>
      </c>
      <c r="W1228" s="9">
        <v>55</v>
      </c>
      <c r="X1228" s="9">
        <v>55</v>
      </c>
      <c r="Y1228" s="9">
        <v>55</v>
      </c>
      <c r="Z1228" s="9">
        <v>55</v>
      </c>
      <c r="AA1228" s="9">
        <v>55</v>
      </c>
      <c r="AB1228" s="9">
        <v>55</v>
      </c>
      <c r="AC1228" s="9">
        <v>55</v>
      </c>
      <c r="AD1228" s="9">
        <v>25</v>
      </c>
      <c r="AE1228" s="9">
        <v>25</v>
      </c>
      <c r="AF1228" s="9">
        <v>55</v>
      </c>
      <c r="AG1228" s="9">
        <v>55</v>
      </c>
      <c r="AH1228" s="9">
        <v>55</v>
      </c>
      <c r="AI1228" s="9">
        <v>45</v>
      </c>
      <c r="AJ1228" s="9">
        <v>55</v>
      </c>
      <c r="AK1228" s="9">
        <v>55</v>
      </c>
      <c r="AL1228" s="9">
        <v>55</v>
      </c>
      <c r="AM1228" s="9">
        <v>55</v>
      </c>
      <c r="AN1228" s="9">
        <v>55</v>
      </c>
      <c r="AO1228" s="9">
        <v>55</v>
      </c>
      <c r="AP1228" s="9">
        <v>55</v>
      </c>
      <c r="AQ1228" s="9">
        <v>55</v>
      </c>
      <c r="AR1228" s="9">
        <v>55</v>
      </c>
    </row>
    <row r="1229" spans="1:44" x14ac:dyDescent="0.25">
      <c r="A1229" s="8"/>
      <c r="B1229" s="6" t="s">
        <v>117</v>
      </c>
      <c r="C1229" s="9">
        <v>55</v>
      </c>
      <c r="D1229" s="9">
        <v>55</v>
      </c>
      <c r="E1229" s="9">
        <v>55</v>
      </c>
      <c r="F1229" s="9">
        <v>55</v>
      </c>
      <c r="G1229" s="9">
        <v>48</v>
      </c>
      <c r="H1229" s="9">
        <v>48</v>
      </c>
      <c r="I1229" s="9">
        <v>48</v>
      </c>
      <c r="J1229" s="9">
        <v>0</v>
      </c>
      <c r="K1229" s="9">
        <v>48</v>
      </c>
      <c r="L1229" s="9">
        <v>48</v>
      </c>
      <c r="M1229" s="9">
        <v>48</v>
      </c>
      <c r="N1229" s="9">
        <v>48</v>
      </c>
      <c r="O1229" s="9">
        <v>48</v>
      </c>
      <c r="P1229" s="9">
        <v>48</v>
      </c>
      <c r="Q1229" s="9">
        <v>48</v>
      </c>
      <c r="R1229" s="9">
        <v>48</v>
      </c>
      <c r="S1229" s="9">
        <v>35</v>
      </c>
      <c r="T1229" s="9">
        <v>35</v>
      </c>
      <c r="U1229" s="9">
        <v>35</v>
      </c>
      <c r="V1229" s="9">
        <v>35</v>
      </c>
      <c r="W1229" s="9">
        <v>33</v>
      </c>
      <c r="X1229" s="9">
        <v>33</v>
      </c>
      <c r="Y1229" s="9">
        <v>31</v>
      </c>
      <c r="Z1229" s="9">
        <v>33</v>
      </c>
      <c r="AA1229" s="9">
        <v>33</v>
      </c>
      <c r="AB1229" s="9">
        <v>31</v>
      </c>
      <c r="AC1229" s="9">
        <v>35</v>
      </c>
      <c r="AD1229" s="9">
        <v>25</v>
      </c>
      <c r="AE1229" s="9">
        <v>25</v>
      </c>
      <c r="AF1229" s="9">
        <v>25</v>
      </c>
      <c r="AG1229" s="9">
        <v>25</v>
      </c>
      <c r="AH1229" s="9">
        <v>25</v>
      </c>
      <c r="AI1229" s="9">
        <v>25</v>
      </c>
      <c r="AJ1229" s="9">
        <v>25</v>
      </c>
      <c r="AK1229" s="9">
        <v>25</v>
      </c>
      <c r="AL1229" s="9">
        <v>25</v>
      </c>
      <c r="AM1229" s="9">
        <v>25</v>
      </c>
      <c r="AN1229" s="9">
        <v>25</v>
      </c>
      <c r="AO1229" s="9">
        <v>20</v>
      </c>
      <c r="AP1229" s="9">
        <v>20</v>
      </c>
      <c r="AQ1229" s="9">
        <v>25</v>
      </c>
      <c r="AR1229" s="9">
        <v>25</v>
      </c>
    </row>
    <row r="1230" spans="1:44" x14ac:dyDescent="0.25">
      <c r="A1230" s="8"/>
      <c r="B1230" s="6" t="s">
        <v>118</v>
      </c>
      <c r="C1230" s="9">
        <v>2115</v>
      </c>
      <c r="D1230" s="9">
        <v>2009</v>
      </c>
      <c r="E1230" s="9">
        <v>2081</v>
      </c>
      <c r="F1230" s="9">
        <v>2097</v>
      </c>
      <c r="G1230" s="9">
        <v>1977</v>
      </c>
      <c r="H1230" s="9">
        <v>1743</v>
      </c>
      <c r="I1230" s="9">
        <v>1692</v>
      </c>
      <c r="J1230" s="9">
        <v>0</v>
      </c>
      <c r="K1230" s="9">
        <v>1159</v>
      </c>
      <c r="L1230" s="9">
        <v>1180</v>
      </c>
      <c r="M1230" s="9">
        <v>1327</v>
      </c>
      <c r="N1230" s="9">
        <v>1241</v>
      </c>
      <c r="O1230" s="9">
        <v>1267</v>
      </c>
      <c r="P1230" s="9">
        <v>1293</v>
      </c>
      <c r="Q1230" s="9">
        <v>1347</v>
      </c>
      <c r="R1230" s="9">
        <v>1432</v>
      </c>
      <c r="S1230" s="9">
        <v>1389</v>
      </c>
      <c r="T1230" s="9">
        <v>1384</v>
      </c>
      <c r="U1230" s="9">
        <v>1494</v>
      </c>
      <c r="V1230" s="9">
        <v>1507</v>
      </c>
      <c r="W1230" s="9">
        <v>1560</v>
      </c>
      <c r="X1230" s="9">
        <v>1459</v>
      </c>
      <c r="Y1230" s="9">
        <v>1584</v>
      </c>
      <c r="Z1230" s="9">
        <v>1597</v>
      </c>
      <c r="AA1230" s="9">
        <v>1536</v>
      </c>
      <c r="AB1230" s="9">
        <v>1366</v>
      </c>
      <c r="AC1230" s="9">
        <v>1237</v>
      </c>
      <c r="AD1230" s="9">
        <v>1183</v>
      </c>
      <c r="AE1230" s="9">
        <v>1550</v>
      </c>
      <c r="AF1230" s="9">
        <v>1358</v>
      </c>
      <c r="AG1230" s="9">
        <v>1216</v>
      </c>
      <c r="AH1230" s="9">
        <v>1201</v>
      </c>
      <c r="AI1230" s="9">
        <v>1261</v>
      </c>
      <c r="AJ1230" s="9">
        <v>1232</v>
      </c>
      <c r="AK1230" s="9">
        <v>1114</v>
      </c>
      <c r="AL1230" s="9">
        <v>1186</v>
      </c>
      <c r="AM1230" s="9">
        <v>1122</v>
      </c>
      <c r="AN1230" s="9">
        <v>1194</v>
      </c>
      <c r="AO1230" s="9">
        <v>1060</v>
      </c>
      <c r="AP1230" s="9">
        <v>1145</v>
      </c>
      <c r="AQ1230" s="9">
        <v>1206</v>
      </c>
      <c r="AR1230" s="9">
        <v>1008</v>
      </c>
    </row>
    <row r="1231" spans="1:44" x14ac:dyDescent="0.25">
      <c r="A1231" s="8"/>
      <c r="B1231" s="6" t="s">
        <v>119</v>
      </c>
      <c r="C1231" s="9">
        <v>8271</v>
      </c>
      <c r="D1231" s="9">
        <v>8567</v>
      </c>
      <c r="E1231" s="9">
        <v>9331</v>
      </c>
      <c r="F1231" s="9">
        <v>8896</v>
      </c>
      <c r="G1231" s="9">
        <v>8818</v>
      </c>
      <c r="H1231" s="9">
        <v>8154</v>
      </c>
      <c r="I1231" s="9">
        <v>7063</v>
      </c>
      <c r="J1231" s="9">
        <v>0</v>
      </c>
      <c r="K1231" s="9">
        <v>3966</v>
      </c>
      <c r="L1231" s="9">
        <v>4286</v>
      </c>
      <c r="M1231" s="9">
        <v>5093</v>
      </c>
      <c r="N1231" s="9">
        <v>4617</v>
      </c>
      <c r="O1231" s="9">
        <v>4890</v>
      </c>
      <c r="P1231" s="9">
        <v>4634</v>
      </c>
      <c r="Q1231" s="9">
        <v>4658</v>
      </c>
      <c r="R1231" s="9">
        <v>4771</v>
      </c>
      <c r="S1231" s="9">
        <v>4186</v>
      </c>
      <c r="T1231" s="9">
        <v>4012</v>
      </c>
      <c r="U1231" s="9">
        <v>4506</v>
      </c>
      <c r="V1231" s="9">
        <v>4669</v>
      </c>
      <c r="W1231" s="9">
        <v>4739</v>
      </c>
      <c r="X1231" s="9">
        <v>4544</v>
      </c>
      <c r="Y1231" s="9">
        <v>5032</v>
      </c>
      <c r="Z1231" s="9">
        <v>5230</v>
      </c>
      <c r="AA1231" s="9">
        <v>5127</v>
      </c>
      <c r="AB1231" s="9">
        <v>4510</v>
      </c>
      <c r="AC1231" s="9">
        <v>3837</v>
      </c>
      <c r="AD1231" s="9">
        <v>4213</v>
      </c>
      <c r="AE1231" s="9">
        <v>4528</v>
      </c>
      <c r="AF1231" s="9">
        <v>4202</v>
      </c>
      <c r="AG1231" s="9">
        <v>4134</v>
      </c>
      <c r="AH1231" s="9">
        <v>4431</v>
      </c>
      <c r="AI1231" s="9">
        <v>4191</v>
      </c>
      <c r="AJ1231" s="9">
        <v>3783</v>
      </c>
      <c r="AK1231" s="9">
        <v>3511</v>
      </c>
      <c r="AL1231" s="9">
        <v>4120</v>
      </c>
      <c r="AM1231" s="9">
        <v>4090</v>
      </c>
      <c r="AN1231" s="9">
        <v>4448</v>
      </c>
      <c r="AO1231" s="9">
        <v>3943</v>
      </c>
      <c r="AP1231" s="9">
        <v>5289</v>
      </c>
      <c r="AQ1231" s="9">
        <v>5358</v>
      </c>
      <c r="AR1231" s="9">
        <v>4928</v>
      </c>
    </row>
    <row r="1232" spans="1:44" x14ac:dyDescent="0.25">
      <c r="A1232" s="8"/>
      <c r="B1232" s="6" t="s">
        <v>120</v>
      </c>
      <c r="C1232" s="10">
        <v>3.9106382978723406</v>
      </c>
      <c r="D1232" s="10">
        <v>4.2643106022896964</v>
      </c>
      <c r="E1232" s="10">
        <v>4.4839019702066318</v>
      </c>
      <c r="F1232" s="10">
        <v>4.242250834525513</v>
      </c>
      <c r="G1232" s="10">
        <v>4.4602933737986845</v>
      </c>
      <c r="H1232" s="10">
        <v>4.678141135972461</v>
      </c>
      <c r="I1232" s="10">
        <v>4.1743498817966902</v>
      </c>
      <c r="J1232" s="10" t="e">
        <v>#DIV/0!</v>
      </c>
      <c r="K1232" s="10">
        <v>3.4219154443485764</v>
      </c>
      <c r="L1232" s="10">
        <v>3.6322033898305084</v>
      </c>
      <c r="M1232" s="10">
        <v>3.8379804069329313</v>
      </c>
      <c r="N1232" s="10">
        <v>3.7203867848509269</v>
      </c>
      <c r="O1232" s="10">
        <v>3.8595106550907654</v>
      </c>
      <c r="P1232" s="10">
        <v>3.5839133797370457</v>
      </c>
      <c r="Q1232" s="10">
        <v>3.4580549368968079</v>
      </c>
      <c r="R1232" s="10">
        <v>3.3317039106145252</v>
      </c>
      <c r="S1232" s="10">
        <v>3.013678905687545</v>
      </c>
      <c r="T1232" s="10">
        <v>2.898843930635838</v>
      </c>
      <c r="U1232" s="10">
        <v>3.0160642570281126</v>
      </c>
      <c r="V1232" s="10">
        <v>3.0982083609820834</v>
      </c>
      <c r="W1232" s="10">
        <v>3.0378205128205127</v>
      </c>
      <c r="X1232" s="10">
        <v>3.1144619602467443</v>
      </c>
      <c r="Y1232" s="10">
        <v>3.1767676767676769</v>
      </c>
      <c r="Z1232" s="10">
        <v>3.2748904195366313</v>
      </c>
      <c r="AA1232" s="10">
        <v>3.337890625</v>
      </c>
      <c r="AB1232" s="10">
        <v>3.3016105417276722</v>
      </c>
      <c r="AC1232" s="10">
        <v>3.1018593371059016</v>
      </c>
      <c r="AD1232" s="10">
        <v>3.56</v>
      </c>
      <c r="AE1232" s="10">
        <v>2.92</v>
      </c>
      <c r="AF1232" s="10">
        <v>3.09</v>
      </c>
      <c r="AG1232" s="10">
        <v>3.4</v>
      </c>
      <c r="AH1232" s="10">
        <v>3.69</v>
      </c>
      <c r="AI1232" s="10">
        <v>3.32</v>
      </c>
      <c r="AJ1232" s="10">
        <v>3.07</v>
      </c>
      <c r="AK1232" s="10">
        <v>3.15</v>
      </c>
      <c r="AL1232" s="10">
        <v>3.47</v>
      </c>
      <c r="AM1232" s="10">
        <v>3.65</v>
      </c>
      <c r="AN1232" s="10">
        <v>3.73</v>
      </c>
      <c r="AO1232" s="10">
        <v>3.72</v>
      </c>
      <c r="AP1232" s="10">
        <v>4.62</v>
      </c>
      <c r="AQ1232" s="10">
        <v>4.4400000000000004</v>
      </c>
      <c r="AR1232" s="10">
        <v>4.8899999999999997</v>
      </c>
    </row>
    <row r="1233" spans="1:44" x14ac:dyDescent="0.25">
      <c r="A1233" s="8"/>
      <c r="B1233" s="6" t="s">
        <v>115</v>
      </c>
      <c r="C1233" s="11">
        <v>0.41200498132004981</v>
      </c>
      <c r="D1233" s="11">
        <v>0.42674968866749691</v>
      </c>
      <c r="E1233" s="11">
        <v>0.46480697384806974</v>
      </c>
      <c r="F1233" s="11">
        <v>0.44313823163138233</v>
      </c>
      <c r="G1233" s="11">
        <v>0.50331050228310503</v>
      </c>
      <c r="H1233" s="11">
        <v>0.46541095890410961</v>
      </c>
      <c r="I1233" s="11">
        <v>0.40313926940639272</v>
      </c>
      <c r="J1233" s="11" t="e">
        <v>#DIV/0!</v>
      </c>
      <c r="K1233" s="11">
        <v>0.22636986301369863</v>
      </c>
      <c r="L1233" s="11">
        <v>0.24463470319634703</v>
      </c>
      <c r="M1233" s="11">
        <v>0.29069634703196345</v>
      </c>
      <c r="N1233" s="11">
        <v>0.26352739726027397</v>
      </c>
      <c r="O1233" s="11">
        <v>0.2791095890410959</v>
      </c>
      <c r="P1233" s="11">
        <v>0.26449771689497714</v>
      </c>
      <c r="Q1233" s="11">
        <v>0.26586757990867582</v>
      </c>
      <c r="R1233" s="11">
        <v>0.2723173515981735</v>
      </c>
      <c r="S1233" s="11">
        <v>0.32767123287671235</v>
      </c>
      <c r="T1233" s="11">
        <v>0.31405088062622311</v>
      </c>
      <c r="U1233" s="11">
        <v>0.35272015655577299</v>
      </c>
      <c r="V1233" s="11">
        <v>0.36547945205479454</v>
      </c>
      <c r="W1233" s="11">
        <v>0.39344126193441264</v>
      </c>
      <c r="X1233" s="11">
        <v>0.37725197177251973</v>
      </c>
      <c r="Y1233" s="11">
        <v>0.44471939902783914</v>
      </c>
      <c r="Z1233" s="11">
        <v>0.43420506434205064</v>
      </c>
      <c r="AA1233" s="11">
        <v>0.42565379825653799</v>
      </c>
      <c r="AB1233" s="11">
        <v>0.39858594785682722</v>
      </c>
      <c r="AC1233" s="11">
        <v>0.30035225048923681</v>
      </c>
      <c r="AD1233" s="11">
        <v>0.4617</v>
      </c>
      <c r="AE1233" s="11">
        <v>0.49619999999999997</v>
      </c>
      <c r="AF1233" s="11">
        <v>0.46050000000000002</v>
      </c>
      <c r="AG1233" s="11">
        <v>0.45300000000000001</v>
      </c>
      <c r="AH1233" s="11">
        <v>0.48559999999999998</v>
      </c>
      <c r="AI1233" s="11">
        <v>0.45929999999999999</v>
      </c>
      <c r="AJ1233" s="11">
        <v>0.41460000000000002</v>
      </c>
      <c r="AK1233" s="11">
        <v>0.38479999999999998</v>
      </c>
      <c r="AL1233" s="11">
        <v>0.45150000000000001</v>
      </c>
      <c r="AM1233" s="11">
        <v>0.44819999999999999</v>
      </c>
      <c r="AN1233" s="11">
        <v>0.48749999999999999</v>
      </c>
      <c r="AO1233" s="11">
        <v>0.54010000000000002</v>
      </c>
      <c r="AP1233" s="11">
        <v>0.72450000000000003</v>
      </c>
      <c r="AQ1233" s="11">
        <v>0.58720000000000006</v>
      </c>
      <c r="AR1233" s="11">
        <v>0.54010000000000002</v>
      </c>
    </row>
    <row r="1234" spans="1:44" x14ac:dyDescent="0.25">
      <c r="A1234" s="8"/>
      <c r="B1234" s="6" t="s">
        <v>121</v>
      </c>
      <c r="C1234" s="9">
        <v>233</v>
      </c>
      <c r="D1234" s="9">
        <v>192</v>
      </c>
      <c r="E1234" s="9">
        <v>218</v>
      </c>
      <c r="F1234" s="9">
        <v>222</v>
      </c>
      <c r="G1234" s="9">
        <v>247</v>
      </c>
      <c r="H1234" s="9">
        <v>254</v>
      </c>
      <c r="I1234" s="9">
        <v>239</v>
      </c>
      <c r="J1234" s="9">
        <v>0</v>
      </c>
      <c r="K1234" s="9">
        <v>250</v>
      </c>
      <c r="L1234" s="9">
        <v>209</v>
      </c>
      <c r="M1234" s="9">
        <v>237</v>
      </c>
      <c r="N1234" s="9">
        <v>224</v>
      </c>
      <c r="O1234" s="9">
        <v>206</v>
      </c>
      <c r="P1234" s="9">
        <v>274</v>
      </c>
      <c r="Q1234" s="9">
        <v>230</v>
      </c>
      <c r="R1234" s="9">
        <v>243</v>
      </c>
      <c r="S1234" s="9">
        <v>235</v>
      </c>
      <c r="T1234" s="9">
        <v>252</v>
      </c>
      <c r="U1234" s="9">
        <v>247</v>
      </c>
      <c r="V1234" s="9">
        <v>239</v>
      </c>
      <c r="W1234" s="9">
        <v>235</v>
      </c>
      <c r="X1234" s="9">
        <v>201</v>
      </c>
      <c r="Y1234" s="9">
        <v>207</v>
      </c>
      <c r="Z1234" s="9">
        <v>212</v>
      </c>
      <c r="AA1234" s="9">
        <v>203</v>
      </c>
      <c r="AB1234" s="9">
        <v>191</v>
      </c>
      <c r="AC1234" s="9">
        <v>210</v>
      </c>
      <c r="AD1234" s="9">
        <v>210</v>
      </c>
      <c r="AE1234" s="9">
        <v>214</v>
      </c>
      <c r="AF1234" s="9">
        <v>201</v>
      </c>
      <c r="AG1234" s="9">
        <v>211</v>
      </c>
      <c r="AH1234" s="9">
        <v>219</v>
      </c>
      <c r="AI1234" s="9">
        <v>192</v>
      </c>
      <c r="AJ1234" s="9">
        <v>201</v>
      </c>
      <c r="AK1234" s="9">
        <v>190</v>
      </c>
      <c r="AL1234" s="9">
        <v>216</v>
      </c>
      <c r="AM1234" s="9">
        <v>212</v>
      </c>
      <c r="AN1234" s="9">
        <v>268</v>
      </c>
      <c r="AO1234" s="9">
        <v>230</v>
      </c>
      <c r="AP1234" s="9">
        <v>228</v>
      </c>
      <c r="AQ1234" s="9">
        <v>213</v>
      </c>
      <c r="AR1234" s="9">
        <v>208</v>
      </c>
    </row>
    <row r="1235" spans="1:44" x14ac:dyDescent="0.25">
      <c r="A1235" s="6">
        <v>194</v>
      </c>
      <c r="B1235" s="6" t="s">
        <v>221</v>
      </c>
      <c r="C1235" s="15"/>
    </row>
    <row r="1236" spans="1:44" x14ac:dyDescent="0.25">
      <c r="A1236" s="8"/>
      <c r="B1236" s="6" t="s">
        <v>116</v>
      </c>
      <c r="C1236" s="9">
        <v>25</v>
      </c>
      <c r="D1236" s="9">
        <v>25</v>
      </c>
      <c r="E1236" s="9">
        <v>25</v>
      </c>
      <c r="F1236" s="9">
        <v>25</v>
      </c>
      <c r="G1236" s="9">
        <v>25</v>
      </c>
      <c r="H1236" s="9">
        <v>25</v>
      </c>
      <c r="I1236" s="9">
        <v>25</v>
      </c>
      <c r="J1236" s="9">
        <v>0</v>
      </c>
      <c r="K1236" s="9">
        <v>25</v>
      </c>
      <c r="L1236" s="9">
        <v>25</v>
      </c>
      <c r="M1236" s="9">
        <v>25</v>
      </c>
      <c r="N1236" s="9">
        <v>25</v>
      </c>
      <c r="O1236" s="9">
        <v>65</v>
      </c>
      <c r="P1236" s="9">
        <v>65</v>
      </c>
      <c r="Q1236" s="9">
        <v>65</v>
      </c>
      <c r="R1236" s="9">
        <v>65</v>
      </c>
      <c r="S1236" s="9">
        <v>65</v>
      </c>
      <c r="T1236" s="9">
        <v>65</v>
      </c>
      <c r="U1236" s="9">
        <v>65</v>
      </c>
      <c r="V1236" s="9">
        <v>65</v>
      </c>
      <c r="W1236" s="9">
        <v>65</v>
      </c>
      <c r="X1236" s="9">
        <v>65</v>
      </c>
      <c r="Y1236" s="9">
        <v>65</v>
      </c>
      <c r="Z1236" s="9">
        <v>65</v>
      </c>
      <c r="AA1236" s="9">
        <v>65</v>
      </c>
      <c r="AB1236" s="9">
        <v>65</v>
      </c>
      <c r="AC1236" s="9">
        <v>65</v>
      </c>
      <c r="AD1236" s="9">
        <v>65</v>
      </c>
      <c r="AE1236" s="9">
        <v>65</v>
      </c>
      <c r="AF1236" s="9">
        <v>65</v>
      </c>
      <c r="AG1236" s="9">
        <v>65</v>
      </c>
      <c r="AH1236" s="9">
        <v>65</v>
      </c>
      <c r="AI1236" s="9">
        <v>62</v>
      </c>
      <c r="AJ1236" s="9">
        <v>62</v>
      </c>
      <c r="AK1236" s="9">
        <v>65</v>
      </c>
      <c r="AL1236" s="9">
        <v>65</v>
      </c>
      <c r="AM1236" s="9">
        <v>65</v>
      </c>
      <c r="AN1236" s="9">
        <v>65</v>
      </c>
      <c r="AO1236" s="9">
        <v>65</v>
      </c>
      <c r="AP1236" s="9">
        <v>65</v>
      </c>
      <c r="AQ1236" s="9">
        <v>65</v>
      </c>
      <c r="AR1236" s="9">
        <v>65</v>
      </c>
    </row>
    <row r="1237" spans="1:44" x14ac:dyDescent="0.25">
      <c r="A1237" s="8"/>
      <c r="B1237" s="6" t="s">
        <v>117</v>
      </c>
      <c r="C1237" s="9">
        <v>25</v>
      </c>
      <c r="D1237" s="9">
        <v>25</v>
      </c>
      <c r="E1237" s="9">
        <v>25</v>
      </c>
      <c r="F1237" s="9">
        <v>25</v>
      </c>
      <c r="G1237" s="9">
        <v>25</v>
      </c>
      <c r="H1237" s="9">
        <v>25</v>
      </c>
      <c r="I1237" s="9">
        <v>25</v>
      </c>
      <c r="J1237" s="9">
        <v>0</v>
      </c>
      <c r="K1237" s="9">
        <v>25</v>
      </c>
      <c r="L1237" s="9">
        <v>25</v>
      </c>
      <c r="M1237" s="9">
        <v>25</v>
      </c>
      <c r="N1237" s="9">
        <v>25</v>
      </c>
      <c r="O1237" s="9">
        <v>65</v>
      </c>
      <c r="P1237" s="9">
        <v>65</v>
      </c>
      <c r="Q1237" s="9">
        <v>65</v>
      </c>
      <c r="R1237" s="9">
        <v>62</v>
      </c>
      <c r="S1237" s="9">
        <v>62</v>
      </c>
      <c r="T1237" s="9">
        <v>65</v>
      </c>
      <c r="U1237" s="9">
        <v>65</v>
      </c>
      <c r="V1237" s="9">
        <v>65</v>
      </c>
      <c r="W1237" s="9">
        <v>65</v>
      </c>
      <c r="X1237" s="9">
        <v>65</v>
      </c>
      <c r="Y1237" s="9">
        <v>65</v>
      </c>
      <c r="Z1237" s="9">
        <v>65</v>
      </c>
      <c r="AA1237" s="9">
        <v>65</v>
      </c>
      <c r="AB1237" s="9">
        <v>65</v>
      </c>
      <c r="AC1237" s="9">
        <v>65</v>
      </c>
      <c r="AD1237" s="9">
        <v>65</v>
      </c>
      <c r="AE1237" s="9">
        <v>65</v>
      </c>
      <c r="AF1237" s="9">
        <v>65</v>
      </c>
      <c r="AG1237" s="9">
        <v>65</v>
      </c>
      <c r="AH1237" s="9">
        <v>65</v>
      </c>
      <c r="AI1237" s="9">
        <v>62</v>
      </c>
      <c r="AJ1237" s="9">
        <v>62</v>
      </c>
      <c r="AK1237" s="9">
        <v>65</v>
      </c>
      <c r="AL1237" s="9">
        <v>65</v>
      </c>
      <c r="AM1237" s="9">
        <v>65</v>
      </c>
      <c r="AN1237" s="9">
        <v>56</v>
      </c>
      <c r="AO1237" s="9">
        <v>65</v>
      </c>
      <c r="AP1237" s="9">
        <v>63</v>
      </c>
      <c r="AQ1237" s="9">
        <v>63</v>
      </c>
      <c r="AR1237" s="9">
        <v>55</v>
      </c>
    </row>
    <row r="1238" spans="1:44" x14ac:dyDescent="0.25">
      <c r="A1238" s="8"/>
      <c r="B1238" s="6" t="s">
        <v>118</v>
      </c>
      <c r="C1238" s="9">
        <v>1163</v>
      </c>
      <c r="D1238" s="9">
        <v>1302</v>
      </c>
      <c r="E1238" s="9">
        <v>1374</v>
      </c>
      <c r="F1238" s="9">
        <v>1334</v>
      </c>
      <c r="G1238" s="9">
        <v>1299</v>
      </c>
      <c r="H1238" s="9">
        <v>1327</v>
      </c>
      <c r="I1238" s="9">
        <v>1263</v>
      </c>
      <c r="J1238" s="9">
        <v>0</v>
      </c>
      <c r="K1238" s="9">
        <v>861</v>
      </c>
      <c r="L1238" s="9">
        <v>1229</v>
      </c>
      <c r="M1238" s="9">
        <v>959</v>
      </c>
      <c r="N1238" s="9">
        <v>542</v>
      </c>
      <c r="O1238" s="9">
        <v>508</v>
      </c>
      <c r="P1238" s="9">
        <v>589</v>
      </c>
      <c r="Q1238" s="9">
        <v>591</v>
      </c>
      <c r="R1238" s="9">
        <v>645</v>
      </c>
      <c r="S1238" s="9">
        <v>789</v>
      </c>
      <c r="T1238" s="9">
        <v>814</v>
      </c>
      <c r="U1238" s="9">
        <v>791</v>
      </c>
      <c r="V1238" s="9">
        <v>847</v>
      </c>
      <c r="W1238" s="9">
        <v>818</v>
      </c>
      <c r="X1238" s="9">
        <v>751</v>
      </c>
      <c r="Y1238" s="9">
        <v>792</v>
      </c>
      <c r="Z1238" s="9">
        <v>799</v>
      </c>
      <c r="AA1238" s="9">
        <v>849</v>
      </c>
      <c r="AB1238" s="9">
        <v>883</v>
      </c>
      <c r="AC1238" s="9">
        <v>723</v>
      </c>
      <c r="AD1238" s="9">
        <v>737</v>
      </c>
      <c r="AE1238" s="9">
        <v>710</v>
      </c>
      <c r="AF1238" s="9">
        <v>737</v>
      </c>
      <c r="AG1238" s="9">
        <v>698</v>
      </c>
      <c r="AH1238" s="9">
        <v>606</v>
      </c>
      <c r="AI1238" s="9">
        <v>642</v>
      </c>
      <c r="AJ1238" s="9">
        <v>546</v>
      </c>
      <c r="AK1238" s="9">
        <v>507</v>
      </c>
      <c r="AL1238" s="9">
        <v>413</v>
      </c>
      <c r="AM1238" s="9">
        <v>377</v>
      </c>
      <c r="AN1238" s="9">
        <v>332</v>
      </c>
      <c r="AO1238" s="9">
        <v>337</v>
      </c>
      <c r="AP1238" s="9">
        <v>487</v>
      </c>
      <c r="AQ1238" s="9">
        <v>522</v>
      </c>
      <c r="AR1238" s="9">
        <v>445</v>
      </c>
    </row>
    <row r="1239" spans="1:44" x14ac:dyDescent="0.25">
      <c r="A1239" s="8"/>
      <c r="B1239" s="6" t="s">
        <v>119</v>
      </c>
      <c r="C1239" s="9">
        <v>3856</v>
      </c>
      <c r="D1239" s="9">
        <v>4416</v>
      </c>
      <c r="E1239" s="9">
        <v>4346</v>
      </c>
      <c r="F1239" s="9">
        <v>4502</v>
      </c>
      <c r="G1239" s="9">
        <v>4550</v>
      </c>
      <c r="H1239" s="9">
        <v>4964</v>
      </c>
      <c r="I1239" s="9">
        <v>4743</v>
      </c>
      <c r="J1239" s="9">
        <v>0</v>
      </c>
      <c r="K1239" s="9">
        <v>2399</v>
      </c>
      <c r="L1239" s="9">
        <v>3840</v>
      </c>
      <c r="M1239" s="9">
        <v>3081</v>
      </c>
      <c r="N1239" s="9">
        <v>2137</v>
      </c>
      <c r="O1239" s="9">
        <v>1828</v>
      </c>
      <c r="P1239" s="9">
        <v>1779</v>
      </c>
      <c r="Q1239" s="9">
        <v>1695</v>
      </c>
      <c r="R1239" s="9">
        <v>1812</v>
      </c>
      <c r="S1239" s="9">
        <v>2075</v>
      </c>
      <c r="T1239" s="9">
        <v>2068</v>
      </c>
      <c r="U1239" s="9">
        <v>2052</v>
      </c>
      <c r="V1239" s="9">
        <v>2297</v>
      </c>
      <c r="W1239" s="9">
        <v>2170</v>
      </c>
      <c r="X1239" s="9">
        <v>2046</v>
      </c>
      <c r="Y1239" s="9">
        <v>2188</v>
      </c>
      <c r="Z1239" s="9">
        <v>2313</v>
      </c>
      <c r="AA1239" s="9">
        <v>2332</v>
      </c>
      <c r="AB1239" s="9">
        <v>2498</v>
      </c>
      <c r="AC1239" s="9">
        <v>2185</v>
      </c>
      <c r="AD1239" s="9">
        <v>2222</v>
      </c>
      <c r="AE1239" s="9">
        <v>2311</v>
      </c>
      <c r="AF1239" s="9">
        <v>2493</v>
      </c>
      <c r="AG1239" s="9">
        <v>2401</v>
      </c>
      <c r="AH1239" s="9">
        <v>2128</v>
      </c>
      <c r="AI1239" s="9">
        <v>2153</v>
      </c>
      <c r="AJ1239" s="9">
        <v>2040</v>
      </c>
      <c r="AK1239" s="9">
        <v>1740</v>
      </c>
      <c r="AL1239" s="9">
        <v>2303</v>
      </c>
      <c r="AM1239" s="9">
        <v>2278</v>
      </c>
      <c r="AN1239" s="9">
        <v>1240</v>
      </c>
      <c r="AO1239" s="9">
        <v>1264</v>
      </c>
      <c r="AP1239" s="9">
        <v>2977</v>
      </c>
      <c r="AQ1239" s="9">
        <v>3320</v>
      </c>
      <c r="AR1239" s="9">
        <v>3142</v>
      </c>
    </row>
    <row r="1240" spans="1:44" x14ac:dyDescent="0.25">
      <c r="A1240" s="8"/>
      <c r="B1240" s="6" t="s">
        <v>120</v>
      </c>
      <c r="C1240" s="10">
        <v>3.3155631986242478</v>
      </c>
      <c r="D1240" s="10">
        <v>3.3917050691244239</v>
      </c>
      <c r="E1240" s="10">
        <v>3.1630276564774382</v>
      </c>
      <c r="F1240" s="10">
        <v>3.3748125937031483</v>
      </c>
      <c r="G1240" s="10">
        <v>3.5026943802925325</v>
      </c>
      <c r="H1240" s="10">
        <v>3.7407686510926901</v>
      </c>
      <c r="I1240" s="10">
        <v>3.7553444180522564</v>
      </c>
      <c r="J1240" s="10" t="e">
        <v>#DIV/0!</v>
      </c>
      <c r="K1240" s="10">
        <v>2.7862950058072009</v>
      </c>
      <c r="L1240" s="10">
        <v>3.1244914564686739</v>
      </c>
      <c r="M1240" s="10">
        <v>3.2127215849843589</v>
      </c>
      <c r="N1240" s="10">
        <v>3.9428044280442807</v>
      </c>
      <c r="O1240" s="10">
        <v>3.5984251968503935</v>
      </c>
      <c r="P1240" s="10">
        <v>3.0203735144312396</v>
      </c>
      <c r="Q1240" s="10">
        <v>2.8680203045685277</v>
      </c>
      <c r="R1240" s="10">
        <v>2.8093023255813954</v>
      </c>
      <c r="S1240" s="10">
        <v>2.629911280101394</v>
      </c>
      <c r="T1240" s="10">
        <v>2.5405405405405403</v>
      </c>
      <c r="U1240" s="10">
        <v>2.5941845764854614</v>
      </c>
      <c r="V1240" s="10">
        <v>2.7119244391971664</v>
      </c>
      <c r="W1240" s="10">
        <v>2.6528117359413201</v>
      </c>
      <c r="X1240" s="10">
        <v>2.7243675099866844</v>
      </c>
      <c r="Y1240" s="10">
        <v>2.7626262626262625</v>
      </c>
      <c r="Z1240" s="10">
        <v>2.8948685857321652</v>
      </c>
      <c r="AA1240" s="10">
        <v>2.7467608951707891</v>
      </c>
      <c r="AB1240" s="10">
        <v>2.8289920724801814</v>
      </c>
      <c r="AC1240" s="10">
        <v>3.0221300138312586</v>
      </c>
      <c r="AD1240" s="10">
        <v>3.01</v>
      </c>
      <c r="AE1240" s="10">
        <v>3.25</v>
      </c>
      <c r="AF1240" s="10">
        <v>3.38</v>
      </c>
      <c r="AG1240" s="10">
        <v>3.44</v>
      </c>
      <c r="AH1240" s="10">
        <v>3.51</v>
      </c>
      <c r="AI1240" s="10">
        <v>3.35</v>
      </c>
      <c r="AJ1240" s="10">
        <v>3.74</v>
      </c>
      <c r="AK1240" s="10">
        <v>3.43</v>
      </c>
      <c r="AL1240" s="10">
        <v>5.58</v>
      </c>
      <c r="AM1240" s="10">
        <v>6.04</v>
      </c>
      <c r="AN1240" s="10">
        <v>3.73</v>
      </c>
      <c r="AO1240" s="10">
        <v>3.75</v>
      </c>
      <c r="AP1240" s="10">
        <v>6.11</v>
      </c>
      <c r="AQ1240" s="10">
        <v>6.36</v>
      </c>
      <c r="AR1240" s="10">
        <v>7.06</v>
      </c>
    </row>
    <row r="1241" spans="1:44" x14ac:dyDescent="0.25">
      <c r="A1241" s="8"/>
      <c r="B1241" s="6" t="s">
        <v>115</v>
      </c>
      <c r="C1241" s="11">
        <v>0.4225753424657534</v>
      </c>
      <c r="D1241" s="11">
        <v>0.48394520547945208</v>
      </c>
      <c r="E1241" s="11">
        <v>0.47627397260273974</v>
      </c>
      <c r="F1241" s="11">
        <v>0.49336986301369862</v>
      </c>
      <c r="G1241" s="11">
        <v>0.49863013698630138</v>
      </c>
      <c r="H1241" s="11">
        <v>0.54400000000000004</v>
      </c>
      <c r="I1241" s="11">
        <v>0.51978082191780817</v>
      </c>
      <c r="J1241" s="11" t="e">
        <v>#DIV/0!</v>
      </c>
      <c r="K1241" s="11">
        <v>0.26290410958904109</v>
      </c>
      <c r="L1241" s="11">
        <v>0.4208219178082192</v>
      </c>
      <c r="M1241" s="11">
        <v>0.33764383561643835</v>
      </c>
      <c r="N1241" s="11">
        <v>0.2341917808219178</v>
      </c>
      <c r="O1241" s="11">
        <v>7.7049525816649103E-2</v>
      </c>
      <c r="P1241" s="11">
        <v>7.4984193888303477E-2</v>
      </c>
      <c r="Q1241" s="11">
        <v>7.1443624868282402E-2</v>
      </c>
      <c r="R1241" s="11">
        <v>8.0070702607158636E-2</v>
      </c>
      <c r="S1241" s="11">
        <v>9.1692443658859923E-2</v>
      </c>
      <c r="T1241" s="11">
        <v>8.7165437302423598E-2</v>
      </c>
      <c r="U1241" s="11">
        <v>8.6491043203371976E-2</v>
      </c>
      <c r="V1241" s="11">
        <v>9.6817702845100106E-2</v>
      </c>
      <c r="W1241" s="11">
        <v>9.146469968387777E-2</v>
      </c>
      <c r="X1241" s="11">
        <v>8.623814541622761E-2</v>
      </c>
      <c r="Y1241" s="11">
        <v>9.2223393045310853E-2</v>
      </c>
      <c r="Z1241" s="11">
        <v>9.7492096944151743E-2</v>
      </c>
      <c r="AA1241" s="11">
        <v>9.8292939936775556E-2</v>
      </c>
      <c r="AB1241" s="11">
        <v>0.10528977871443625</v>
      </c>
      <c r="AC1241" s="11">
        <v>0.23945205479452056</v>
      </c>
      <c r="AD1241" s="11">
        <v>0.24349999999999999</v>
      </c>
      <c r="AE1241" s="11">
        <v>0.25330000000000003</v>
      </c>
      <c r="AF1241" s="11">
        <v>0.2732</v>
      </c>
      <c r="AG1241" s="11">
        <v>0.2631</v>
      </c>
      <c r="AH1241" s="11">
        <v>0.23319999999999999</v>
      </c>
      <c r="AI1241" s="11">
        <v>0.2681</v>
      </c>
      <c r="AJ1241" s="11">
        <v>0.254</v>
      </c>
      <c r="AK1241" s="11">
        <v>0.19070000000000001</v>
      </c>
      <c r="AL1241" s="11">
        <v>0.25240000000000001</v>
      </c>
      <c r="AM1241" s="11">
        <v>0.24959999999999999</v>
      </c>
      <c r="AN1241" s="11">
        <v>0.21229999999999999</v>
      </c>
      <c r="AO1241" s="11">
        <v>0.13850000000000001</v>
      </c>
      <c r="AP1241" s="11">
        <v>0.35460000000000003</v>
      </c>
      <c r="AQ1241" s="11">
        <v>0.39550000000000002</v>
      </c>
      <c r="AR1241" s="11">
        <v>0.57389999999999997</v>
      </c>
    </row>
    <row r="1242" spans="1:44" x14ac:dyDescent="0.25">
      <c r="A1242" s="8"/>
      <c r="B1242" s="6" t="s">
        <v>121</v>
      </c>
      <c r="C1242" s="9">
        <v>75</v>
      </c>
      <c r="D1242" s="9">
        <v>0</v>
      </c>
      <c r="E1242" s="9">
        <v>143</v>
      </c>
      <c r="F1242" s="9">
        <v>143</v>
      </c>
      <c r="G1242" s="9">
        <v>135</v>
      </c>
      <c r="H1242" s="9">
        <v>119</v>
      </c>
      <c r="I1242" s="9">
        <v>86</v>
      </c>
      <c r="J1242" s="9">
        <v>0</v>
      </c>
      <c r="K1242" s="9">
        <v>64</v>
      </c>
      <c r="L1242" s="9">
        <v>48</v>
      </c>
      <c r="M1242" s="9">
        <v>35</v>
      </c>
      <c r="N1242" s="9">
        <v>0</v>
      </c>
      <c r="O1242" s="9">
        <v>23</v>
      </c>
      <c r="P1242" s="9">
        <v>31</v>
      </c>
      <c r="Q1242" s="9">
        <v>42</v>
      </c>
      <c r="R1242" s="9">
        <v>41</v>
      </c>
      <c r="S1242" s="9">
        <v>66</v>
      </c>
      <c r="T1242" s="9">
        <v>73</v>
      </c>
      <c r="U1242" s="9">
        <v>74</v>
      </c>
      <c r="V1242" s="9">
        <v>71</v>
      </c>
      <c r="W1242" s="9">
        <v>67</v>
      </c>
      <c r="X1242" s="9">
        <v>47</v>
      </c>
      <c r="Y1242" s="9">
        <v>64</v>
      </c>
      <c r="Z1242" s="9">
        <v>61</v>
      </c>
      <c r="AA1242" s="9">
        <v>62</v>
      </c>
      <c r="AB1242" s="9">
        <v>67</v>
      </c>
      <c r="AC1242" s="9">
        <v>47</v>
      </c>
      <c r="AD1242" s="9">
        <v>60</v>
      </c>
      <c r="AE1242" s="9">
        <v>49</v>
      </c>
      <c r="AF1242" s="9">
        <v>62</v>
      </c>
      <c r="AG1242" s="9">
        <v>64</v>
      </c>
      <c r="AH1242" s="9">
        <v>64</v>
      </c>
      <c r="AI1242" s="9">
        <v>65</v>
      </c>
      <c r="AJ1242" s="9">
        <v>60</v>
      </c>
      <c r="AK1242" s="9">
        <v>75</v>
      </c>
      <c r="AL1242" s="9">
        <v>42</v>
      </c>
      <c r="AM1242" s="9">
        <v>0</v>
      </c>
      <c r="AN1242" s="9">
        <v>0</v>
      </c>
      <c r="AO1242" s="9">
        <v>0</v>
      </c>
      <c r="AP1242" s="9">
        <v>0</v>
      </c>
      <c r="AQ1242" s="9">
        <v>0</v>
      </c>
      <c r="AR1242" s="9">
        <v>0</v>
      </c>
    </row>
    <row r="1243" spans="1:44" x14ac:dyDescent="0.25">
      <c r="A1243" s="16" t="s">
        <v>151</v>
      </c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</row>
    <row r="1244" spans="1:44" x14ac:dyDescent="0.25">
      <c r="A1244" s="8"/>
      <c r="B1244" s="6" t="s">
        <v>116</v>
      </c>
      <c r="C1244" s="9">
        <f t="shared" ref="C1244:AL1244" si="548">+C1228+C1236</f>
        <v>80</v>
      </c>
      <c r="D1244" s="9">
        <f t="shared" si="548"/>
        <v>80</v>
      </c>
      <c r="E1244" s="9">
        <f t="shared" si="548"/>
        <v>80</v>
      </c>
      <c r="F1244" s="9">
        <f t="shared" si="548"/>
        <v>80</v>
      </c>
      <c r="G1244" s="9">
        <f t="shared" si="548"/>
        <v>80</v>
      </c>
      <c r="H1244" s="9">
        <f t="shared" si="548"/>
        <v>80</v>
      </c>
      <c r="I1244" s="9">
        <f t="shared" si="548"/>
        <v>80</v>
      </c>
      <c r="J1244" s="9">
        <f t="shared" si="548"/>
        <v>0</v>
      </c>
      <c r="K1244" s="9">
        <f t="shared" si="548"/>
        <v>80</v>
      </c>
      <c r="L1244" s="9">
        <f t="shared" si="548"/>
        <v>80</v>
      </c>
      <c r="M1244" s="9">
        <f t="shared" si="548"/>
        <v>80</v>
      </c>
      <c r="N1244" s="9">
        <f t="shared" si="548"/>
        <v>80</v>
      </c>
      <c r="O1244" s="9">
        <f t="shared" si="548"/>
        <v>120</v>
      </c>
      <c r="P1244" s="9">
        <f t="shared" si="548"/>
        <v>120</v>
      </c>
      <c r="Q1244" s="9">
        <f t="shared" si="548"/>
        <v>120</v>
      </c>
      <c r="R1244" s="9">
        <f t="shared" si="548"/>
        <v>120</v>
      </c>
      <c r="S1244" s="9">
        <f t="shared" si="548"/>
        <v>120</v>
      </c>
      <c r="T1244" s="9">
        <f t="shared" si="548"/>
        <v>120</v>
      </c>
      <c r="U1244" s="9">
        <f t="shared" si="548"/>
        <v>120</v>
      </c>
      <c r="V1244" s="9">
        <f t="shared" si="548"/>
        <v>120</v>
      </c>
      <c r="W1244" s="9">
        <f t="shared" si="548"/>
        <v>120</v>
      </c>
      <c r="X1244" s="9">
        <f t="shared" si="548"/>
        <v>120</v>
      </c>
      <c r="Y1244" s="9">
        <f t="shared" si="548"/>
        <v>120</v>
      </c>
      <c r="Z1244" s="9">
        <f t="shared" si="548"/>
        <v>120</v>
      </c>
      <c r="AA1244" s="9">
        <f t="shared" si="548"/>
        <v>120</v>
      </c>
      <c r="AB1244" s="9">
        <f t="shared" si="548"/>
        <v>120</v>
      </c>
      <c r="AC1244" s="9">
        <f t="shared" si="548"/>
        <v>120</v>
      </c>
      <c r="AD1244" s="9">
        <f t="shared" si="548"/>
        <v>90</v>
      </c>
      <c r="AE1244" s="9">
        <f t="shared" si="548"/>
        <v>90</v>
      </c>
      <c r="AF1244" s="9">
        <f t="shared" si="548"/>
        <v>120</v>
      </c>
      <c r="AG1244" s="9">
        <f t="shared" si="548"/>
        <v>120</v>
      </c>
      <c r="AH1244" s="9">
        <f t="shared" si="548"/>
        <v>120</v>
      </c>
      <c r="AI1244" s="9">
        <f t="shared" si="548"/>
        <v>107</v>
      </c>
      <c r="AJ1244" s="9">
        <f t="shared" si="548"/>
        <v>117</v>
      </c>
      <c r="AK1244" s="9">
        <f t="shared" si="548"/>
        <v>120</v>
      </c>
      <c r="AL1244" s="9">
        <f t="shared" si="548"/>
        <v>120</v>
      </c>
      <c r="AM1244" s="9">
        <f t="shared" ref="AM1244:AN1247" si="549">+AM1228+AM1236</f>
        <v>120</v>
      </c>
      <c r="AN1244" s="9">
        <f t="shared" si="549"/>
        <v>120</v>
      </c>
      <c r="AO1244" s="9">
        <f t="shared" ref="AO1244:AP1244" si="550">+AO1228+AO1236</f>
        <v>120</v>
      </c>
      <c r="AP1244" s="9">
        <f t="shared" si="550"/>
        <v>120</v>
      </c>
      <c r="AQ1244" s="9">
        <f t="shared" ref="AQ1244:AR1244" si="551">+AQ1228+AQ1236</f>
        <v>120</v>
      </c>
      <c r="AR1244" s="9">
        <f t="shared" si="551"/>
        <v>120</v>
      </c>
    </row>
    <row r="1245" spans="1:44" x14ac:dyDescent="0.25">
      <c r="A1245" s="8"/>
      <c r="B1245" s="6" t="s">
        <v>117</v>
      </c>
      <c r="C1245" s="9">
        <f t="shared" ref="C1245:AL1245" si="552">+C1229+C1237</f>
        <v>80</v>
      </c>
      <c r="D1245" s="9">
        <f t="shared" si="552"/>
        <v>80</v>
      </c>
      <c r="E1245" s="9">
        <f t="shared" si="552"/>
        <v>80</v>
      </c>
      <c r="F1245" s="9">
        <f t="shared" si="552"/>
        <v>80</v>
      </c>
      <c r="G1245" s="9">
        <f t="shared" si="552"/>
        <v>73</v>
      </c>
      <c r="H1245" s="9">
        <f t="shared" si="552"/>
        <v>73</v>
      </c>
      <c r="I1245" s="9">
        <f t="shared" si="552"/>
        <v>73</v>
      </c>
      <c r="J1245" s="9">
        <f t="shared" si="552"/>
        <v>0</v>
      </c>
      <c r="K1245" s="9">
        <f t="shared" si="552"/>
        <v>73</v>
      </c>
      <c r="L1245" s="9">
        <f t="shared" si="552"/>
        <v>73</v>
      </c>
      <c r="M1245" s="9">
        <f t="shared" si="552"/>
        <v>73</v>
      </c>
      <c r="N1245" s="9">
        <f t="shared" si="552"/>
        <v>73</v>
      </c>
      <c r="O1245" s="9">
        <f t="shared" si="552"/>
        <v>113</v>
      </c>
      <c r="P1245" s="9">
        <f t="shared" si="552"/>
        <v>113</v>
      </c>
      <c r="Q1245" s="9">
        <f t="shared" si="552"/>
        <v>113</v>
      </c>
      <c r="R1245" s="9">
        <f t="shared" si="552"/>
        <v>110</v>
      </c>
      <c r="S1245" s="9">
        <f t="shared" si="552"/>
        <v>97</v>
      </c>
      <c r="T1245" s="9">
        <f t="shared" si="552"/>
        <v>100</v>
      </c>
      <c r="U1245" s="9">
        <f t="shared" si="552"/>
        <v>100</v>
      </c>
      <c r="V1245" s="9">
        <f t="shared" si="552"/>
        <v>100</v>
      </c>
      <c r="W1245" s="9">
        <f t="shared" si="552"/>
        <v>98</v>
      </c>
      <c r="X1245" s="9">
        <f t="shared" si="552"/>
        <v>98</v>
      </c>
      <c r="Y1245" s="9">
        <f t="shared" si="552"/>
        <v>96</v>
      </c>
      <c r="Z1245" s="9">
        <f t="shared" si="552"/>
        <v>98</v>
      </c>
      <c r="AA1245" s="9">
        <f t="shared" si="552"/>
        <v>98</v>
      </c>
      <c r="AB1245" s="9">
        <f t="shared" si="552"/>
        <v>96</v>
      </c>
      <c r="AC1245" s="9">
        <f t="shared" si="552"/>
        <v>100</v>
      </c>
      <c r="AD1245" s="9">
        <f t="shared" si="552"/>
        <v>90</v>
      </c>
      <c r="AE1245" s="9">
        <f t="shared" si="552"/>
        <v>90</v>
      </c>
      <c r="AF1245" s="9">
        <f t="shared" si="552"/>
        <v>90</v>
      </c>
      <c r="AG1245" s="9">
        <f t="shared" si="552"/>
        <v>90</v>
      </c>
      <c r="AH1245" s="9">
        <f t="shared" si="552"/>
        <v>90</v>
      </c>
      <c r="AI1245" s="9">
        <f t="shared" si="552"/>
        <v>87</v>
      </c>
      <c r="AJ1245" s="9">
        <f t="shared" si="552"/>
        <v>87</v>
      </c>
      <c r="AK1245" s="9">
        <f t="shared" si="552"/>
        <v>90</v>
      </c>
      <c r="AL1245" s="9">
        <f t="shared" si="552"/>
        <v>90</v>
      </c>
      <c r="AM1245" s="9">
        <f t="shared" si="549"/>
        <v>90</v>
      </c>
      <c r="AN1245" s="9">
        <f t="shared" si="549"/>
        <v>81</v>
      </c>
      <c r="AO1245" s="9">
        <f t="shared" ref="AO1245:AP1245" si="553">+AO1229+AO1237</f>
        <v>85</v>
      </c>
      <c r="AP1245" s="9">
        <f t="shared" si="553"/>
        <v>83</v>
      </c>
      <c r="AQ1245" s="9">
        <f t="shared" ref="AQ1245:AR1245" si="554">+AQ1229+AQ1237</f>
        <v>88</v>
      </c>
      <c r="AR1245" s="9">
        <f t="shared" si="554"/>
        <v>80</v>
      </c>
    </row>
    <row r="1246" spans="1:44" x14ac:dyDescent="0.25">
      <c r="A1246" s="8"/>
      <c r="B1246" s="6" t="s">
        <v>118</v>
      </c>
      <c r="C1246" s="9">
        <f t="shared" ref="C1246:AL1246" si="555">+C1230+C1238</f>
        <v>3278</v>
      </c>
      <c r="D1246" s="9">
        <f t="shared" si="555"/>
        <v>3311</v>
      </c>
      <c r="E1246" s="9">
        <f t="shared" si="555"/>
        <v>3455</v>
      </c>
      <c r="F1246" s="9">
        <f t="shared" si="555"/>
        <v>3431</v>
      </c>
      <c r="G1246" s="9">
        <f t="shared" si="555"/>
        <v>3276</v>
      </c>
      <c r="H1246" s="9">
        <f t="shared" si="555"/>
        <v>3070</v>
      </c>
      <c r="I1246" s="9">
        <f t="shared" si="555"/>
        <v>2955</v>
      </c>
      <c r="J1246" s="9">
        <f t="shared" si="555"/>
        <v>0</v>
      </c>
      <c r="K1246" s="9">
        <f t="shared" si="555"/>
        <v>2020</v>
      </c>
      <c r="L1246" s="9">
        <f t="shared" si="555"/>
        <v>2409</v>
      </c>
      <c r="M1246" s="9">
        <f t="shared" si="555"/>
        <v>2286</v>
      </c>
      <c r="N1246" s="9">
        <f t="shared" si="555"/>
        <v>1783</v>
      </c>
      <c r="O1246" s="9">
        <f t="shared" si="555"/>
        <v>1775</v>
      </c>
      <c r="P1246" s="9">
        <f t="shared" si="555"/>
        <v>1882</v>
      </c>
      <c r="Q1246" s="9">
        <f t="shared" si="555"/>
        <v>1938</v>
      </c>
      <c r="R1246" s="9">
        <f t="shared" si="555"/>
        <v>2077</v>
      </c>
      <c r="S1246" s="9">
        <f t="shared" si="555"/>
        <v>2178</v>
      </c>
      <c r="T1246" s="9">
        <f t="shared" si="555"/>
        <v>2198</v>
      </c>
      <c r="U1246" s="9">
        <f t="shared" si="555"/>
        <v>2285</v>
      </c>
      <c r="V1246" s="9">
        <f t="shared" si="555"/>
        <v>2354</v>
      </c>
      <c r="W1246" s="9">
        <f t="shared" si="555"/>
        <v>2378</v>
      </c>
      <c r="X1246" s="9">
        <f t="shared" si="555"/>
        <v>2210</v>
      </c>
      <c r="Y1246" s="9">
        <f t="shared" si="555"/>
        <v>2376</v>
      </c>
      <c r="Z1246" s="9">
        <f t="shared" si="555"/>
        <v>2396</v>
      </c>
      <c r="AA1246" s="9">
        <f t="shared" si="555"/>
        <v>2385</v>
      </c>
      <c r="AB1246" s="9">
        <f t="shared" si="555"/>
        <v>2249</v>
      </c>
      <c r="AC1246" s="9">
        <f t="shared" si="555"/>
        <v>1960</v>
      </c>
      <c r="AD1246" s="9">
        <f t="shared" si="555"/>
        <v>1920</v>
      </c>
      <c r="AE1246" s="9">
        <f t="shared" si="555"/>
        <v>2260</v>
      </c>
      <c r="AF1246" s="9">
        <f t="shared" si="555"/>
        <v>2095</v>
      </c>
      <c r="AG1246" s="9">
        <f t="shared" si="555"/>
        <v>1914</v>
      </c>
      <c r="AH1246" s="9">
        <f t="shared" si="555"/>
        <v>1807</v>
      </c>
      <c r="AI1246" s="9">
        <f t="shared" si="555"/>
        <v>1903</v>
      </c>
      <c r="AJ1246" s="9">
        <f t="shared" si="555"/>
        <v>1778</v>
      </c>
      <c r="AK1246" s="9">
        <f t="shared" si="555"/>
        <v>1621</v>
      </c>
      <c r="AL1246" s="9">
        <f t="shared" si="555"/>
        <v>1599</v>
      </c>
      <c r="AM1246" s="9">
        <f t="shared" si="549"/>
        <v>1499</v>
      </c>
      <c r="AN1246" s="9">
        <f t="shared" si="549"/>
        <v>1526</v>
      </c>
      <c r="AO1246" s="9">
        <f t="shared" ref="AO1246:AP1246" si="556">+AO1230+AO1238</f>
        <v>1397</v>
      </c>
      <c r="AP1246" s="9">
        <f t="shared" si="556"/>
        <v>1632</v>
      </c>
      <c r="AQ1246" s="9">
        <f t="shared" ref="AQ1246:AR1246" si="557">+AQ1230+AQ1238</f>
        <v>1728</v>
      </c>
      <c r="AR1246" s="9">
        <f t="shared" si="557"/>
        <v>1453</v>
      </c>
    </row>
    <row r="1247" spans="1:44" x14ac:dyDescent="0.25">
      <c r="A1247" s="8"/>
      <c r="B1247" s="6" t="s">
        <v>119</v>
      </c>
      <c r="C1247" s="9">
        <f t="shared" ref="C1247:AL1247" si="558">+C1231+C1239</f>
        <v>12127</v>
      </c>
      <c r="D1247" s="9">
        <f t="shared" si="558"/>
        <v>12983</v>
      </c>
      <c r="E1247" s="9">
        <f t="shared" si="558"/>
        <v>13677</v>
      </c>
      <c r="F1247" s="9">
        <f t="shared" si="558"/>
        <v>13398</v>
      </c>
      <c r="G1247" s="9">
        <f t="shared" si="558"/>
        <v>13368</v>
      </c>
      <c r="H1247" s="9">
        <f t="shared" si="558"/>
        <v>13118</v>
      </c>
      <c r="I1247" s="9">
        <f t="shared" si="558"/>
        <v>11806</v>
      </c>
      <c r="J1247" s="9">
        <f t="shared" si="558"/>
        <v>0</v>
      </c>
      <c r="K1247" s="9">
        <f t="shared" si="558"/>
        <v>6365</v>
      </c>
      <c r="L1247" s="9">
        <f t="shared" si="558"/>
        <v>8126</v>
      </c>
      <c r="M1247" s="9">
        <f t="shared" si="558"/>
        <v>8174</v>
      </c>
      <c r="N1247" s="9">
        <f t="shared" si="558"/>
        <v>6754</v>
      </c>
      <c r="O1247" s="9">
        <f t="shared" si="558"/>
        <v>6718</v>
      </c>
      <c r="P1247" s="9">
        <f t="shared" si="558"/>
        <v>6413</v>
      </c>
      <c r="Q1247" s="9">
        <f t="shared" si="558"/>
        <v>6353</v>
      </c>
      <c r="R1247" s="9">
        <f t="shared" si="558"/>
        <v>6583</v>
      </c>
      <c r="S1247" s="9">
        <f t="shared" si="558"/>
        <v>6261</v>
      </c>
      <c r="T1247" s="9">
        <f t="shared" si="558"/>
        <v>6080</v>
      </c>
      <c r="U1247" s="9">
        <f t="shared" si="558"/>
        <v>6558</v>
      </c>
      <c r="V1247" s="9">
        <f t="shared" si="558"/>
        <v>6966</v>
      </c>
      <c r="W1247" s="9">
        <f t="shared" si="558"/>
        <v>6909</v>
      </c>
      <c r="X1247" s="9">
        <f t="shared" si="558"/>
        <v>6590</v>
      </c>
      <c r="Y1247" s="9">
        <f t="shared" si="558"/>
        <v>7220</v>
      </c>
      <c r="Z1247" s="9">
        <f t="shared" si="558"/>
        <v>7543</v>
      </c>
      <c r="AA1247" s="9">
        <f t="shared" si="558"/>
        <v>7459</v>
      </c>
      <c r="AB1247" s="9">
        <f t="shared" si="558"/>
        <v>7008</v>
      </c>
      <c r="AC1247" s="9">
        <f t="shared" si="558"/>
        <v>6022</v>
      </c>
      <c r="AD1247" s="9">
        <f t="shared" si="558"/>
        <v>6435</v>
      </c>
      <c r="AE1247" s="9">
        <f t="shared" si="558"/>
        <v>6839</v>
      </c>
      <c r="AF1247" s="9">
        <f t="shared" si="558"/>
        <v>6695</v>
      </c>
      <c r="AG1247" s="9">
        <f t="shared" si="558"/>
        <v>6535</v>
      </c>
      <c r="AH1247" s="9">
        <f t="shared" si="558"/>
        <v>6559</v>
      </c>
      <c r="AI1247" s="9">
        <f t="shared" si="558"/>
        <v>6344</v>
      </c>
      <c r="AJ1247" s="9">
        <f t="shared" si="558"/>
        <v>5823</v>
      </c>
      <c r="AK1247" s="9">
        <f t="shared" si="558"/>
        <v>5251</v>
      </c>
      <c r="AL1247" s="9">
        <f t="shared" si="558"/>
        <v>6423</v>
      </c>
      <c r="AM1247" s="9">
        <f t="shared" si="549"/>
        <v>6368</v>
      </c>
      <c r="AN1247" s="9">
        <f t="shared" si="549"/>
        <v>5688</v>
      </c>
      <c r="AO1247" s="9">
        <f t="shared" ref="AO1247:AP1247" si="559">+AO1231+AO1239</f>
        <v>5207</v>
      </c>
      <c r="AP1247" s="9">
        <f t="shared" si="559"/>
        <v>8266</v>
      </c>
      <c r="AQ1247" s="9">
        <f t="shared" ref="AQ1247:AR1247" si="560">+AQ1231+AQ1239</f>
        <v>8678</v>
      </c>
      <c r="AR1247" s="9">
        <f t="shared" si="560"/>
        <v>8070</v>
      </c>
    </row>
    <row r="1248" spans="1:44" x14ac:dyDescent="0.25">
      <c r="A1248" s="8"/>
      <c r="B1248" s="6" t="s">
        <v>120</v>
      </c>
      <c r="C1248" s="10">
        <f t="shared" ref="C1248:AL1248" si="561">+C1247/C1246</f>
        <v>3.6995118974984749</v>
      </c>
      <c r="D1248" s="10">
        <f t="shared" si="561"/>
        <v>3.9211718514044094</v>
      </c>
      <c r="E1248" s="10">
        <f t="shared" si="561"/>
        <v>3.9586107091172216</v>
      </c>
      <c r="F1248" s="10">
        <f t="shared" si="561"/>
        <v>3.9049839696881374</v>
      </c>
      <c r="G1248" s="10">
        <f t="shared" si="561"/>
        <v>4.0805860805860803</v>
      </c>
      <c r="H1248" s="10">
        <f t="shared" si="561"/>
        <v>4.2729641693811073</v>
      </c>
      <c r="I1248" s="10">
        <f t="shared" si="561"/>
        <v>3.9952622673434854</v>
      </c>
      <c r="J1248" s="10" t="e">
        <f t="shared" si="561"/>
        <v>#DIV/0!</v>
      </c>
      <c r="K1248" s="10">
        <f t="shared" si="561"/>
        <v>3.1509900990099009</v>
      </c>
      <c r="L1248" s="10">
        <f t="shared" si="561"/>
        <v>3.3731838937318388</v>
      </c>
      <c r="M1248" s="10">
        <f t="shared" si="561"/>
        <v>3.5756780402449695</v>
      </c>
      <c r="N1248" s="10">
        <f t="shared" si="561"/>
        <v>3.7879977565900167</v>
      </c>
      <c r="O1248" s="10">
        <f t="shared" si="561"/>
        <v>3.7847887323943663</v>
      </c>
      <c r="P1248" s="10">
        <f t="shared" si="561"/>
        <v>3.4075451647183845</v>
      </c>
      <c r="Q1248" s="10">
        <f t="shared" si="561"/>
        <v>3.2781217750257996</v>
      </c>
      <c r="R1248" s="10">
        <f t="shared" si="561"/>
        <v>3.1694752046220511</v>
      </c>
      <c r="S1248" s="10">
        <f t="shared" si="561"/>
        <v>2.8746556473829199</v>
      </c>
      <c r="T1248" s="10">
        <f t="shared" si="561"/>
        <v>2.7661510464058234</v>
      </c>
      <c r="U1248" s="10">
        <f t="shared" si="561"/>
        <v>2.8700218818380745</v>
      </c>
      <c r="V1248" s="10">
        <f t="shared" si="561"/>
        <v>2.9592183517417161</v>
      </c>
      <c r="W1248" s="10">
        <f t="shared" si="561"/>
        <v>2.9053826745164004</v>
      </c>
      <c r="X1248" s="10">
        <f t="shared" si="561"/>
        <v>2.9819004524886878</v>
      </c>
      <c r="Y1248" s="10">
        <f t="shared" si="561"/>
        <v>3.0387205387205389</v>
      </c>
      <c r="Z1248" s="10">
        <f t="shared" si="561"/>
        <v>3.1481636060100167</v>
      </c>
      <c r="AA1248" s="10">
        <f t="shared" si="561"/>
        <v>3.1274633123689726</v>
      </c>
      <c r="AB1248" s="10">
        <f t="shared" si="561"/>
        <v>3.1160515784793241</v>
      </c>
      <c r="AC1248" s="10">
        <f t="shared" si="561"/>
        <v>3.0724489795918366</v>
      </c>
      <c r="AD1248" s="10">
        <f t="shared" si="561"/>
        <v>3.3515625</v>
      </c>
      <c r="AE1248" s="10">
        <f t="shared" si="561"/>
        <v>3.0261061946902656</v>
      </c>
      <c r="AF1248" s="10">
        <f t="shared" si="561"/>
        <v>3.1957040572792361</v>
      </c>
      <c r="AG1248" s="10">
        <f t="shared" si="561"/>
        <v>3.4143155694879832</v>
      </c>
      <c r="AH1248" s="10">
        <f t="shared" si="561"/>
        <v>3.6297731045932484</v>
      </c>
      <c r="AI1248" s="10">
        <f t="shared" si="561"/>
        <v>3.3336836573830793</v>
      </c>
      <c r="AJ1248" s="10">
        <f t="shared" si="561"/>
        <v>3.2750281214848145</v>
      </c>
      <c r="AK1248" s="10">
        <f t="shared" si="561"/>
        <v>3.2393584207279456</v>
      </c>
      <c r="AL1248" s="10">
        <f t="shared" si="561"/>
        <v>4.0168855534709191</v>
      </c>
      <c r="AM1248" s="10">
        <f t="shared" ref="AM1248:AR1248" si="562">+AM1247/AM1246</f>
        <v>4.2481654436290857</v>
      </c>
      <c r="AN1248" s="10">
        <f t="shared" si="562"/>
        <v>3.7273918741808649</v>
      </c>
      <c r="AO1248" s="10">
        <f t="shared" si="562"/>
        <v>3.7272727272727271</v>
      </c>
      <c r="AP1248" s="10">
        <f t="shared" si="562"/>
        <v>5.0649509803921573</v>
      </c>
      <c r="AQ1248" s="10">
        <f t="shared" si="562"/>
        <v>5.0219907407407405</v>
      </c>
      <c r="AR1248" s="10">
        <f t="shared" si="562"/>
        <v>5.5540261527873369</v>
      </c>
    </row>
    <row r="1249" spans="1:44" x14ac:dyDescent="0.25">
      <c r="A1249" s="8"/>
      <c r="B1249" s="6" t="s">
        <v>115</v>
      </c>
      <c r="C1249" s="11">
        <f t="shared" ref="C1249:AL1249" si="563">+C1247/(C1245*365)</f>
        <v>0.41530821917808219</v>
      </c>
      <c r="D1249" s="11">
        <f t="shared" si="563"/>
        <v>0.44462328767123288</v>
      </c>
      <c r="E1249" s="11">
        <f t="shared" si="563"/>
        <v>0.4683904109589041</v>
      </c>
      <c r="F1249" s="11">
        <f t="shared" si="563"/>
        <v>0.45883561643835619</v>
      </c>
      <c r="G1249" s="11">
        <f t="shared" si="563"/>
        <v>0.50170763745543256</v>
      </c>
      <c r="H1249" s="11">
        <f t="shared" si="563"/>
        <v>0.49232501407393509</v>
      </c>
      <c r="I1249" s="11">
        <f t="shared" si="563"/>
        <v>0.44308500656783639</v>
      </c>
      <c r="J1249" s="11" t="e">
        <f t="shared" si="563"/>
        <v>#DIV/0!</v>
      </c>
      <c r="K1249" s="11">
        <f t="shared" si="563"/>
        <v>0.23888159129292549</v>
      </c>
      <c r="L1249" s="11">
        <f t="shared" si="563"/>
        <v>0.30497279039219366</v>
      </c>
      <c r="M1249" s="11">
        <f t="shared" si="563"/>
        <v>0.30677425408144116</v>
      </c>
      <c r="N1249" s="11">
        <f t="shared" si="563"/>
        <v>0.25348095327453557</v>
      </c>
      <c r="O1249" s="11">
        <f t="shared" si="563"/>
        <v>0.16288034913322827</v>
      </c>
      <c r="P1249" s="11">
        <f t="shared" si="563"/>
        <v>0.1554855133955631</v>
      </c>
      <c r="Q1249" s="11">
        <f t="shared" si="563"/>
        <v>0.15403079161110439</v>
      </c>
      <c r="R1249" s="11">
        <f t="shared" si="563"/>
        <v>0.16396014943960149</v>
      </c>
      <c r="S1249" s="11">
        <f t="shared" si="563"/>
        <v>0.17683942945911593</v>
      </c>
      <c r="T1249" s="11">
        <f t="shared" si="563"/>
        <v>0.16657534246575342</v>
      </c>
      <c r="U1249" s="11">
        <f t="shared" si="563"/>
        <v>0.17967123287671233</v>
      </c>
      <c r="V1249" s="11">
        <f t="shared" si="563"/>
        <v>0.19084931506849315</v>
      </c>
      <c r="W1249" s="11">
        <f t="shared" si="563"/>
        <v>0.19315068493150686</v>
      </c>
      <c r="X1249" s="11">
        <f t="shared" si="563"/>
        <v>0.18423259714844842</v>
      </c>
      <c r="Y1249" s="11">
        <f t="shared" si="563"/>
        <v>0.20605022831050229</v>
      </c>
      <c r="Z1249" s="11">
        <f t="shared" si="563"/>
        <v>0.21087503494548504</v>
      </c>
      <c r="AA1249" s="11">
        <f t="shared" si="563"/>
        <v>0.20852669835057311</v>
      </c>
      <c r="AB1249" s="11">
        <f t="shared" si="563"/>
        <v>0.2</v>
      </c>
      <c r="AC1249" s="11">
        <f t="shared" si="563"/>
        <v>0.164986301369863</v>
      </c>
      <c r="AD1249" s="11">
        <f t="shared" si="563"/>
        <v>0.19589041095890411</v>
      </c>
      <c r="AE1249" s="11">
        <f t="shared" si="563"/>
        <v>0.20818873668188737</v>
      </c>
      <c r="AF1249" s="11">
        <f t="shared" si="563"/>
        <v>0.20380517503805176</v>
      </c>
      <c r="AG1249" s="11">
        <f t="shared" si="563"/>
        <v>0.19893455098934551</v>
      </c>
      <c r="AH1249" s="11">
        <f t="shared" si="563"/>
        <v>0.19966514459665144</v>
      </c>
      <c r="AI1249" s="11">
        <f t="shared" si="563"/>
        <v>0.1997795622736577</v>
      </c>
      <c r="AJ1249" s="11">
        <f t="shared" si="563"/>
        <v>0.18337269721303731</v>
      </c>
      <c r="AK1249" s="11">
        <f t="shared" si="563"/>
        <v>0.15984779299847793</v>
      </c>
      <c r="AL1249" s="11">
        <f t="shared" si="563"/>
        <v>0.19552511415525115</v>
      </c>
      <c r="AM1249" s="11">
        <f t="shared" ref="AM1249:AR1249" si="564">+AM1247/(AM1245*365)</f>
        <v>0.19385083713850837</v>
      </c>
      <c r="AN1249" s="11">
        <f t="shared" si="564"/>
        <v>0.19238964992389651</v>
      </c>
      <c r="AO1249" s="11">
        <f t="shared" si="564"/>
        <v>0.16783239323126511</v>
      </c>
      <c r="AP1249" s="11">
        <f t="shared" si="564"/>
        <v>0.2728503053309127</v>
      </c>
      <c r="AQ1249" s="11">
        <f t="shared" si="564"/>
        <v>0.27017434620174346</v>
      </c>
      <c r="AR1249" s="11">
        <f t="shared" si="564"/>
        <v>0.27636986301369865</v>
      </c>
    </row>
    <row r="1250" spans="1:44" x14ac:dyDescent="0.25">
      <c r="A1250" s="8"/>
      <c r="B1250" s="6" t="s">
        <v>121</v>
      </c>
      <c r="C1250" s="9">
        <f t="shared" ref="C1250:AL1250" si="565">+C1234+C1242</f>
        <v>308</v>
      </c>
      <c r="D1250" s="9">
        <f t="shared" si="565"/>
        <v>192</v>
      </c>
      <c r="E1250" s="9">
        <f t="shared" si="565"/>
        <v>361</v>
      </c>
      <c r="F1250" s="9">
        <f t="shared" si="565"/>
        <v>365</v>
      </c>
      <c r="G1250" s="9">
        <f t="shared" si="565"/>
        <v>382</v>
      </c>
      <c r="H1250" s="9">
        <f t="shared" si="565"/>
        <v>373</v>
      </c>
      <c r="I1250" s="9">
        <f t="shared" si="565"/>
        <v>325</v>
      </c>
      <c r="J1250" s="9">
        <f t="shared" si="565"/>
        <v>0</v>
      </c>
      <c r="K1250" s="9">
        <f t="shared" si="565"/>
        <v>314</v>
      </c>
      <c r="L1250" s="9">
        <f t="shared" si="565"/>
        <v>257</v>
      </c>
      <c r="M1250" s="9">
        <f t="shared" si="565"/>
        <v>272</v>
      </c>
      <c r="N1250" s="9">
        <f t="shared" si="565"/>
        <v>224</v>
      </c>
      <c r="O1250" s="9">
        <f t="shared" si="565"/>
        <v>229</v>
      </c>
      <c r="P1250" s="9">
        <f t="shared" si="565"/>
        <v>305</v>
      </c>
      <c r="Q1250" s="9">
        <f t="shared" si="565"/>
        <v>272</v>
      </c>
      <c r="R1250" s="9">
        <f t="shared" si="565"/>
        <v>284</v>
      </c>
      <c r="S1250" s="9">
        <f t="shared" si="565"/>
        <v>301</v>
      </c>
      <c r="T1250" s="9">
        <f t="shared" si="565"/>
        <v>325</v>
      </c>
      <c r="U1250" s="9">
        <f t="shared" si="565"/>
        <v>321</v>
      </c>
      <c r="V1250" s="9">
        <f t="shared" si="565"/>
        <v>310</v>
      </c>
      <c r="W1250" s="9">
        <f t="shared" si="565"/>
        <v>302</v>
      </c>
      <c r="X1250" s="9">
        <f t="shared" si="565"/>
        <v>248</v>
      </c>
      <c r="Y1250" s="9">
        <f t="shared" si="565"/>
        <v>271</v>
      </c>
      <c r="Z1250" s="9">
        <f t="shared" si="565"/>
        <v>273</v>
      </c>
      <c r="AA1250" s="9">
        <f t="shared" si="565"/>
        <v>265</v>
      </c>
      <c r="AB1250" s="9">
        <f t="shared" si="565"/>
        <v>258</v>
      </c>
      <c r="AC1250" s="9">
        <f t="shared" si="565"/>
        <v>257</v>
      </c>
      <c r="AD1250" s="9">
        <f t="shared" si="565"/>
        <v>270</v>
      </c>
      <c r="AE1250" s="9">
        <f t="shared" si="565"/>
        <v>263</v>
      </c>
      <c r="AF1250" s="9">
        <f t="shared" si="565"/>
        <v>263</v>
      </c>
      <c r="AG1250" s="9">
        <f t="shared" si="565"/>
        <v>275</v>
      </c>
      <c r="AH1250" s="9">
        <f t="shared" si="565"/>
        <v>283</v>
      </c>
      <c r="AI1250" s="9">
        <f t="shared" si="565"/>
        <v>257</v>
      </c>
      <c r="AJ1250" s="9">
        <f t="shared" si="565"/>
        <v>261</v>
      </c>
      <c r="AK1250" s="9">
        <f t="shared" si="565"/>
        <v>265</v>
      </c>
      <c r="AL1250" s="9">
        <f t="shared" si="565"/>
        <v>258</v>
      </c>
      <c r="AM1250" s="9">
        <f t="shared" ref="AM1250:AR1250" si="566">+AM1234+AM1242</f>
        <v>212</v>
      </c>
      <c r="AN1250" s="9">
        <f t="shared" si="566"/>
        <v>268</v>
      </c>
      <c r="AO1250" s="9">
        <f t="shared" si="566"/>
        <v>230</v>
      </c>
      <c r="AP1250" s="9">
        <f t="shared" si="566"/>
        <v>228</v>
      </c>
      <c r="AQ1250" s="9">
        <f t="shared" si="566"/>
        <v>213</v>
      </c>
      <c r="AR1250" s="9">
        <f t="shared" si="566"/>
        <v>208</v>
      </c>
    </row>
    <row r="1251" spans="1:44" x14ac:dyDescent="0.25">
      <c r="A1251" s="15" t="s">
        <v>110</v>
      </c>
    </row>
    <row r="1252" spans="1:44" x14ac:dyDescent="0.25">
      <c r="A1252" s="6">
        <v>197</v>
      </c>
      <c r="B1252" s="6" t="s">
        <v>47</v>
      </c>
      <c r="C1252" s="15"/>
    </row>
    <row r="1253" spans="1:44" x14ac:dyDescent="0.25">
      <c r="A1253" s="8"/>
      <c r="B1253" s="6" t="s">
        <v>116</v>
      </c>
      <c r="C1253" s="15"/>
      <c r="I1253" s="6" t="s">
        <v>197</v>
      </c>
      <c r="K1253" s="9">
        <v>110</v>
      </c>
      <c r="L1253" s="9">
        <v>110</v>
      </c>
      <c r="M1253" s="9">
        <v>110</v>
      </c>
      <c r="N1253" s="9">
        <v>110</v>
      </c>
      <c r="O1253" s="9">
        <v>110</v>
      </c>
      <c r="P1253" s="9">
        <v>110</v>
      </c>
      <c r="Q1253" s="9">
        <v>110</v>
      </c>
      <c r="R1253" s="9">
        <v>110</v>
      </c>
      <c r="S1253" s="9">
        <v>110</v>
      </c>
      <c r="T1253" s="9">
        <v>110</v>
      </c>
      <c r="U1253" s="9">
        <v>119</v>
      </c>
      <c r="V1253" s="9">
        <v>119</v>
      </c>
      <c r="W1253" s="9">
        <v>119</v>
      </c>
      <c r="X1253" s="9">
        <v>119</v>
      </c>
      <c r="Y1253" s="9">
        <v>119</v>
      </c>
      <c r="Z1253" s="9">
        <v>119</v>
      </c>
      <c r="AA1253" s="9">
        <v>119</v>
      </c>
      <c r="AB1253" s="9">
        <v>119</v>
      </c>
      <c r="AC1253" s="9">
        <v>119</v>
      </c>
      <c r="AD1253" s="9">
        <v>119</v>
      </c>
      <c r="AE1253" s="9">
        <v>119</v>
      </c>
      <c r="AF1253" s="9">
        <v>119</v>
      </c>
      <c r="AG1253" s="9">
        <v>110</v>
      </c>
      <c r="AH1253" s="9">
        <v>110</v>
      </c>
      <c r="AI1253" s="9">
        <v>107</v>
      </c>
      <c r="AJ1253" s="9">
        <v>107</v>
      </c>
      <c r="AK1253" s="9">
        <v>107</v>
      </c>
      <c r="AL1253" s="9">
        <v>107</v>
      </c>
      <c r="AM1253" s="9">
        <v>110</v>
      </c>
      <c r="AN1253" s="9">
        <v>110</v>
      </c>
      <c r="AO1253" s="9">
        <v>110</v>
      </c>
      <c r="AP1253" s="9">
        <v>110</v>
      </c>
      <c r="AQ1253" s="9">
        <v>107</v>
      </c>
      <c r="AR1253" s="9">
        <v>107</v>
      </c>
    </row>
    <row r="1254" spans="1:44" x14ac:dyDescent="0.25">
      <c r="A1254" s="8"/>
      <c r="B1254" s="6" t="s">
        <v>117</v>
      </c>
      <c r="C1254" s="15"/>
      <c r="K1254" s="9">
        <v>110</v>
      </c>
      <c r="L1254" s="9">
        <v>110</v>
      </c>
      <c r="M1254" s="9">
        <v>110</v>
      </c>
      <c r="N1254" s="9">
        <v>110</v>
      </c>
      <c r="O1254" s="9">
        <v>110</v>
      </c>
      <c r="P1254" s="9">
        <v>110</v>
      </c>
      <c r="Q1254" s="9">
        <v>110</v>
      </c>
      <c r="R1254" s="9">
        <v>110</v>
      </c>
      <c r="S1254" s="9">
        <v>110</v>
      </c>
      <c r="T1254" s="9">
        <v>110</v>
      </c>
      <c r="U1254" s="9">
        <v>119</v>
      </c>
      <c r="V1254" s="9">
        <v>106</v>
      </c>
      <c r="W1254" s="9">
        <v>119</v>
      </c>
      <c r="X1254" s="9">
        <v>119</v>
      </c>
      <c r="Y1254" s="9">
        <v>119</v>
      </c>
      <c r="Z1254" s="9">
        <v>103</v>
      </c>
      <c r="AA1254" s="9">
        <v>103</v>
      </c>
      <c r="AB1254" s="9">
        <v>103</v>
      </c>
      <c r="AC1254" s="9">
        <v>103</v>
      </c>
      <c r="AD1254" s="9">
        <v>103</v>
      </c>
      <c r="AE1254" s="9">
        <v>103</v>
      </c>
      <c r="AF1254" s="9">
        <v>103</v>
      </c>
      <c r="AG1254" s="9">
        <v>94</v>
      </c>
      <c r="AH1254" s="9">
        <v>94</v>
      </c>
      <c r="AI1254" s="9">
        <v>107</v>
      </c>
      <c r="AJ1254" s="9">
        <v>107</v>
      </c>
      <c r="AK1254" s="9">
        <v>107</v>
      </c>
      <c r="AL1254" s="9">
        <v>85</v>
      </c>
      <c r="AM1254" s="9">
        <v>85</v>
      </c>
      <c r="AN1254" s="9">
        <v>85</v>
      </c>
      <c r="AO1254" s="9">
        <v>85</v>
      </c>
      <c r="AP1254" s="9">
        <v>110</v>
      </c>
      <c r="AQ1254" s="9">
        <v>107</v>
      </c>
      <c r="AR1254" s="9">
        <v>84</v>
      </c>
    </row>
    <row r="1255" spans="1:44" x14ac:dyDescent="0.25">
      <c r="A1255" s="8"/>
      <c r="B1255" s="6" t="s">
        <v>118</v>
      </c>
      <c r="C1255" s="15"/>
      <c r="K1255" s="9">
        <v>961</v>
      </c>
      <c r="L1255" s="9">
        <v>1636</v>
      </c>
      <c r="M1255" s="9">
        <v>2001</v>
      </c>
      <c r="N1255" s="9">
        <v>2303</v>
      </c>
      <c r="O1255" s="9">
        <v>2616</v>
      </c>
      <c r="P1255" s="9">
        <v>2995</v>
      </c>
      <c r="Q1255" s="9">
        <v>3299</v>
      </c>
      <c r="R1255" s="9">
        <v>3433</v>
      </c>
      <c r="S1255" s="9">
        <v>3642</v>
      </c>
      <c r="T1255" s="9">
        <v>3554</v>
      </c>
      <c r="U1255" s="9">
        <v>3600</v>
      </c>
      <c r="V1255" s="9">
        <v>3615</v>
      </c>
      <c r="W1255" s="9">
        <v>3899</v>
      </c>
      <c r="X1255" s="9">
        <v>4523</v>
      </c>
      <c r="Y1255" s="9">
        <v>3742</v>
      </c>
      <c r="Z1255" s="9">
        <v>4065</v>
      </c>
      <c r="AA1255" s="9">
        <v>4823</v>
      </c>
      <c r="AB1255" s="9">
        <v>4572</v>
      </c>
      <c r="AC1255" s="9">
        <v>4752</v>
      </c>
      <c r="AD1255" s="9">
        <v>3694</v>
      </c>
      <c r="AE1255" s="9">
        <v>3827</v>
      </c>
      <c r="AF1255" s="9">
        <v>3940</v>
      </c>
      <c r="AG1255" s="9">
        <v>3995</v>
      </c>
      <c r="AH1255" s="9">
        <v>3712</v>
      </c>
      <c r="AI1255" s="9">
        <v>3937</v>
      </c>
      <c r="AJ1255" s="9">
        <v>4285</v>
      </c>
      <c r="AK1255" s="9">
        <v>4010</v>
      </c>
      <c r="AL1255" s="9">
        <v>4558</v>
      </c>
      <c r="AM1255" s="9">
        <v>4329</v>
      </c>
      <c r="AN1255" s="9">
        <v>4288</v>
      </c>
      <c r="AO1255" s="9">
        <v>4549</v>
      </c>
      <c r="AP1255" s="9">
        <v>4352</v>
      </c>
      <c r="AQ1255" s="9">
        <v>4245</v>
      </c>
      <c r="AR1255" s="9">
        <v>4781</v>
      </c>
    </row>
    <row r="1256" spans="1:44" x14ac:dyDescent="0.25">
      <c r="A1256" s="8"/>
      <c r="B1256" s="6" t="s">
        <v>119</v>
      </c>
      <c r="C1256" s="15"/>
      <c r="K1256" s="9">
        <v>4362</v>
      </c>
      <c r="L1256" s="9">
        <v>6584</v>
      </c>
      <c r="M1256" s="9">
        <v>8576</v>
      </c>
      <c r="N1256" s="9">
        <v>10602</v>
      </c>
      <c r="O1256" s="9">
        <v>12544</v>
      </c>
      <c r="P1256" s="9">
        <v>14230</v>
      </c>
      <c r="Q1256" s="9">
        <v>14927</v>
      </c>
      <c r="R1256" s="9">
        <v>14827</v>
      </c>
      <c r="S1256" s="9">
        <v>13905</v>
      </c>
      <c r="T1256" s="9">
        <v>12860</v>
      </c>
      <c r="U1256" s="9">
        <v>12075</v>
      </c>
      <c r="V1256" s="9">
        <v>11557</v>
      </c>
      <c r="W1256" s="9">
        <v>13829</v>
      </c>
      <c r="X1256" s="9">
        <v>15087</v>
      </c>
      <c r="Y1256" s="9">
        <v>13210</v>
      </c>
      <c r="Z1256" s="9">
        <v>13026</v>
      </c>
      <c r="AA1256" s="9">
        <v>13782</v>
      </c>
      <c r="AB1256" s="9">
        <v>14135</v>
      </c>
      <c r="AC1256" s="9">
        <v>14715</v>
      </c>
      <c r="AD1256" s="9">
        <v>12770</v>
      </c>
      <c r="AE1256" s="9">
        <v>12455</v>
      </c>
      <c r="AF1256" s="9">
        <v>12988</v>
      </c>
      <c r="AG1256" s="9">
        <v>12599</v>
      </c>
      <c r="AH1256" s="9">
        <v>11823</v>
      </c>
      <c r="AI1256" s="9">
        <v>12195</v>
      </c>
      <c r="AJ1256" s="9">
        <v>13406</v>
      </c>
      <c r="AK1256" s="9">
        <v>12945</v>
      </c>
      <c r="AL1256" s="9">
        <v>14047</v>
      </c>
      <c r="AM1256" s="9">
        <v>13657</v>
      </c>
      <c r="AN1256" s="9">
        <v>13323</v>
      </c>
      <c r="AO1256" s="9">
        <v>14341</v>
      </c>
      <c r="AP1256" s="9">
        <v>13677</v>
      </c>
      <c r="AQ1256" s="9">
        <v>13300</v>
      </c>
      <c r="AR1256" s="9">
        <v>15130</v>
      </c>
    </row>
    <row r="1257" spans="1:44" x14ac:dyDescent="0.25">
      <c r="A1257" s="8"/>
      <c r="B1257" s="6" t="s">
        <v>120</v>
      </c>
      <c r="C1257" s="15"/>
      <c r="K1257" s="10">
        <v>4.5390218522372532</v>
      </c>
      <c r="L1257" s="10">
        <v>4.0244498777506115</v>
      </c>
      <c r="M1257" s="10">
        <v>4.2858570714642683</v>
      </c>
      <c r="N1257" s="10">
        <v>4.6035605731654368</v>
      </c>
      <c r="O1257" s="10">
        <v>4.7951070336391437</v>
      </c>
      <c r="P1257" s="10">
        <v>4.7512520868113519</v>
      </c>
      <c r="Q1257" s="10">
        <v>4.5247044558957263</v>
      </c>
      <c r="R1257" s="10">
        <v>4.3189630061170989</v>
      </c>
      <c r="S1257" s="10">
        <v>3.8179571663920924</v>
      </c>
      <c r="T1257" s="10">
        <v>3.6184580754079909</v>
      </c>
      <c r="U1257" s="10">
        <v>3.3541666666666665</v>
      </c>
      <c r="V1257" s="10">
        <v>3.1969571230982021</v>
      </c>
      <c r="W1257" s="10">
        <v>3.5468068735573226</v>
      </c>
      <c r="X1257" s="10">
        <v>3.3356179526862704</v>
      </c>
      <c r="Y1257" s="10">
        <v>3.530197755211117</v>
      </c>
      <c r="Z1257" s="10">
        <v>3.2044280442804429</v>
      </c>
      <c r="AA1257" s="10">
        <v>2.8575575368028199</v>
      </c>
      <c r="AB1257" s="10">
        <v>3.0916447944006999</v>
      </c>
      <c r="AC1257" s="10">
        <v>3.0965909090909092</v>
      </c>
      <c r="AD1257" s="10">
        <v>3.46</v>
      </c>
      <c r="AE1257" s="10">
        <v>3.25</v>
      </c>
      <c r="AF1257" s="10">
        <v>3.3</v>
      </c>
      <c r="AG1257" s="10">
        <v>3.15</v>
      </c>
      <c r="AH1257" s="10">
        <v>3.19</v>
      </c>
      <c r="AI1257" s="10">
        <v>3.1</v>
      </c>
      <c r="AJ1257" s="10">
        <v>3.13</v>
      </c>
      <c r="AK1257" s="10">
        <v>3.23</v>
      </c>
      <c r="AL1257" s="10">
        <v>3.08</v>
      </c>
      <c r="AM1257" s="10">
        <v>3.15</v>
      </c>
      <c r="AN1257" s="10">
        <v>3.11</v>
      </c>
      <c r="AO1257" s="10">
        <v>3.15</v>
      </c>
      <c r="AP1257" s="10">
        <v>3.14</v>
      </c>
      <c r="AQ1257" s="10">
        <v>3.13</v>
      </c>
      <c r="AR1257" s="10">
        <v>3.16</v>
      </c>
    </row>
    <row r="1258" spans="1:44" x14ac:dyDescent="0.25">
      <c r="A1258" s="8"/>
      <c r="B1258" s="6" t="s">
        <v>115</v>
      </c>
      <c r="C1258" s="15"/>
      <c r="K1258" s="11">
        <v>0.10864259028642591</v>
      </c>
      <c r="L1258" s="11">
        <v>0.16398505603985056</v>
      </c>
      <c r="M1258" s="11">
        <v>0.21359900373599003</v>
      </c>
      <c r="N1258" s="11">
        <v>0.26405977584059775</v>
      </c>
      <c r="O1258" s="11">
        <v>0.31242839352428392</v>
      </c>
      <c r="P1258" s="11">
        <v>0.35442092154420923</v>
      </c>
      <c r="Q1258" s="11">
        <v>0.3717808219178082</v>
      </c>
      <c r="R1258" s="11">
        <v>0.36929016189290159</v>
      </c>
      <c r="S1258" s="11">
        <v>0.34632627646326275</v>
      </c>
      <c r="T1258" s="11">
        <v>0.32029887920298877</v>
      </c>
      <c r="U1258" s="11">
        <v>0.27800161160354553</v>
      </c>
      <c r="V1258" s="11">
        <v>0.29870767640217111</v>
      </c>
      <c r="W1258" s="11">
        <v>0.31838379187291355</v>
      </c>
      <c r="X1258" s="11">
        <v>0.34734660987682742</v>
      </c>
      <c r="Y1258" s="11">
        <v>0.30413261194888913</v>
      </c>
      <c r="Z1258" s="11">
        <v>0.34648224497938557</v>
      </c>
      <c r="AA1258" s="11">
        <v>0.36659130203484508</v>
      </c>
      <c r="AB1258" s="11">
        <v>0.37598084851709002</v>
      </c>
      <c r="AC1258" s="11">
        <v>0.42888370737394343</v>
      </c>
      <c r="AD1258" s="11">
        <v>0.37219999999999998</v>
      </c>
      <c r="AE1258" s="11">
        <v>0.36299999999999999</v>
      </c>
      <c r="AF1258" s="11">
        <v>0.3785</v>
      </c>
      <c r="AG1258" s="11">
        <v>0.36720000000000003</v>
      </c>
      <c r="AH1258" s="11">
        <v>0.34460000000000002</v>
      </c>
      <c r="AI1258" s="11">
        <v>0.31230000000000002</v>
      </c>
      <c r="AJ1258" s="11">
        <v>0.34329999999999999</v>
      </c>
      <c r="AK1258" s="11">
        <v>0.33150000000000002</v>
      </c>
      <c r="AL1258" s="11">
        <v>0.45579999999999998</v>
      </c>
      <c r="AM1258" s="11">
        <v>0.44019999999999998</v>
      </c>
      <c r="AN1258" s="11">
        <v>0.4294</v>
      </c>
      <c r="AO1258" s="11">
        <v>0.4622</v>
      </c>
      <c r="AP1258" s="11">
        <v>0.34060000000000001</v>
      </c>
      <c r="AQ1258" s="11">
        <v>0.34050000000000002</v>
      </c>
      <c r="AR1258" s="11">
        <v>0.49349999999999999</v>
      </c>
    </row>
    <row r="1259" spans="1:44" x14ac:dyDescent="0.25">
      <c r="A1259" s="8"/>
      <c r="B1259" s="6" t="s">
        <v>121</v>
      </c>
      <c r="C1259" s="15"/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194</v>
      </c>
      <c r="R1259" s="9">
        <v>224</v>
      </c>
      <c r="S1259" s="9">
        <v>394</v>
      </c>
      <c r="T1259" s="9">
        <v>487</v>
      </c>
      <c r="U1259" s="9">
        <v>536</v>
      </c>
      <c r="V1259" s="9">
        <v>609</v>
      </c>
      <c r="W1259" s="9">
        <v>591</v>
      </c>
      <c r="X1259" s="9">
        <v>594</v>
      </c>
      <c r="Y1259" s="9">
        <v>613</v>
      </c>
      <c r="Z1259" s="9">
        <v>662</v>
      </c>
      <c r="AA1259" s="9">
        <v>765</v>
      </c>
      <c r="AB1259" s="9">
        <v>645</v>
      </c>
      <c r="AC1259" s="9">
        <v>734</v>
      </c>
      <c r="AD1259" s="9">
        <v>719</v>
      </c>
      <c r="AE1259" s="9">
        <v>748</v>
      </c>
      <c r="AF1259" s="9">
        <v>803</v>
      </c>
      <c r="AG1259" s="9">
        <v>771</v>
      </c>
      <c r="AH1259" s="9">
        <v>751</v>
      </c>
      <c r="AI1259" s="9">
        <v>709</v>
      </c>
      <c r="AJ1259" s="9">
        <v>715</v>
      </c>
      <c r="AK1259" s="9">
        <v>662</v>
      </c>
      <c r="AL1259" s="9">
        <v>662</v>
      </c>
      <c r="AM1259" s="9">
        <v>618</v>
      </c>
      <c r="AN1259" s="9">
        <v>646</v>
      </c>
      <c r="AO1259" s="9">
        <v>681</v>
      </c>
      <c r="AP1259" s="9">
        <v>669</v>
      </c>
      <c r="AQ1259" s="9">
        <v>634</v>
      </c>
      <c r="AR1259" s="9">
        <v>593</v>
      </c>
    </row>
    <row r="1260" spans="1:44" x14ac:dyDescent="0.25">
      <c r="A1260" s="6">
        <v>159</v>
      </c>
      <c r="B1260" s="6" t="s">
        <v>36</v>
      </c>
      <c r="C1260" s="15"/>
    </row>
    <row r="1261" spans="1:44" x14ac:dyDescent="0.25">
      <c r="A1261" s="8"/>
      <c r="B1261" s="6" t="s">
        <v>116</v>
      </c>
      <c r="C1261" s="9">
        <v>210</v>
      </c>
      <c r="D1261" s="9">
        <v>210</v>
      </c>
      <c r="E1261" s="9">
        <v>210</v>
      </c>
      <c r="F1261" s="9">
        <v>239</v>
      </c>
      <c r="G1261" s="9">
        <v>239</v>
      </c>
      <c r="H1261" s="9">
        <v>239</v>
      </c>
      <c r="I1261" s="9">
        <v>239</v>
      </c>
      <c r="J1261" s="9">
        <v>265</v>
      </c>
      <c r="K1261" s="9">
        <v>325</v>
      </c>
      <c r="L1261" s="9">
        <v>325</v>
      </c>
      <c r="M1261" s="9">
        <v>325</v>
      </c>
      <c r="N1261" s="9">
        <v>325</v>
      </c>
      <c r="O1261" s="9">
        <v>325</v>
      </c>
      <c r="P1261" s="9">
        <v>325</v>
      </c>
      <c r="Q1261" s="9">
        <v>375</v>
      </c>
      <c r="R1261" s="9">
        <v>375</v>
      </c>
      <c r="S1261" s="9">
        <v>375</v>
      </c>
      <c r="T1261" s="9">
        <v>390</v>
      </c>
      <c r="U1261" s="9">
        <v>390</v>
      </c>
      <c r="V1261" s="9">
        <v>390</v>
      </c>
      <c r="W1261" s="9">
        <v>390</v>
      </c>
      <c r="X1261" s="9">
        <v>390</v>
      </c>
      <c r="Y1261" s="9">
        <v>375</v>
      </c>
      <c r="Z1261" s="9">
        <v>375</v>
      </c>
      <c r="AA1261" s="9">
        <v>375</v>
      </c>
      <c r="AB1261" s="9">
        <v>390</v>
      </c>
      <c r="AC1261" s="9">
        <v>390</v>
      </c>
      <c r="AD1261" s="9">
        <v>390</v>
      </c>
      <c r="AE1261" s="9">
        <v>390</v>
      </c>
      <c r="AF1261" s="9">
        <v>390</v>
      </c>
      <c r="AG1261" s="9">
        <v>390</v>
      </c>
      <c r="AH1261" s="9">
        <v>390</v>
      </c>
      <c r="AI1261" s="9">
        <v>390</v>
      </c>
      <c r="AJ1261" s="9">
        <v>390</v>
      </c>
      <c r="AK1261" s="9">
        <v>390</v>
      </c>
      <c r="AL1261" s="9">
        <v>390</v>
      </c>
      <c r="AM1261" s="9">
        <v>390</v>
      </c>
      <c r="AN1261" s="9">
        <v>390</v>
      </c>
      <c r="AO1261" s="9">
        <v>390</v>
      </c>
      <c r="AP1261" s="9">
        <v>390</v>
      </c>
      <c r="AQ1261" s="9">
        <v>390</v>
      </c>
      <c r="AR1261" s="9">
        <v>390</v>
      </c>
    </row>
    <row r="1262" spans="1:44" x14ac:dyDescent="0.25">
      <c r="A1262" s="8"/>
      <c r="B1262" s="6" t="s">
        <v>117</v>
      </c>
      <c r="C1262" s="9">
        <v>209</v>
      </c>
      <c r="D1262" s="9">
        <v>205</v>
      </c>
      <c r="E1262" s="9">
        <v>206</v>
      </c>
      <c r="F1262" s="9">
        <v>230</v>
      </c>
      <c r="G1262" s="9">
        <v>229</v>
      </c>
      <c r="H1262" s="9">
        <v>229</v>
      </c>
      <c r="I1262" s="9">
        <v>229</v>
      </c>
      <c r="J1262" s="9">
        <v>256</v>
      </c>
      <c r="K1262" s="9">
        <v>325</v>
      </c>
      <c r="L1262" s="9">
        <v>325</v>
      </c>
      <c r="M1262" s="9">
        <v>325</v>
      </c>
      <c r="N1262" s="9">
        <v>325</v>
      </c>
      <c r="O1262" s="9">
        <v>277</v>
      </c>
      <c r="P1262" s="9">
        <v>278</v>
      </c>
      <c r="Q1262" s="9">
        <v>329</v>
      </c>
      <c r="R1262" s="9">
        <v>300</v>
      </c>
      <c r="S1262" s="9">
        <v>314</v>
      </c>
      <c r="T1262" s="9">
        <v>314</v>
      </c>
      <c r="U1262" s="9">
        <v>314</v>
      </c>
      <c r="V1262" s="9">
        <v>314</v>
      </c>
      <c r="W1262" s="9">
        <v>314</v>
      </c>
      <c r="X1262" s="9">
        <v>314</v>
      </c>
      <c r="Y1262" s="9">
        <v>344</v>
      </c>
      <c r="Z1262" s="9">
        <v>344</v>
      </c>
      <c r="AA1262" s="9">
        <v>344</v>
      </c>
      <c r="AB1262" s="9">
        <v>307</v>
      </c>
      <c r="AC1262" s="9">
        <v>307</v>
      </c>
      <c r="AD1262" s="9">
        <v>316</v>
      </c>
      <c r="AE1262" s="9">
        <v>343</v>
      </c>
      <c r="AF1262" s="9">
        <v>343</v>
      </c>
      <c r="AG1262" s="9">
        <v>338</v>
      </c>
      <c r="AH1262" s="9">
        <v>338</v>
      </c>
      <c r="AI1262" s="9">
        <v>337</v>
      </c>
      <c r="AJ1262" s="9">
        <v>343</v>
      </c>
      <c r="AK1262" s="9">
        <v>343</v>
      </c>
      <c r="AL1262" s="9">
        <v>343</v>
      </c>
      <c r="AM1262" s="9">
        <v>349</v>
      </c>
      <c r="AN1262" s="9">
        <v>349</v>
      </c>
      <c r="AO1262" s="9">
        <v>330</v>
      </c>
      <c r="AP1262" s="9">
        <v>330</v>
      </c>
      <c r="AQ1262" s="9">
        <v>330</v>
      </c>
      <c r="AR1262" s="9">
        <v>330</v>
      </c>
    </row>
    <row r="1263" spans="1:44" x14ac:dyDescent="0.25">
      <c r="A1263" s="8"/>
      <c r="B1263" s="6" t="s">
        <v>118</v>
      </c>
      <c r="C1263" s="9">
        <v>11698</v>
      </c>
      <c r="D1263" s="9">
        <v>12370</v>
      </c>
      <c r="E1263" s="9">
        <v>13594</v>
      </c>
      <c r="F1263" s="9">
        <v>14157</v>
      </c>
      <c r="G1263" s="9">
        <v>14703</v>
      </c>
      <c r="H1263" s="9">
        <v>14913</v>
      </c>
      <c r="I1263" s="9">
        <v>15057</v>
      </c>
      <c r="J1263" s="9">
        <v>14823</v>
      </c>
      <c r="K1263" s="9">
        <v>13978</v>
      </c>
      <c r="L1263" s="9">
        <v>14269</v>
      </c>
      <c r="M1263" s="9">
        <v>15012</v>
      </c>
      <c r="N1263" s="9">
        <v>14949</v>
      </c>
      <c r="O1263" s="9">
        <v>13799</v>
      </c>
      <c r="P1263" s="9">
        <v>14196</v>
      </c>
      <c r="Q1263" s="9">
        <v>14931</v>
      </c>
      <c r="R1263" s="9">
        <v>15484</v>
      </c>
      <c r="S1263" s="9">
        <v>14797</v>
      </c>
      <c r="T1263" s="9">
        <v>14029</v>
      </c>
      <c r="U1263" s="9">
        <v>13544</v>
      </c>
      <c r="V1263" s="9">
        <v>13678</v>
      </c>
      <c r="W1263" s="9">
        <v>13874</v>
      </c>
      <c r="X1263" s="9">
        <v>14888</v>
      </c>
      <c r="Y1263" s="9">
        <v>14619</v>
      </c>
      <c r="Z1263" s="9">
        <v>15540</v>
      </c>
      <c r="AA1263" s="9">
        <v>13600</v>
      </c>
      <c r="AB1263" s="9">
        <v>16134</v>
      </c>
      <c r="AC1263" s="9">
        <v>16524</v>
      </c>
      <c r="AD1263" s="9">
        <v>16623</v>
      </c>
      <c r="AE1263" s="9">
        <v>16984</v>
      </c>
      <c r="AF1263" s="9">
        <v>17894</v>
      </c>
      <c r="AG1263" s="9">
        <v>17575</v>
      </c>
      <c r="AH1263" s="9">
        <v>18452</v>
      </c>
      <c r="AI1263" s="9">
        <v>19560</v>
      </c>
      <c r="AJ1263" s="9">
        <v>18653</v>
      </c>
      <c r="AK1263" s="9">
        <v>20052</v>
      </c>
      <c r="AL1263" s="9">
        <v>21783</v>
      </c>
      <c r="AM1263" s="9">
        <v>19251</v>
      </c>
      <c r="AN1263" s="9">
        <v>18701</v>
      </c>
      <c r="AO1263" s="9">
        <v>19118</v>
      </c>
      <c r="AP1263" s="9">
        <v>18881</v>
      </c>
      <c r="AQ1263" s="9">
        <v>19388</v>
      </c>
      <c r="AR1263" s="9">
        <v>19846</v>
      </c>
    </row>
    <row r="1264" spans="1:44" x14ac:dyDescent="0.25">
      <c r="A1264" s="8"/>
      <c r="B1264" s="6" t="s">
        <v>119</v>
      </c>
      <c r="C1264" s="9">
        <v>59950</v>
      </c>
      <c r="D1264" s="9">
        <v>60775</v>
      </c>
      <c r="E1264" s="9">
        <v>66121</v>
      </c>
      <c r="F1264" s="9">
        <v>66818</v>
      </c>
      <c r="G1264" s="9">
        <v>69933</v>
      </c>
      <c r="H1264" s="9">
        <v>71152</v>
      </c>
      <c r="I1264" s="9">
        <v>73220</v>
      </c>
      <c r="J1264" s="9">
        <v>72817</v>
      </c>
      <c r="K1264" s="9">
        <v>68449</v>
      </c>
      <c r="L1264" s="9">
        <v>65785</v>
      </c>
      <c r="M1264" s="9">
        <v>64249</v>
      </c>
      <c r="N1264" s="9">
        <v>61767</v>
      </c>
      <c r="O1264" s="9">
        <v>62354</v>
      </c>
      <c r="P1264" s="9">
        <v>60166</v>
      </c>
      <c r="Q1264" s="9">
        <v>61502</v>
      </c>
      <c r="R1264" s="9">
        <v>64084</v>
      </c>
      <c r="S1264" s="9">
        <v>60189</v>
      </c>
      <c r="T1264" s="9">
        <v>53463</v>
      </c>
      <c r="U1264" s="9">
        <v>50878</v>
      </c>
      <c r="V1264" s="9">
        <v>49775</v>
      </c>
      <c r="W1264" s="9">
        <v>49897</v>
      </c>
      <c r="X1264" s="9">
        <v>53072</v>
      </c>
      <c r="Y1264" s="9">
        <v>59772</v>
      </c>
      <c r="Z1264" s="9">
        <v>56355</v>
      </c>
      <c r="AA1264" s="9">
        <v>57411</v>
      </c>
      <c r="AB1264" s="9">
        <v>59108</v>
      </c>
      <c r="AC1264" s="9">
        <v>61410</v>
      </c>
      <c r="AD1264" s="9">
        <v>62794</v>
      </c>
      <c r="AE1264" s="9">
        <v>66236</v>
      </c>
      <c r="AF1264" s="9">
        <v>69384</v>
      </c>
      <c r="AG1264" s="9">
        <v>71423</v>
      </c>
      <c r="AH1264" s="9">
        <v>74665</v>
      </c>
      <c r="AI1264" s="9">
        <v>78679</v>
      </c>
      <c r="AJ1264" s="9">
        <v>77283</v>
      </c>
      <c r="AK1264" s="9">
        <v>81617</v>
      </c>
      <c r="AL1264" s="9">
        <v>94599</v>
      </c>
      <c r="AM1264" s="9">
        <v>81363</v>
      </c>
      <c r="AN1264" s="9">
        <v>86284</v>
      </c>
      <c r="AO1264" s="9">
        <v>88190</v>
      </c>
      <c r="AP1264" s="9">
        <v>94496</v>
      </c>
      <c r="AQ1264" s="9">
        <v>96785</v>
      </c>
      <c r="AR1264" s="9">
        <v>100678</v>
      </c>
    </row>
    <row r="1265" spans="1:44" x14ac:dyDescent="0.25">
      <c r="A1265" s="8"/>
      <c r="B1265" s="6" t="s">
        <v>120</v>
      </c>
      <c r="C1265" s="10">
        <v>5.1248076594289627</v>
      </c>
      <c r="D1265" s="10">
        <v>4.913096200485044</v>
      </c>
      <c r="E1265" s="10">
        <v>4.8639841106370456</v>
      </c>
      <c r="F1265" s="10">
        <v>4.7197852652398105</v>
      </c>
      <c r="G1265" s="10">
        <v>4.7563762497449504</v>
      </c>
      <c r="H1265" s="10">
        <v>4.7711392744585259</v>
      </c>
      <c r="I1265" s="10">
        <v>4.8628544862854488</v>
      </c>
      <c r="J1265" s="10">
        <v>4.9124333805572418</v>
      </c>
      <c r="K1265" s="10">
        <v>4.8969094291028759</v>
      </c>
      <c r="L1265" s="10">
        <v>4.6103441026000418</v>
      </c>
      <c r="M1265" s="10">
        <v>4.2798427924327207</v>
      </c>
      <c r="N1265" s="10">
        <v>4.131848284166165</v>
      </c>
      <c r="O1265" s="10">
        <v>4.5187332415392421</v>
      </c>
      <c r="P1265" s="10">
        <v>4.2382361228515073</v>
      </c>
      <c r="Q1265" s="10">
        <v>4.1190811064228789</v>
      </c>
      <c r="R1265" s="10">
        <v>4.1387238439679672</v>
      </c>
      <c r="S1265" s="10">
        <v>4.0676488477394068</v>
      </c>
      <c r="T1265" s="10">
        <v>3.8108917242854088</v>
      </c>
      <c r="U1265" s="10">
        <v>3.756497341996456</v>
      </c>
      <c r="V1265" s="10">
        <v>3.6390554174586929</v>
      </c>
      <c r="W1265" s="10">
        <v>3.5964393830185961</v>
      </c>
      <c r="X1265" s="10">
        <v>3.5647501343363781</v>
      </c>
      <c r="Y1265" s="10">
        <v>4.0886517545659755</v>
      </c>
      <c r="Z1265" s="10">
        <v>3.6264478764478763</v>
      </c>
      <c r="AA1265" s="10">
        <v>4.2213970588235297</v>
      </c>
      <c r="AB1265" s="10">
        <v>3.6635676211726786</v>
      </c>
      <c r="AC1265" s="10">
        <v>3.7164124909222949</v>
      </c>
      <c r="AD1265" s="10">
        <v>3.78</v>
      </c>
      <c r="AE1265" s="10">
        <v>3.9</v>
      </c>
      <c r="AF1265" s="10">
        <v>3.88</v>
      </c>
      <c r="AG1265" s="10">
        <v>4.0599999999999996</v>
      </c>
      <c r="AH1265" s="10">
        <v>4.05</v>
      </c>
      <c r="AI1265" s="10">
        <v>4.0199999999999996</v>
      </c>
      <c r="AJ1265" s="10">
        <v>4.1399999999999997</v>
      </c>
      <c r="AK1265" s="10">
        <v>4.07</v>
      </c>
      <c r="AL1265" s="10">
        <v>4.34</v>
      </c>
      <c r="AM1265" s="10">
        <v>4.2300000000000004</v>
      </c>
      <c r="AN1265" s="10">
        <v>4.6100000000000003</v>
      </c>
      <c r="AO1265" s="10">
        <v>4.6100000000000003</v>
      </c>
      <c r="AP1265" s="10">
        <v>5</v>
      </c>
      <c r="AQ1265" s="10">
        <v>4.99</v>
      </c>
      <c r="AR1265" s="10">
        <v>5.07</v>
      </c>
    </row>
    <row r="1266" spans="1:44" x14ac:dyDescent="0.25">
      <c r="A1266" s="8"/>
      <c r="B1266" s="6" t="s">
        <v>115</v>
      </c>
      <c r="C1266" s="11">
        <v>0.7858687815428983</v>
      </c>
      <c r="D1266" s="11">
        <v>0.81222853324423661</v>
      </c>
      <c r="E1266" s="11">
        <v>0.87938555658997208</v>
      </c>
      <c r="F1266" s="11">
        <v>0.79592614651578319</v>
      </c>
      <c r="G1266" s="11">
        <v>0.83666925883830834</v>
      </c>
      <c r="H1266" s="11">
        <v>0.85125321528982478</v>
      </c>
      <c r="I1266" s="11">
        <v>0.87599449662020701</v>
      </c>
      <c r="J1266" s="11">
        <v>0.77929152397260271</v>
      </c>
      <c r="K1266" s="11">
        <v>0.57702002107481565</v>
      </c>
      <c r="L1266" s="11">
        <v>0.5545626975763962</v>
      </c>
      <c r="M1266" s="11">
        <v>0.54161433087460487</v>
      </c>
      <c r="N1266" s="11">
        <v>0.52069125395152793</v>
      </c>
      <c r="O1266" s="11">
        <v>0.61672518668710741</v>
      </c>
      <c r="P1266" s="11">
        <v>0.59294372721001276</v>
      </c>
      <c r="Q1266" s="11">
        <v>0.51215389099387931</v>
      </c>
      <c r="R1266" s="11">
        <v>0.58524200913242008</v>
      </c>
      <c r="S1266" s="11">
        <v>0.5251635982898526</v>
      </c>
      <c r="T1266" s="11">
        <v>0.46647761975394819</v>
      </c>
      <c r="U1266" s="11">
        <v>0.44392286885961085</v>
      </c>
      <c r="V1266" s="11">
        <v>0.43429892679521859</v>
      </c>
      <c r="W1266" s="11">
        <v>0.4353634063345258</v>
      </c>
      <c r="X1266" s="11">
        <v>0.46306605008288981</v>
      </c>
      <c r="Y1266" s="11">
        <v>0.47604332589996812</v>
      </c>
      <c r="Z1266" s="11">
        <v>0.4488292449824785</v>
      </c>
      <c r="AA1266" s="11">
        <v>0.4572395667410003</v>
      </c>
      <c r="AB1266" s="11">
        <v>0.52749096425862296</v>
      </c>
      <c r="AC1266" s="11">
        <v>0.64462289403243589</v>
      </c>
      <c r="AD1266" s="11">
        <v>0.64680000000000004</v>
      </c>
      <c r="AE1266" s="11">
        <v>0.61509999999999998</v>
      </c>
      <c r="AF1266" s="11">
        <v>0.64439999999999997</v>
      </c>
      <c r="AG1266" s="11">
        <v>0.6794</v>
      </c>
      <c r="AH1266" s="11">
        <v>0.71030000000000004</v>
      </c>
      <c r="AI1266" s="11">
        <v>0.74590000000000001</v>
      </c>
      <c r="AJ1266" s="11">
        <v>0.7177</v>
      </c>
      <c r="AK1266" s="11">
        <v>0.75800000000000001</v>
      </c>
      <c r="AL1266" s="11">
        <v>0.87860000000000005</v>
      </c>
      <c r="AM1266" s="11">
        <v>0.74060000000000004</v>
      </c>
      <c r="AN1266" s="11">
        <v>0.78539999999999999</v>
      </c>
      <c r="AO1266" s="11">
        <v>0.73219999999999996</v>
      </c>
      <c r="AP1266" s="11">
        <v>0.78449999999999998</v>
      </c>
      <c r="AQ1266" s="11">
        <v>0.80349999999999999</v>
      </c>
      <c r="AR1266" s="11">
        <v>0.83579999999999999</v>
      </c>
    </row>
    <row r="1267" spans="1:44" x14ac:dyDescent="0.25">
      <c r="A1267" s="8"/>
      <c r="B1267" s="6" t="s">
        <v>121</v>
      </c>
      <c r="C1267" s="9">
        <v>1764</v>
      </c>
      <c r="D1267" s="9">
        <v>1927</v>
      </c>
      <c r="E1267" s="9">
        <v>2200</v>
      </c>
      <c r="F1267" s="9">
        <v>2340</v>
      </c>
      <c r="G1267" s="9">
        <v>2230</v>
      </c>
      <c r="H1267" s="9">
        <v>2305</v>
      </c>
      <c r="I1267" s="9">
        <v>2166</v>
      </c>
      <c r="J1267" s="9">
        <v>2068</v>
      </c>
      <c r="K1267" s="9">
        <v>2103</v>
      </c>
      <c r="L1267" s="9">
        <v>2108</v>
      </c>
      <c r="M1267" s="9">
        <v>1983</v>
      </c>
      <c r="N1267" s="9">
        <v>1956</v>
      </c>
      <c r="O1267" s="9">
        <v>1985</v>
      </c>
      <c r="P1267" s="9">
        <v>2103</v>
      </c>
      <c r="Q1267" s="9">
        <v>2220</v>
      </c>
      <c r="R1267" s="9">
        <v>2360</v>
      </c>
      <c r="S1267" s="9">
        <v>2090</v>
      </c>
      <c r="T1267" s="9">
        <v>1996</v>
      </c>
      <c r="U1267" s="9">
        <v>2059</v>
      </c>
      <c r="V1267" s="9">
        <v>1961</v>
      </c>
      <c r="W1267" s="9">
        <v>2015</v>
      </c>
      <c r="X1267" s="9">
        <v>2102</v>
      </c>
      <c r="Y1267" s="9">
        <v>2031</v>
      </c>
      <c r="Z1267" s="9">
        <v>2090</v>
      </c>
      <c r="AA1267" s="9">
        <v>1968</v>
      </c>
      <c r="AB1267" s="9">
        <v>2018</v>
      </c>
      <c r="AC1267" s="9">
        <v>1976</v>
      </c>
      <c r="AD1267" s="9">
        <v>2049</v>
      </c>
      <c r="AE1267" s="9">
        <v>1980</v>
      </c>
      <c r="AF1267" s="9">
        <v>2004</v>
      </c>
      <c r="AG1267" s="9">
        <v>2238</v>
      </c>
      <c r="AH1267" s="9">
        <v>2207</v>
      </c>
      <c r="AI1267" s="9">
        <v>2340</v>
      </c>
      <c r="AJ1267" s="9">
        <v>2015</v>
      </c>
      <c r="AK1267" s="9">
        <v>2128</v>
      </c>
      <c r="AL1267" s="9">
        <v>2159</v>
      </c>
      <c r="AM1267" s="9">
        <v>2095</v>
      </c>
      <c r="AN1267" s="9">
        <v>2201</v>
      </c>
      <c r="AO1267" s="9">
        <v>2244</v>
      </c>
      <c r="AP1267" s="9">
        <v>2238</v>
      </c>
      <c r="AQ1267" s="9">
        <v>2075</v>
      </c>
      <c r="AR1267" s="9">
        <v>2297</v>
      </c>
    </row>
    <row r="1268" spans="1:44" x14ac:dyDescent="0.25">
      <c r="A1268" s="16" t="s">
        <v>152</v>
      </c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</row>
    <row r="1269" spans="1:44" x14ac:dyDescent="0.25">
      <c r="A1269" s="8"/>
      <c r="B1269" s="6" t="s">
        <v>116</v>
      </c>
      <c r="C1269" s="9">
        <f t="shared" ref="C1269:AL1269" si="567">+C1253+C1261</f>
        <v>210</v>
      </c>
      <c r="D1269" s="9">
        <f t="shared" si="567"/>
        <v>210</v>
      </c>
      <c r="E1269" s="9">
        <f t="shared" si="567"/>
        <v>210</v>
      </c>
      <c r="F1269" s="9">
        <f t="shared" si="567"/>
        <v>239</v>
      </c>
      <c r="G1269" s="9">
        <f t="shared" si="567"/>
        <v>239</v>
      </c>
      <c r="H1269" s="9">
        <f t="shared" si="567"/>
        <v>239</v>
      </c>
      <c r="I1269" s="9" t="e">
        <f t="shared" si="567"/>
        <v>#VALUE!</v>
      </c>
      <c r="J1269" s="9">
        <f t="shared" si="567"/>
        <v>265</v>
      </c>
      <c r="K1269" s="9">
        <f t="shared" si="567"/>
        <v>435</v>
      </c>
      <c r="L1269" s="9">
        <f t="shared" si="567"/>
        <v>435</v>
      </c>
      <c r="M1269" s="9">
        <f t="shared" si="567"/>
        <v>435</v>
      </c>
      <c r="N1269" s="9">
        <f t="shared" si="567"/>
        <v>435</v>
      </c>
      <c r="O1269" s="9">
        <f t="shared" si="567"/>
        <v>435</v>
      </c>
      <c r="P1269" s="9">
        <f t="shared" si="567"/>
        <v>435</v>
      </c>
      <c r="Q1269" s="9">
        <f t="shared" si="567"/>
        <v>485</v>
      </c>
      <c r="R1269" s="9">
        <f t="shared" si="567"/>
        <v>485</v>
      </c>
      <c r="S1269" s="9">
        <f t="shared" si="567"/>
        <v>485</v>
      </c>
      <c r="T1269" s="9">
        <f t="shared" si="567"/>
        <v>500</v>
      </c>
      <c r="U1269" s="9">
        <f t="shared" si="567"/>
        <v>509</v>
      </c>
      <c r="V1269" s="9">
        <f t="shared" si="567"/>
        <v>509</v>
      </c>
      <c r="W1269" s="9">
        <f t="shared" si="567"/>
        <v>509</v>
      </c>
      <c r="X1269" s="9">
        <f t="shared" si="567"/>
        <v>509</v>
      </c>
      <c r="Y1269" s="9">
        <f t="shared" si="567"/>
        <v>494</v>
      </c>
      <c r="Z1269" s="9">
        <f t="shared" si="567"/>
        <v>494</v>
      </c>
      <c r="AA1269" s="9">
        <f t="shared" si="567"/>
        <v>494</v>
      </c>
      <c r="AB1269" s="9">
        <f t="shared" si="567"/>
        <v>509</v>
      </c>
      <c r="AC1269" s="9">
        <f t="shared" si="567"/>
        <v>509</v>
      </c>
      <c r="AD1269" s="9">
        <f t="shared" si="567"/>
        <v>509</v>
      </c>
      <c r="AE1269" s="9">
        <f t="shared" si="567"/>
        <v>509</v>
      </c>
      <c r="AF1269" s="9">
        <f t="shared" si="567"/>
        <v>509</v>
      </c>
      <c r="AG1269" s="9">
        <f t="shared" si="567"/>
        <v>500</v>
      </c>
      <c r="AH1269" s="9">
        <f t="shared" si="567"/>
        <v>500</v>
      </c>
      <c r="AI1269" s="9">
        <f t="shared" si="567"/>
        <v>497</v>
      </c>
      <c r="AJ1269" s="9">
        <f t="shared" si="567"/>
        <v>497</v>
      </c>
      <c r="AK1269" s="9">
        <f t="shared" si="567"/>
        <v>497</v>
      </c>
      <c r="AL1269" s="9">
        <f t="shared" si="567"/>
        <v>497</v>
      </c>
      <c r="AM1269" s="9">
        <f t="shared" ref="AM1269:AN1272" si="568">+AM1253+AM1261</f>
        <v>500</v>
      </c>
      <c r="AN1269" s="9">
        <f t="shared" si="568"/>
        <v>500</v>
      </c>
      <c r="AO1269" s="9">
        <f t="shared" ref="AO1269:AP1269" si="569">+AO1253+AO1261</f>
        <v>500</v>
      </c>
      <c r="AP1269" s="9">
        <f t="shared" si="569"/>
        <v>500</v>
      </c>
      <c r="AQ1269" s="9">
        <f t="shared" ref="AQ1269:AR1269" si="570">+AQ1253+AQ1261</f>
        <v>497</v>
      </c>
      <c r="AR1269" s="9">
        <f t="shared" si="570"/>
        <v>497</v>
      </c>
    </row>
    <row r="1270" spans="1:44" x14ac:dyDescent="0.25">
      <c r="A1270" s="8"/>
      <c r="B1270" s="6" t="s">
        <v>117</v>
      </c>
      <c r="C1270" s="9">
        <f t="shared" ref="C1270:AL1270" si="571">+C1254+C1262</f>
        <v>209</v>
      </c>
      <c r="D1270" s="9">
        <f t="shared" si="571"/>
        <v>205</v>
      </c>
      <c r="E1270" s="9">
        <f t="shared" si="571"/>
        <v>206</v>
      </c>
      <c r="F1270" s="9">
        <f t="shared" si="571"/>
        <v>230</v>
      </c>
      <c r="G1270" s="9">
        <f t="shared" si="571"/>
        <v>229</v>
      </c>
      <c r="H1270" s="9">
        <f t="shared" si="571"/>
        <v>229</v>
      </c>
      <c r="I1270" s="9">
        <f t="shared" si="571"/>
        <v>229</v>
      </c>
      <c r="J1270" s="9">
        <f t="shared" si="571"/>
        <v>256</v>
      </c>
      <c r="K1270" s="9">
        <f t="shared" si="571"/>
        <v>435</v>
      </c>
      <c r="L1270" s="9">
        <f t="shared" si="571"/>
        <v>435</v>
      </c>
      <c r="M1270" s="9">
        <f t="shared" si="571"/>
        <v>435</v>
      </c>
      <c r="N1270" s="9">
        <f t="shared" si="571"/>
        <v>435</v>
      </c>
      <c r="O1270" s="9">
        <f t="shared" si="571"/>
        <v>387</v>
      </c>
      <c r="P1270" s="9">
        <f t="shared" si="571"/>
        <v>388</v>
      </c>
      <c r="Q1270" s="9">
        <f t="shared" si="571"/>
        <v>439</v>
      </c>
      <c r="R1270" s="9">
        <f t="shared" si="571"/>
        <v>410</v>
      </c>
      <c r="S1270" s="9">
        <f t="shared" si="571"/>
        <v>424</v>
      </c>
      <c r="T1270" s="9">
        <f t="shared" si="571"/>
        <v>424</v>
      </c>
      <c r="U1270" s="9">
        <f t="shared" si="571"/>
        <v>433</v>
      </c>
      <c r="V1270" s="9">
        <f t="shared" si="571"/>
        <v>420</v>
      </c>
      <c r="W1270" s="9">
        <f t="shared" si="571"/>
        <v>433</v>
      </c>
      <c r="X1270" s="9">
        <f t="shared" si="571"/>
        <v>433</v>
      </c>
      <c r="Y1270" s="9">
        <f t="shared" si="571"/>
        <v>463</v>
      </c>
      <c r="Z1270" s="9">
        <f t="shared" si="571"/>
        <v>447</v>
      </c>
      <c r="AA1270" s="9">
        <f t="shared" si="571"/>
        <v>447</v>
      </c>
      <c r="AB1270" s="9">
        <f t="shared" si="571"/>
        <v>410</v>
      </c>
      <c r="AC1270" s="9">
        <f t="shared" si="571"/>
        <v>410</v>
      </c>
      <c r="AD1270" s="9">
        <f t="shared" si="571"/>
        <v>419</v>
      </c>
      <c r="AE1270" s="9">
        <f t="shared" si="571"/>
        <v>446</v>
      </c>
      <c r="AF1270" s="9">
        <f t="shared" si="571"/>
        <v>446</v>
      </c>
      <c r="AG1270" s="9">
        <f t="shared" si="571"/>
        <v>432</v>
      </c>
      <c r="AH1270" s="9">
        <f t="shared" si="571"/>
        <v>432</v>
      </c>
      <c r="AI1270" s="9">
        <f t="shared" si="571"/>
        <v>444</v>
      </c>
      <c r="AJ1270" s="9">
        <f t="shared" si="571"/>
        <v>450</v>
      </c>
      <c r="AK1270" s="9">
        <f t="shared" si="571"/>
        <v>450</v>
      </c>
      <c r="AL1270" s="9">
        <f t="shared" si="571"/>
        <v>428</v>
      </c>
      <c r="AM1270" s="9">
        <f t="shared" si="568"/>
        <v>434</v>
      </c>
      <c r="AN1270" s="9">
        <f t="shared" si="568"/>
        <v>434</v>
      </c>
      <c r="AO1270" s="9">
        <f t="shared" ref="AO1270:AP1270" si="572">+AO1254+AO1262</f>
        <v>415</v>
      </c>
      <c r="AP1270" s="9">
        <f t="shared" si="572"/>
        <v>440</v>
      </c>
      <c r="AQ1270" s="9">
        <f t="shared" ref="AQ1270:AR1270" si="573">+AQ1254+AQ1262</f>
        <v>437</v>
      </c>
      <c r="AR1270" s="9">
        <f t="shared" si="573"/>
        <v>414</v>
      </c>
    </row>
    <row r="1271" spans="1:44" x14ac:dyDescent="0.25">
      <c r="A1271" s="8"/>
      <c r="B1271" s="6" t="s">
        <v>118</v>
      </c>
      <c r="C1271" s="9">
        <f t="shared" ref="C1271:AL1271" si="574">+C1255+C1263</f>
        <v>11698</v>
      </c>
      <c r="D1271" s="9">
        <f t="shared" si="574"/>
        <v>12370</v>
      </c>
      <c r="E1271" s="9">
        <f t="shared" si="574"/>
        <v>13594</v>
      </c>
      <c r="F1271" s="9">
        <f t="shared" si="574"/>
        <v>14157</v>
      </c>
      <c r="G1271" s="9">
        <f t="shared" si="574"/>
        <v>14703</v>
      </c>
      <c r="H1271" s="9">
        <f t="shared" si="574"/>
        <v>14913</v>
      </c>
      <c r="I1271" s="9">
        <f t="shared" si="574"/>
        <v>15057</v>
      </c>
      <c r="J1271" s="9">
        <f t="shared" si="574"/>
        <v>14823</v>
      </c>
      <c r="K1271" s="9">
        <f t="shared" si="574"/>
        <v>14939</v>
      </c>
      <c r="L1271" s="9">
        <f t="shared" si="574"/>
        <v>15905</v>
      </c>
      <c r="M1271" s="9">
        <f t="shared" si="574"/>
        <v>17013</v>
      </c>
      <c r="N1271" s="9">
        <f t="shared" si="574"/>
        <v>17252</v>
      </c>
      <c r="O1271" s="9">
        <f t="shared" si="574"/>
        <v>16415</v>
      </c>
      <c r="P1271" s="9">
        <f t="shared" si="574"/>
        <v>17191</v>
      </c>
      <c r="Q1271" s="9">
        <f t="shared" si="574"/>
        <v>18230</v>
      </c>
      <c r="R1271" s="9">
        <f t="shared" si="574"/>
        <v>18917</v>
      </c>
      <c r="S1271" s="9">
        <f t="shared" si="574"/>
        <v>18439</v>
      </c>
      <c r="T1271" s="9">
        <f t="shared" si="574"/>
        <v>17583</v>
      </c>
      <c r="U1271" s="9">
        <f t="shared" si="574"/>
        <v>17144</v>
      </c>
      <c r="V1271" s="9">
        <f t="shared" si="574"/>
        <v>17293</v>
      </c>
      <c r="W1271" s="9">
        <f t="shared" si="574"/>
        <v>17773</v>
      </c>
      <c r="X1271" s="9">
        <f t="shared" si="574"/>
        <v>19411</v>
      </c>
      <c r="Y1271" s="9">
        <f t="shared" si="574"/>
        <v>18361</v>
      </c>
      <c r="Z1271" s="9">
        <f t="shared" si="574"/>
        <v>19605</v>
      </c>
      <c r="AA1271" s="9">
        <f t="shared" si="574"/>
        <v>18423</v>
      </c>
      <c r="AB1271" s="9">
        <f t="shared" si="574"/>
        <v>20706</v>
      </c>
      <c r="AC1271" s="9">
        <f t="shared" si="574"/>
        <v>21276</v>
      </c>
      <c r="AD1271" s="9">
        <f t="shared" si="574"/>
        <v>20317</v>
      </c>
      <c r="AE1271" s="9">
        <f t="shared" si="574"/>
        <v>20811</v>
      </c>
      <c r="AF1271" s="9">
        <f t="shared" si="574"/>
        <v>21834</v>
      </c>
      <c r="AG1271" s="9">
        <f t="shared" si="574"/>
        <v>21570</v>
      </c>
      <c r="AH1271" s="9">
        <f t="shared" si="574"/>
        <v>22164</v>
      </c>
      <c r="AI1271" s="9">
        <f t="shared" si="574"/>
        <v>23497</v>
      </c>
      <c r="AJ1271" s="9">
        <f t="shared" si="574"/>
        <v>22938</v>
      </c>
      <c r="AK1271" s="9">
        <f t="shared" si="574"/>
        <v>24062</v>
      </c>
      <c r="AL1271" s="9">
        <f t="shared" si="574"/>
        <v>26341</v>
      </c>
      <c r="AM1271" s="9">
        <f t="shared" si="568"/>
        <v>23580</v>
      </c>
      <c r="AN1271" s="9">
        <f t="shared" si="568"/>
        <v>22989</v>
      </c>
      <c r="AO1271" s="9">
        <f t="shared" ref="AO1271:AP1271" si="575">+AO1255+AO1263</f>
        <v>23667</v>
      </c>
      <c r="AP1271" s="9">
        <f t="shared" si="575"/>
        <v>23233</v>
      </c>
      <c r="AQ1271" s="9">
        <f t="shared" ref="AQ1271:AR1271" si="576">+AQ1255+AQ1263</f>
        <v>23633</v>
      </c>
      <c r="AR1271" s="9">
        <f t="shared" si="576"/>
        <v>24627</v>
      </c>
    </row>
    <row r="1272" spans="1:44" x14ac:dyDescent="0.25">
      <c r="A1272" s="8"/>
      <c r="B1272" s="6" t="s">
        <v>119</v>
      </c>
      <c r="C1272" s="9">
        <f t="shared" ref="C1272:AL1272" si="577">+C1256+C1264</f>
        <v>59950</v>
      </c>
      <c r="D1272" s="9">
        <f t="shared" si="577"/>
        <v>60775</v>
      </c>
      <c r="E1272" s="9">
        <f t="shared" si="577"/>
        <v>66121</v>
      </c>
      <c r="F1272" s="9">
        <f t="shared" si="577"/>
        <v>66818</v>
      </c>
      <c r="G1272" s="9">
        <f t="shared" si="577"/>
        <v>69933</v>
      </c>
      <c r="H1272" s="9">
        <f t="shared" si="577"/>
        <v>71152</v>
      </c>
      <c r="I1272" s="9">
        <f t="shared" si="577"/>
        <v>73220</v>
      </c>
      <c r="J1272" s="9">
        <f t="shared" si="577"/>
        <v>72817</v>
      </c>
      <c r="K1272" s="9">
        <f t="shared" si="577"/>
        <v>72811</v>
      </c>
      <c r="L1272" s="9">
        <f t="shared" si="577"/>
        <v>72369</v>
      </c>
      <c r="M1272" s="9">
        <f t="shared" si="577"/>
        <v>72825</v>
      </c>
      <c r="N1272" s="9">
        <f t="shared" si="577"/>
        <v>72369</v>
      </c>
      <c r="O1272" s="9">
        <f t="shared" si="577"/>
        <v>74898</v>
      </c>
      <c r="P1272" s="9">
        <f t="shared" si="577"/>
        <v>74396</v>
      </c>
      <c r="Q1272" s="9">
        <f t="shared" si="577"/>
        <v>76429</v>
      </c>
      <c r="R1272" s="9">
        <f t="shared" si="577"/>
        <v>78911</v>
      </c>
      <c r="S1272" s="9">
        <f t="shared" si="577"/>
        <v>74094</v>
      </c>
      <c r="T1272" s="9">
        <f t="shared" si="577"/>
        <v>66323</v>
      </c>
      <c r="U1272" s="9">
        <f t="shared" si="577"/>
        <v>62953</v>
      </c>
      <c r="V1272" s="9">
        <f t="shared" si="577"/>
        <v>61332</v>
      </c>
      <c r="W1272" s="9">
        <f t="shared" si="577"/>
        <v>63726</v>
      </c>
      <c r="X1272" s="9">
        <f t="shared" si="577"/>
        <v>68159</v>
      </c>
      <c r="Y1272" s="9">
        <f t="shared" si="577"/>
        <v>72982</v>
      </c>
      <c r="Z1272" s="9">
        <f t="shared" si="577"/>
        <v>69381</v>
      </c>
      <c r="AA1272" s="9">
        <f t="shared" si="577"/>
        <v>71193</v>
      </c>
      <c r="AB1272" s="9">
        <f t="shared" si="577"/>
        <v>73243</v>
      </c>
      <c r="AC1272" s="9">
        <f t="shared" si="577"/>
        <v>76125</v>
      </c>
      <c r="AD1272" s="9">
        <f t="shared" si="577"/>
        <v>75564</v>
      </c>
      <c r="AE1272" s="9">
        <f t="shared" si="577"/>
        <v>78691</v>
      </c>
      <c r="AF1272" s="9">
        <f t="shared" si="577"/>
        <v>82372</v>
      </c>
      <c r="AG1272" s="9">
        <f t="shared" si="577"/>
        <v>84022</v>
      </c>
      <c r="AH1272" s="9">
        <f t="shared" si="577"/>
        <v>86488</v>
      </c>
      <c r="AI1272" s="9">
        <f t="shared" si="577"/>
        <v>90874</v>
      </c>
      <c r="AJ1272" s="9">
        <f t="shared" si="577"/>
        <v>90689</v>
      </c>
      <c r="AK1272" s="9">
        <f t="shared" si="577"/>
        <v>94562</v>
      </c>
      <c r="AL1272" s="9">
        <f t="shared" si="577"/>
        <v>108646</v>
      </c>
      <c r="AM1272" s="9">
        <f t="shared" si="568"/>
        <v>95020</v>
      </c>
      <c r="AN1272" s="9">
        <f t="shared" si="568"/>
        <v>99607</v>
      </c>
      <c r="AO1272" s="9">
        <f t="shared" ref="AO1272:AP1272" si="578">+AO1256+AO1264</f>
        <v>102531</v>
      </c>
      <c r="AP1272" s="9">
        <f t="shared" si="578"/>
        <v>108173</v>
      </c>
      <c r="AQ1272" s="9">
        <f t="shared" ref="AQ1272:AR1272" si="579">+AQ1256+AQ1264</f>
        <v>110085</v>
      </c>
      <c r="AR1272" s="9">
        <f t="shared" si="579"/>
        <v>115808</v>
      </c>
    </row>
    <row r="1273" spans="1:44" x14ac:dyDescent="0.25">
      <c r="A1273" s="8"/>
      <c r="B1273" s="6" t="s">
        <v>120</v>
      </c>
      <c r="C1273" s="10">
        <f t="shared" ref="C1273:AL1273" si="580">+C1272/C1271</f>
        <v>5.1248076594289627</v>
      </c>
      <c r="D1273" s="10">
        <f t="shared" si="580"/>
        <v>4.913096200485044</v>
      </c>
      <c r="E1273" s="10">
        <f t="shared" si="580"/>
        <v>4.8639841106370456</v>
      </c>
      <c r="F1273" s="10">
        <f t="shared" si="580"/>
        <v>4.7197852652398105</v>
      </c>
      <c r="G1273" s="10">
        <f t="shared" si="580"/>
        <v>4.7563762497449504</v>
      </c>
      <c r="H1273" s="10">
        <f t="shared" si="580"/>
        <v>4.7711392744585259</v>
      </c>
      <c r="I1273" s="10">
        <f t="shared" si="580"/>
        <v>4.8628544862854488</v>
      </c>
      <c r="J1273" s="10">
        <f t="shared" si="580"/>
        <v>4.9124333805572418</v>
      </c>
      <c r="K1273" s="10">
        <f t="shared" si="580"/>
        <v>4.87388714104023</v>
      </c>
      <c r="L1273" s="10">
        <f t="shared" si="580"/>
        <v>4.5500785916378499</v>
      </c>
      <c r="M1273" s="10">
        <f t="shared" si="580"/>
        <v>4.2805501675189559</v>
      </c>
      <c r="N1273" s="10">
        <f t="shared" si="580"/>
        <v>4.1948179921168558</v>
      </c>
      <c r="O1273" s="10">
        <f t="shared" si="580"/>
        <v>4.5627779469996952</v>
      </c>
      <c r="P1273" s="10">
        <f t="shared" si="580"/>
        <v>4.327613286021756</v>
      </c>
      <c r="Q1273" s="10">
        <f t="shared" si="580"/>
        <v>4.1924849149753154</v>
      </c>
      <c r="R1273" s="10">
        <f t="shared" si="580"/>
        <v>4.1714331025003961</v>
      </c>
      <c r="S1273" s="10">
        <f t="shared" si="580"/>
        <v>4.0183307120776615</v>
      </c>
      <c r="T1273" s="10">
        <f t="shared" si="580"/>
        <v>3.771995677643178</v>
      </c>
      <c r="U1273" s="10">
        <f t="shared" si="580"/>
        <v>3.6720135324311713</v>
      </c>
      <c r="V1273" s="10">
        <f t="shared" si="580"/>
        <v>3.546637367721043</v>
      </c>
      <c r="W1273" s="10">
        <f t="shared" si="580"/>
        <v>3.585551116862657</v>
      </c>
      <c r="X1273" s="10">
        <f t="shared" si="580"/>
        <v>3.5113595384060585</v>
      </c>
      <c r="Y1273" s="10">
        <f t="shared" si="580"/>
        <v>3.9748379717880291</v>
      </c>
      <c r="Z1273" s="10">
        <f t="shared" si="580"/>
        <v>3.5389441469013008</v>
      </c>
      <c r="AA1273" s="10">
        <f t="shared" si="580"/>
        <v>3.8643543396840907</v>
      </c>
      <c r="AB1273" s="10">
        <f t="shared" si="580"/>
        <v>3.5372838790688688</v>
      </c>
      <c r="AC1273" s="10">
        <f t="shared" si="580"/>
        <v>3.5779751833051328</v>
      </c>
      <c r="AD1273" s="10">
        <f t="shared" si="580"/>
        <v>3.7192498892553036</v>
      </c>
      <c r="AE1273" s="10">
        <f t="shared" si="580"/>
        <v>3.7812214694152133</v>
      </c>
      <c r="AF1273" s="10">
        <f t="shared" si="580"/>
        <v>3.7726481634148574</v>
      </c>
      <c r="AG1273" s="10">
        <f t="shared" si="580"/>
        <v>3.8953175707000463</v>
      </c>
      <c r="AH1273" s="10">
        <f t="shared" si="580"/>
        <v>3.9021837213499366</v>
      </c>
      <c r="AI1273" s="10">
        <f t="shared" si="580"/>
        <v>3.8674724432906329</v>
      </c>
      <c r="AJ1273" s="10">
        <f t="shared" si="580"/>
        <v>3.9536576859360015</v>
      </c>
      <c r="AK1273" s="10">
        <f t="shared" si="580"/>
        <v>3.9299310115534869</v>
      </c>
      <c r="AL1273" s="10">
        <f t="shared" si="580"/>
        <v>4.1245966364223072</v>
      </c>
      <c r="AM1273" s="10">
        <f t="shared" ref="AM1273:AR1273" si="581">+AM1272/AM1271</f>
        <v>4.0296861747243424</v>
      </c>
      <c r="AN1273" s="10">
        <f t="shared" si="581"/>
        <v>4.3328113445560916</v>
      </c>
      <c r="AO1273" s="10">
        <f t="shared" si="581"/>
        <v>4.3322347572569404</v>
      </c>
      <c r="AP1273" s="10">
        <f t="shared" si="581"/>
        <v>4.6560065424181118</v>
      </c>
      <c r="AQ1273" s="10">
        <f t="shared" si="581"/>
        <v>4.6581051918926928</v>
      </c>
      <c r="AR1273" s="10">
        <f t="shared" si="581"/>
        <v>4.7024810167702116</v>
      </c>
    </row>
    <row r="1274" spans="1:44" x14ac:dyDescent="0.25">
      <c r="A1274" s="8"/>
      <c r="B1274" s="6" t="s">
        <v>115</v>
      </c>
      <c r="C1274" s="11">
        <f t="shared" ref="C1274:AL1274" si="582">+C1272/(C1270*365)</f>
        <v>0.7858687815428983</v>
      </c>
      <c r="D1274" s="11">
        <f t="shared" si="582"/>
        <v>0.81222853324423661</v>
      </c>
      <c r="E1274" s="11">
        <f t="shared" si="582"/>
        <v>0.87938555658997208</v>
      </c>
      <c r="F1274" s="11">
        <f t="shared" si="582"/>
        <v>0.79592614651578319</v>
      </c>
      <c r="G1274" s="11">
        <f t="shared" si="582"/>
        <v>0.83666925883830834</v>
      </c>
      <c r="H1274" s="11">
        <f t="shared" si="582"/>
        <v>0.85125321528982478</v>
      </c>
      <c r="I1274" s="11">
        <f t="shared" si="582"/>
        <v>0.87599449662020701</v>
      </c>
      <c r="J1274" s="11">
        <f t="shared" si="582"/>
        <v>0.77929152397260271</v>
      </c>
      <c r="K1274" s="11">
        <f t="shared" si="582"/>
        <v>0.45857975122028027</v>
      </c>
      <c r="L1274" s="11">
        <f t="shared" si="582"/>
        <v>0.45579593764761456</v>
      </c>
      <c r="M1274" s="11">
        <f t="shared" si="582"/>
        <v>0.45866792631081721</v>
      </c>
      <c r="N1274" s="11">
        <f t="shared" si="582"/>
        <v>0.45579593764761456</v>
      </c>
      <c r="O1274" s="11">
        <f t="shared" si="582"/>
        <v>0.53023255813953485</v>
      </c>
      <c r="P1274" s="11">
        <f t="shared" si="582"/>
        <v>0.52532128230475916</v>
      </c>
      <c r="Q1274" s="11">
        <f t="shared" si="582"/>
        <v>0.47698068461946513</v>
      </c>
      <c r="R1274" s="11">
        <f t="shared" si="582"/>
        <v>0.52730370865352494</v>
      </c>
      <c r="S1274" s="11">
        <f t="shared" si="582"/>
        <v>0.47876712328767124</v>
      </c>
      <c r="T1274" s="11">
        <f t="shared" si="582"/>
        <v>0.42855388989402948</v>
      </c>
      <c r="U1274" s="11">
        <f t="shared" si="582"/>
        <v>0.39832326236198551</v>
      </c>
      <c r="V1274" s="11">
        <f t="shared" si="582"/>
        <v>0.40007827788649708</v>
      </c>
      <c r="W1274" s="11">
        <f t="shared" si="582"/>
        <v>0.40321427441551455</v>
      </c>
      <c r="X1274" s="11">
        <f t="shared" si="582"/>
        <v>0.43126324780916825</v>
      </c>
      <c r="Y1274" s="11">
        <f t="shared" si="582"/>
        <v>0.43185893073759579</v>
      </c>
      <c r="Z1274" s="11">
        <f t="shared" si="582"/>
        <v>0.42524593178266068</v>
      </c>
      <c r="AA1274" s="11">
        <f t="shared" si="582"/>
        <v>0.43635193527627103</v>
      </c>
      <c r="AB1274" s="11">
        <f t="shared" si="582"/>
        <v>0.48942866688940861</v>
      </c>
      <c r="AC1274" s="11">
        <f t="shared" si="582"/>
        <v>0.50868693618443028</v>
      </c>
      <c r="AD1274" s="11">
        <f t="shared" si="582"/>
        <v>0.49409226141824958</v>
      </c>
      <c r="AE1274" s="11">
        <f t="shared" si="582"/>
        <v>0.48338964309847043</v>
      </c>
      <c r="AF1274" s="11">
        <f t="shared" si="582"/>
        <v>0.50600159714970205</v>
      </c>
      <c r="AG1274" s="11">
        <f t="shared" si="582"/>
        <v>0.53286402841197367</v>
      </c>
      <c r="AH1274" s="11">
        <f t="shared" si="582"/>
        <v>0.54850329781836626</v>
      </c>
      <c r="AI1274" s="11">
        <f t="shared" si="582"/>
        <v>0.56074293471553749</v>
      </c>
      <c r="AJ1274" s="11">
        <f t="shared" si="582"/>
        <v>0.55214003044140025</v>
      </c>
      <c r="AK1274" s="11">
        <f t="shared" si="582"/>
        <v>0.57571993911719943</v>
      </c>
      <c r="AL1274" s="11">
        <f t="shared" si="582"/>
        <v>0.69546792984252981</v>
      </c>
      <c r="AM1274" s="11">
        <f t="shared" ref="AM1274:AR1274" si="583">+AM1272/(AM1270*365)</f>
        <v>0.59983586894766749</v>
      </c>
      <c r="AN1274" s="11">
        <f t="shared" si="583"/>
        <v>0.6287923742187993</v>
      </c>
      <c r="AO1274" s="11">
        <f t="shared" si="583"/>
        <v>0.67688397425317715</v>
      </c>
      <c r="AP1274" s="11">
        <f t="shared" si="583"/>
        <v>0.67355541718555412</v>
      </c>
      <c r="AQ1274" s="11">
        <f t="shared" si="583"/>
        <v>0.69016645246230524</v>
      </c>
      <c r="AR1274" s="11">
        <f t="shared" si="583"/>
        <v>0.76638210575077759</v>
      </c>
    </row>
    <row r="1275" spans="1:44" x14ac:dyDescent="0.25">
      <c r="A1275" s="8"/>
      <c r="B1275" s="6" t="s">
        <v>121</v>
      </c>
      <c r="C1275" s="9">
        <f t="shared" ref="C1275:AL1275" si="584">+C1259+C1267</f>
        <v>1764</v>
      </c>
      <c r="D1275" s="9">
        <f t="shared" si="584"/>
        <v>1927</v>
      </c>
      <c r="E1275" s="9">
        <f t="shared" si="584"/>
        <v>2200</v>
      </c>
      <c r="F1275" s="9">
        <f t="shared" si="584"/>
        <v>2340</v>
      </c>
      <c r="G1275" s="9">
        <f t="shared" si="584"/>
        <v>2230</v>
      </c>
      <c r="H1275" s="9">
        <f t="shared" si="584"/>
        <v>2305</v>
      </c>
      <c r="I1275" s="9">
        <f t="shared" si="584"/>
        <v>2166</v>
      </c>
      <c r="J1275" s="9">
        <f t="shared" si="584"/>
        <v>2068</v>
      </c>
      <c r="K1275" s="9">
        <f t="shared" si="584"/>
        <v>2103</v>
      </c>
      <c r="L1275" s="9">
        <f t="shared" si="584"/>
        <v>2108</v>
      </c>
      <c r="M1275" s="9">
        <f t="shared" si="584"/>
        <v>1983</v>
      </c>
      <c r="N1275" s="9">
        <f t="shared" si="584"/>
        <v>1956</v>
      </c>
      <c r="O1275" s="9">
        <f t="shared" si="584"/>
        <v>1985</v>
      </c>
      <c r="P1275" s="9">
        <f t="shared" si="584"/>
        <v>2103</v>
      </c>
      <c r="Q1275" s="9">
        <f t="shared" si="584"/>
        <v>2414</v>
      </c>
      <c r="R1275" s="9">
        <f t="shared" si="584"/>
        <v>2584</v>
      </c>
      <c r="S1275" s="9">
        <f t="shared" si="584"/>
        <v>2484</v>
      </c>
      <c r="T1275" s="9">
        <f t="shared" si="584"/>
        <v>2483</v>
      </c>
      <c r="U1275" s="9">
        <f t="shared" si="584"/>
        <v>2595</v>
      </c>
      <c r="V1275" s="9">
        <f t="shared" si="584"/>
        <v>2570</v>
      </c>
      <c r="W1275" s="9">
        <f t="shared" si="584"/>
        <v>2606</v>
      </c>
      <c r="X1275" s="9">
        <f t="shared" si="584"/>
        <v>2696</v>
      </c>
      <c r="Y1275" s="9">
        <f t="shared" si="584"/>
        <v>2644</v>
      </c>
      <c r="Z1275" s="9">
        <f t="shared" si="584"/>
        <v>2752</v>
      </c>
      <c r="AA1275" s="9">
        <f t="shared" si="584"/>
        <v>2733</v>
      </c>
      <c r="AB1275" s="9">
        <f t="shared" si="584"/>
        <v>2663</v>
      </c>
      <c r="AC1275" s="9">
        <f t="shared" si="584"/>
        <v>2710</v>
      </c>
      <c r="AD1275" s="9">
        <f t="shared" si="584"/>
        <v>2768</v>
      </c>
      <c r="AE1275" s="9">
        <f t="shared" si="584"/>
        <v>2728</v>
      </c>
      <c r="AF1275" s="9">
        <f t="shared" si="584"/>
        <v>2807</v>
      </c>
      <c r="AG1275" s="9">
        <f t="shared" si="584"/>
        <v>3009</v>
      </c>
      <c r="AH1275" s="9">
        <f t="shared" si="584"/>
        <v>2958</v>
      </c>
      <c r="AI1275" s="9">
        <f t="shared" si="584"/>
        <v>3049</v>
      </c>
      <c r="AJ1275" s="9">
        <f t="shared" si="584"/>
        <v>2730</v>
      </c>
      <c r="AK1275" s="9">
        <f t="shared" si="584"/>
        <v>2790</v>
      </c>
      <c r="AL1275" s="9">
        <f t="shared" si="584"/>
        <v>2821</v>
      </c>
      <c r="AM1275" s="9">
        <f t="shared" ref="AM1275:AR1275" si="585">+AM1259+AM1267</f>
        <v>2713</v>
      </c>
      <c r="AN1275" s="9">
        <f t="shared" si="585"/>
        <v>2847</v>
      </c>
      <c r="AO1275" s="9">
        <f t="shared" si="585"/>
        <v>2925</v>
      </c>
      <c r="AP1275" s="9">
        <f t="shared" si="585"/>
        <v>2907</v>
      </c>
      <c r="AQ1275" s="9">
        <f t="shared" si="585"/>
        <v>2709</v>
      </c>
      <c r="AR1275" s="9">
        <f t="shared" si="585"/>
        <v>2890</v>
      </c>
    </row>
    <row r="1276" spans="1:44" x14ac:dyDescent="0.25">
      <c r="A1276" s="15" t="s">
        <v>90</v>
      </c>
    </row>
    <row r="1277" spans="1:44" x14ac:dyDescent="0.25">
      <c r="A1277" s="6">
        <v>50</v>
      </c>
      <c r="B1277" s="6" t="s">
        <v>214</v>
      </c>
      <c r="C1277" s="15"/>
    </row>
    <row r="1278" spans="1:44" x14ac:dyDescent="0.25">
      <c r="A1278" s="8"/>
      <c r="B1278" s="6" t="s">
        <v>116</v>
      </c>
      <c r="C1278" s="9">
        <v>142</v>
      </c>
      <c r="D1278" s="9">
        <v>142</v>
      </c>
      <c r="E1278" s="9">
        <v>142</v>
      </c>
      <c r="F1278" s="9">
        <v>142</v>
      </c>
      <c r="G1278" s="9">
        <v>142</v>
      </c>
      <c r="H1278" s="9">
        <v>142</v>
      </c>
      <c r="I1278" s="9">
        <v>142</v>
      </c>
      <c r="J1278" s="9">
        <v>142</v>
      </c>
      <c r="K1278" s="9">
        <v>146</v>
      </c>
      <c r="L1278" s="9">
        <v>146</v>
      </c>
      <c r="M1278" s="9">
        <v>148</v>
      </c>
      <c r="N1278" s="9">
        <v>146</v>
      </c>
      <c r="O1278" s="9">
        <v>146</v>
      </c>
      <c r="P1278" s="9">
        <v>142</v>
      </c>
      <c r="Q1278" s="9">
        <v>142</v>
      </c>
      <c r="R1278" s="9">
        <v>142</v>
      </c>
      <c r="S1278" s="9">
        <v>142</v>
      </c>
      <c r="T1278" s="9">
        <v>142</v>
      </c>
      <c r="U1278" s="9">
        <v>142</v>
      </c>
      <c r="V1278" s="9">
        <v>142</v>
      </c>
      <c r="W1278" s="9">
        <v>142</v>
      </c>
      <c r="X1278" s="9">
        <v>142</v>
      </c>
      <c r="Y1278" s="9">
        <v>142</v>
      </c>
      <c r="Z1278" s="9">
        <v>141</v>
      </c>
      <c r="AA1278" s="9">
        <v>141</v>
      </c>
      <c r="AB1278" s="9">
        <v>141</v>
      </c>
      <c r="AC1278" s="9">
        <v>141</v>
      </c>
      <c r="AD1278" s="9">
        <v>141</v>
      </c>
      <c r="AE1278" s="9">
        <v>141</v>
      </c>
      <c r="AF1278" s="9">
        <v>141</v>
      </c>
      <c r="AG1278" s="9">
        <v>141</v>
      </c>
      <c r="AH1278" s="9">
        <v>141</v>
      </c>
      <c r="AI1278" s="9">
        <v>142</v>
      </c>
      <c r="AJ1278" s="9">
        <v>142</v>
      </c>
      <c r="AK1278" s="9">
        <v>142</v>
      </c>
      <c r="AL1278" s="9">
        <v>142</v>
      </c>
      <c r="AM1278" s="9">
        <v>142</v>
      </c>
      <c r="AN1278" s="9">
        <v>142</v>
      </c>
      <c r="AO1278" s="9">
        <v>142</v>
      </c>
      <c r="AP1278" s="9">
        <v>142</v>
      </c>
      <c r="AQ1278" s="9">
        <v>142</v>
      </c>
      <c r="AR1278" s="9">
        <v>142</v>
      </c>
    </row>
    <row r="1279" spans="1:44" x14ac:dyDescent="0.25">
      <c r="A1279" s="8"/>
      <c r="B1279" s="6" t="s">
        <v>117</v>
      </c>
      <c r="C1279" s="9">
        <v>142</v>
      </c>
      <c r="D1279" s="9">
        <v>148</v>
      </c>
      <c r="E1279" s="9">
        <v>148</v>
      </c>
      <c r="F1279" s="9">
        <v>148</v>
      </c>
      <c r="G1279" s="9">
        <v>142</v>
      </c>
      <c r="H1279" s="9">
        <v>142</v>
      </c>
      <c r="I1279" s="9">
        <v>142</v>
      </c>
      <c r="J1279" s="9">
        <v>142</v>
      </c>
      <c r="K1279" s="9">
        <v>142</v>
      </c>
      <c r="L1279" s="9">
        <v>142</v>
      </c>
      <c r="M1279" s="9">
        <v>126</v>
      </c>
      <c r="N1279" s="9">
        <v>116</v>
      </c>
      <c r="O1279" s="9">
        <v>126</v>
      </c>
      <c r="P1279" s="9">
        <v>126</v>
      </c>
      <c r="Q1279" s="9">
        <v>126</v>
      </c>
      <c r="R1279" s="9">
        <v>126</v>
      </c>
      <c r="S1279" s="9">
        <v>126</v>
      </c>
      <c r="T1279" s="9">
        <v>126</v>
      </c>
      <c r="U1279" s="9">
        <v>126</v>
      </c>
      <c r="V1279" s="9">
        <v>126</v>
      </c>
      <c r="W1279" s="9">
        <v>107</v>
      </c>
      <c r="X1279" s="9">
        <v>107</v>
      </c>
      <c r="Y1279" s="9">
        <v>107</v>
      </c>
      <c r="Z1279" s="9">
        <v>106</v>
      </c>
      <c r="AA1279" s="9">
        <v>93</v>
      </c>
      <c r="AB1279" s="9">
        <v>93</v>
      </c>
      <c r="AC1279" s="9">
        <v>93</v>
      </c>
      <c r="AD1279" s="9">
        <v>93</v>
      </c>
      <c r="AE1279" s="9">
        <v>98</v>
      </c>
      <c r="AF1279" s="9">
        <v>98</v>
      </c>
      <c r="AG1279" s="9">
        <v>98</v>
      </c>
      <c r="AH1279" s="9">
        <v>87</v>
      </c>
      <c r="AI1279" s="9">
        <v>87</v>
      </c>
      <c r="AJ1279" s="9">
        <v>87</v>
      </c>
      <c r="AK1279" s="9">
        <v>87</v>
      </c>
      <c r="AL1279" s="9">
        <v>87</v>
      </c>
      <c r="AM1279" s="9">
        <v>87</v>
      </c>
      <c r="AN1279" s="9">
        <v>80</v>
      </c>
      <c r="AO1279" s="9">
        <v>80</v>
      </c>
      <c r="AP1279" s="9">
        <v>89</v>
      </c>
      <c r="AQ1279" s="9">
        <v>92</v>
      </c>
      <c r="AR1279" s="9">
        <v>92</v>
      </c>
    </row>
    <row r="1280" spans="1:44" x14ac:dyDescent="0.25">
      <c r="A1280" s="8"/>
      <c r="B1280" s="6" t="s">
        <v>118</v>
      </c>
      <c r="C1280" s="9">
        <v>5804</v>
      </c>
      <c r="D1280" s="9">
        <v>5746</v>
      </c>
      <c r="E1280" s="9">
        <v>6170</v>
      </c>
      <c r="F1280" s="9">
        <v>6296</v>
      </c>
      <c r="G1280" s="9">
        <v>6118</v>
      </c>
      <c r="H1280" s="9">
        <v>6286</v>
      </c>
      <c r="I1280" s="9">
        <v>6128</v>
      </c>
      <c r="J1280" s="9">
        <v>5553</v>
      </c>
      <c r="K1280" s="9">
        <v>4673</v>
      </c>
      <c r="L1280" s="9">
        <v>4312</v>
      </c>
      <c r="M1280" s="9">
        <v>4522</v>
      </c>
      <c r="N1280" s="9">
        <v>4235</v>
      </c>
      <c r="O1280" s="9">
        <v>3937</v>
      </c>
      <c r="P1280" s="9">
        <v>3694</v>
      </c>
      <c r="Q1280" s="9">
        <v>3851</v>
      </c>
      <c r="R1280" s="9">
        <v>3766</v>
      </c>
      <c r="S1280" s="9">
        <v>3661</v>
      </c>
      <c r="T1280" s="9">
        <v>3639</v>
      </c>
      <c r="U1280" s="9">
        <v>3651</v>
      </c>
      <c r="V1280" s="9">
        <v>4047</v>
      </c>
      <c r="W1280" s="9">
        <v>3837</v>
      </c>
      <c r="X1280" s="9">
        <v>3553</v>
      </c>
      <c r="Y1280" s="9">
        <v>3665</v>
      </c>
      <c r="Z1280" s="9">
        <v>3965</v>
      </c>
      <c r="AA1280" s="9">
        <v>3954</v>
      </c>
      <c r="AB1280" s="9">
        <v>4037</v>
      </c>
      <c r="AC1280" s="9">
        <v>3809</v>
      </c>
      <c r="AD1280" s="9">
        <v>4260</v>
      </c>
      <c r="AE1280" s="9">
        <v>4295</v>
      </c>
      <c r="AF1280" s="9">
        <v>4279</v>
      </c>
      <c r="AG1280" s="9">
        <v>4423</v>
      </c>
      <c r="AH1280" s="9">
        <v>4458</v>
      </c>
      <c r="AI1280" s="9">
        <v>4249</v>
      </c>
      <c r="AJ1280" s="9">
        <v>4178</v>
      </c>
      <c r="AK1280" s="9">
        <v>7971</v>
      </c>
      <c r="AL1280" s="9">
        <v>8966</v>
      </c>
      <c r="AM1280" s="9">
        <v>3926</v>
      </c>
      <c r="AN1280" s="9">
        <v>4093</v>
      </c>
      <c r="AO1280" s="9">
        <v>4413</v>
      </c>
      <c r="AP1280" s="9">
        <v>5012</v>
      </c>
      <c r="AQ1280" s="9">
        <v>5605</v>
      </c>
      <c r="AR1280" s="9">
        <v>5940</v>
      </c>
    </row>
    <row r="1281" spans="1:44" x14ac:dyDescent="0.25">
      <c r="A1281" s="8"/>
      <c r="B1281" s="6" t="s">
        <v>119</v>
      </c>
      <c r="C1281" s="9">
        <v>34881</v>
      </c>
      <c r="D1281" s="9">
        <v>34161</v>
      </c>
      <c r="E1281" s="9">
        <v>36714</v>
      </c>
      <c r="F1281" s="9">
        <v>35999</v>
      </c>
      <c r="G1281" s="9">
        <v>37176</v>
      </c>
      <c r="H1281" s="9">
        <v>38468</v>
      </c>
      <c r="I1281" s="9">
        <v>37651</v>
      </c>
      <c r="J1281" s="9">
        <v>29165</v>
      </c>
      <c r="K1281" s="9">
        <v>24921</v>
      </c>
      <c r="L1281" s="9">
        <v>22514</v>
      </c>
      <c r="M1281" s="9">
        <v>24919</v>
      </c>
      <c r="N1281" s="9">
        <v>23504</v>
      </c>
      <c r="O1281" s="9">
        <v>21423</v>
      </c>
      <c r="P1281" s="9">
        <v>20915</v>
      </c>
      <c r="Q1281" s="9">
        <v>20469</v>
      </c>
      <c r="R1281" s="9">
        <v>20488</v>
      </c>
      <c r="S1281" s="9">
        <v>18789</v>
      </c>
      <c r="T1281" s="9">
        <v>16097</v>
      </c>
      <c r="U1281" s="9">
        <v>15246</v>
      </c>
      <c r="V1281" s="9">
        <v>15072</v>
      </c>
      <c r="W1281" s="9">
        <v>15008</v>
      </c>
      <c r="X1281" s="9">
        <v>15430</v>
      </c>
      <c r="Y1281" s="9">
        <v>16819</v>
      </c>
      <c r="Z1281" s="9">
        <v>16274</v>
      </c>
      <c r="AA1281" s="9">
        <v>13684</v>
      </c>
      <c r="AB1281" s="9">
        <v>14549</v>
      </c>
      <c r="AC1281" s="9">
        <v>14630</v>
      </c>
      <c r="AD1281" s="9">
        <v>15665</v>
      </c>
      <c r="AE1281" s="9">
        <v>15477</v>
      </c>
      <c r="AF1281" s="9">
        <v>16283</v>
      </c>
      <c r="AG1281" s="9">
        <v>17341</v>
      </c>
      <c r="AH1281" s="9">
        <v>16563</v>
      </c>
      <c r="AI1281" s="9">
        <v>15397</v>
      </c>
      <c r="AJ1281" s="9">
        <v>15453</v>
      </c>
      <c r="AK1281" s="9">
        <v>26160</v>
      </c>
      <c r="AL1281" s="9">
        <v>14253</v>
      </c>
      <c r="AM1281" s="9">
        <v>13746</v>
      </c>
      <c r="AN1281" s="9">
        <v>15062</v>
      </c>
      <c r="AO1281" s="9">
        <v>15655</v>
      </c>
      <c r="AP1281" s="9">
        <v>17840</v>
      </c>
      <c r="AQ1281" s="9">
        <v>19936</v>
      </c>
      <c r="AR1281" s="9">
        <v>23066</v>
      </c>
    </row>
    <row r="1282" spans="1:44" x14ac:dyDescent="0.25">
      <c r="A1282" s="8"/>
      <c r="B1282" s="6" t="s">
        <v>120</v>
      </c>
      <c r="C1282" s="10">
        <v>6.0098208132322535</v>
      </c>
      <c r="D1282" s="10">
        <v>5.9451792551340059</v>
      </c>
      <c r="E1282" s="10">
        <v>5.950405186385737</v>
      </c>
      <c r="F1282" s="10">
        <v>5.7177573062261757</v>
      </c>
      <c r="G1282" s="10">
        <v>6.0764955867930697</v>
      </c>
      <c r="H1282" s="10">
        <v>6.1196309258670061</v>
      </c>
      <c r="I1282" s="10">
        <v>6.1440926892950394</v>
      </c>
      <c r="J1282" s="10">
        <v>5.2521159733477401</v>
      </c>
      <c r="K1282" s="10">
        <v>5.3329766745131604</v>
      </c>
      <c r="L1282" s="10">
        <v>5.2212430426716141</v>
      </c>
      <c r="M1282" s="10">
        <v>5.5106147722246792</v>
      </c>
      <c r="N1282" s="10">
        <v>5.5499409681227867</v>
      </c>
      <c r="O1282" s="10">
        <v>5.4414528829057662</v>
      </c>
      <c r="P1282" s="10">
        <v>5.6618841364374664</v>
      </c>
      <c r="Q1282" s="10">
        <v>5.3152427940794595</v>
      </c>
      <c r="R1282" s="10">
        <v>5.440254912373871</v>
      </c>
      <c r="S1282" s="10">
        <v>5.1322043157607213</v>
      </c>
      <c r="T1282" s="10">
        <v>4.42346798571036</v>
      </c>
      <c r="U1282" s="10">
        <v>4.1758422350041089</v>
      </c>
      <c r="V1282" s="10">
        <v>3.7242401779095626</v>
      </c>
      <c r="W1282" s="10">
        <v>3.9113891060724524</v>
      </c>
      <c r="X1282" s="10">
        <v>4.3428088938924851</v>
      </c>
      <c r="Y1282" s="10">
        <v>4.589085948158254</v>
      </c>
      <c r="Z1282" s="10">
        <v>4.1044136191677172</v>
      </c>
      <c r="AA1282" s="10">
        <v>3.4607991906929692</v>
      </c>
      <c r="AB1282" s="10">
        <v>3.6039137973742879</v>
      </c>
      <c r="AC1282" s="10">
        <v>3.8409031241795746</v>
      </c>
      <c r="AD1282" s="10">
        <v>3.68</v>
      </c>
      <c r="AE1282" s="10">
        <v>3.6</v>
      </c>
      <c r="AF1282" s="10">
        <v>3.81</v>
      </c>
      <c r="AG1282" s="10">
        <f>+AG1281/AG1280</f>
        <v>3.9206420981234458</v>
      </c>
      <c r="AH1282" s="10">
        <v>3.72</v>
      </c>
      <c r="AI1282" s="10">
        <v>3.62</v>
      </c>
      <c r="AJ1282" s="10">
        <v>3.7</v>
      </c>
      <c r="AK1282" s="10">
        <v>3.28</v>
      </c>
      <c r="AL1282" s="10">
        <v>1.59</v>
      </c>
      <c r="AM1282" s="10">
        <v>3.5</v>
      </c>
      <c r="AN1282" s="10">
        <v>3.68</v>
      </c>
      <c r="AO1282" s="10">
        <v>3.55</v>
      </c>
      <c r="AP1282" s="10">
        <v>3.56</v>
      </c>
      <c r="AQ1282" s="10">
        <v>3.56</v>
      </c>
      <c r="AR1282" s="10">
        <v>3.88</v>
      </c>
    </row>
    <row r="1283" spans="1:44" x14ac:dyDescent="0.25">
      <c r="A1283" s="8"/>
      <c r="B1283" s="6" t="s">
        <v>115</v>
      </c>
      <c r="C1283" s="11">
        <v>0.67298861663129461</v>
      </c>
      <c r="D1283" s="11">
        <v>0.63237689744539061</v>
      </c>
      <c r="E1283" s="11">
        <v>0.67963717141799329</v>
      </c>
      <c r="F1283" s="11">
        <v>0.66640133283968905</v>
      </c>
      <c r="G1283" s="11">
        <v>0.71726799151070808</v>
      </c>
      <c r="H1283" s="11">
        <v>0.74219563959097046</v>
      </c>
      <c r="I1283" s="11">
        <v>0.72643256801080458</v>
      </c>
      <c r="J1283" s="11">
        <v>0.56270499710592325</v>
      </c>
      <c r="K1283" s="11">
        <v>0.4808219178082192</v>
      </c>
      <c r="L1283" s="11">
        <v>0.43438163225930926</v>
      </c>
      <c r="M1283" s="11">
        <v>0.54183518156120891</v>
      </c>
      <c r="N1283" s="11">
        <v>0.55512517713745868</v>
      </c>
      <c r="O1283" s="11">
        <v>0.46581865622961516</v>
      </c>
      <c r="P1283" s="11">
        <v>0.45477277669058491</v>
      </c>
      <c r="Q1283" s="11">
        <v>0.44507501630789303</v>
      </c>
      <c r="R1283" s="11">
        <v>0.44548814959773864</v>
      </c>
      <c r="S1283" s="11">
        <v>0.40854533594259623</v>
      </c>
      <c r="T1283" s="11">
        <v>0.35001087192868013</v>
      </c>
      <c r="U1283" s="11">
        <v>0.33150684931506852</v>
      </c>
      <c r="V1283" s="11">
        <v>0.32772341813437705</v>
      </c>
      <c r="W1283" s="11">
        <v>0.38427858148764565</v>
      </c>
      <c r="X1283" s="11">
        <v>0.39508385610037128</v>
      </c>
      <c r="Y1283" s="11">
        <v>0.43064908462424784</v>
      </c>
      <c r="Z1283" s="11">
        <v>0.42062548462134919</v>
      </c>
      <c r="AA1283" s="11">
        <v>0.40312269848283988</v>
      </c>
      <c r="AB1283" s="11">
        <v>0.42860509647959938</v>
      </c>
      <c r="AC1283" s="11">
        <v>0.50736951621293569</v>
      </c>
      <c r="AD1283" s="11">
        <v>0.54330000000000001</v>
      </c>
      <c r="AE1283" s="11">
        <v>0.50480000000000003</v>
      </c>
      <c r="AF1283" s="11">
        <v>0.53110000000000002</v>
      </c>
      <c r="AG1283" s="11">
        <v>0.56559999999999999</v>
      </c>
      <c r="AH1283" s="11">
        <v>0.52159999999999995</v>
      </c>
      <c r="AI1283" s="11">
        <v>0.4849</v>
      </c>
      <c r="AJ1283" s="11">
        <v>0.48659999999999998</v>
      </c>
      <c r="AK1283" s="11">
        <v>0.82379999999999998</v>
      </c>
      <c r="AL1283" s="11">
        <v>0.44879999999999998</v>
      </c>
      <c r="AM1283" s="11">
        <v>0.43290000000000001</v>
      </c>
      <c r="AN1283" s="11">
        <v>0.51580000000000004</v>
      </c>
      <c r="AO1283" s="11">
        <v>0.53610000000000002</v>
      </c>
      <c r="AP1283" s="11">
        <v>0.54920000000000002</v>
      </c>
      <c r="AQ1283" s="11">
        <v>0.59370000000000001</v>
      </c>
      <c r="AR1283" s="11">
        <v>0.68689999999999996</v>
      </c>
    </row>
    <row r="1284" spans="1:44" x14ac:dyDescent="0.25">
      <c r="A1284" s="8"/>
      <c r="B1284" s="6" t="s">
        <v>121</v>
      </c>
      <c r="C1284" s="9">
        <v>522</v>
      </c>
      <c r="D1284" s="9">
        <v>463</v>
      </c>
      <c r="E1284" s="9">
        <v>628</v>
      </c>
      <c r="F1284" s="9">
        <v>688</v>
      </c>
      <c r="G1284" s="9">
        <v>663</v>
      </c>
      <c r="H1284" s="9">
        <v>714</v>
      </c>
      <c r="I1284" s="9">
        <v>674</v>
      </c>
      <c r="J1284" s="9">
        <v>548</v>
      </c>
      <c r="K1284" s="9">
        <v>570</v>
      </c>
      <c r="L1284" s="9">
        <v>598</v>
      </c>
      <c r="M1284" s="9">
        <v>515</v>
      </c>
      <c r="N1284" s="9">
        <v>504</v>
      </c>
      <c r="O1284" s="9">
        <v>466</v>
      </c>
      <c r="P1284" s="9">
        <v>421</v>
      </c>
      <c r="Q1284" s="9">
        <v>376</v>
      </c>
      <c r="R1284" s="9">
        <v>388</v>
      </c>
      <c r="S1284" s="9">
        <v>347</v>
      </c>
      <c r="T1284" s="9">
        <v>364</v>
      </c>
      <c r="U1284" s="9">
        <v>439</v>
      </c>
      <c r="V1284" s="9">
        <v>483</v>
      </c>
      <c r="W1284" s="9">
        <v>450</v>
      </c>
      <c r="X1284" s="9">
        <v>491</v>
      </c>
      <c r="Y1284" s="9">
        <v>515</v>
      </c>
      <c r="Z1284" s="9">
        <v>533</v>
      </c>
      <c r="AA1284" s="9">
        <v>595</v>
      </c>
      <c r="AB1284" s="9">
        <v>618</v>
      </c>
      <c r="AC1284" s="9">
        <v>581</v>
      </c>
      <c r="AD1284" s="9">
        <v>628</v>
      </c>
      <c r="AE1284" s="9">
        <v>588</v>
      </c>
      <c r="AF1284" s="9">
        <v>621</v>
      </c>
      <c r="AG1284" s="9">
        <v>576</v>
      </c>
      <c r="AH1284" s="9">
        <v>650</v>
      </c>
      <c r="AI1284" s="9">
        <v>590</v>
      </c>
      <c r="AJ1284" s="9">
        <v>583</v>
      </c>
      <c r="AK1284" s="9">
        <v>576</v>
      </c>
      <c r="AL1284" s="9">
        <v>565</v>
      </c>
      <c r="AM1284" s="9">
        <v>0</v>
      </c>
      <c r="AN1284" s="9">
        <v>588</v>
      </c>
      <c r="AO1284" s="9">
        <v>564</v>
      </c>
      <c r="AP1284" s="9">
        <v>648</v>
      </c>
      <c r="AQ1284" s="9">
        <v>691</v>
      </c>
      <c r="AR1284" s="9">
        <v>708</v>
      </c>
    </row>
    <row r="1285" spans="1:44" x14ac:dyDescent="0.25">
      <c r="A1285" s="6">
        <v>43</v>
      </c>
      <c r="B1285" s="6" t="s">
        <v>246</v>
      </c>
      <c r="C1285" s="15"/>
    </row>
    <row r="1286" spans="1:44" x14ac:dyDescent="0.25">
      <c r="A1286" s="8"/>
      <c r="B1286" s="6" t="s">
        <v>116</v>
      </c>
      <c r="C1286" s="9">
        <v>71</v>
      </c>
      <c r="D1286" s="9">
        <v>71</v>
      </c>
      <c r="E1286" s="9">
        <v>71</v>
      </c>
      <c r="F1286" s="9">
        <v>71</v>
      </c>
      <c r="G1286" s="9">
        <v>71</v>
      </c>
      <c r="H1286" s="9">
        <v>71</v>
      </c>
      <c r="I1286" s="9">
        <v>72</v>
      </c>
      <c r="J1286" s="9">
        <v>72</v>
      </c>
      <c r="K1286" s="9">
        <v>72</v>
      </c>
      <c r="L1286" s="9">
        <v>72</v>
      </c>
      <c r="M1286" s="9">
        <v>72</v>
      </c>
      <c r="N1286" s="9">
        <v>72</v>
      </c>
      <c r="O1286" s="9">
        <v>72</v>
      </c>
      <c r="P1286" s="9">
        <v>72</v>
      </c>
      <c r="Q1286" s="9">
        <v>72</v>
      </c>
      <c r="R1286" s="9">
        <v>72</v>
      </c>
      <c r="S1286" s="9">
        <v>72</v>
      </c>
      <c r="T1286" s="9">
        <v>72</v>
      </c>
      <c r="U1286" s="9">
        <v>72</v>
      </c>
      <c r="V1286" s="9">
        <v>72</v>
      </c>
      <c r="W1286" s="9">
        <v>72</v>
      </c>
      <c r="X1286" s="9">
        <v>72</v>
      </c>
      <c r="Y1286" s="9">
        <v>72</v>
      </c>
      <c r="Z1286" s="9">
        <v>72</v>
      </c>
      <c r="AA1286" s="9">
        <v>72</v>
      </c>
      <c r="AB1286" s="9">
        <v>72</v>
      </c>
      <c r="AC1286" s="9">
        <v>72</v>
      </c>
      <c r="AD1286" s="9">
        <v>72</v>
      </c>
      <c r="AE1286" s="9">
        <v>72</v>
      </c>
      <c r="AF1286" s="9">
        <v>72</v>
      </c>
      <c r="AG1286" s="9">
        <v>72</v>
      </c>
      <c r="AH1286" s="9">
        <v>72</v>
      </c>
      <c r="AI1286" s="9">
        <v>72</v>
      </c>
      <c r="AJ1286" s="9"/>
      <c r="AK1286" s="9"/>
      <c r="AL1286" s="9"/>
      <c r="AM1286" s="9"/>
      <c r="AN1286" s="9">
        <v>72</v>
      </c>
      <c r="AO1286" s="9"/>
      <c r="AP1286" s="31" t="s">
        <v>216</v>
      </c>
      <c r="AQ1286" s="31" t="s">
        <v>216</v>
      </c>
      <c r="AR1286" s="31"/>
    </row>
    <row r="1287" spans="1:44" x14ac:dyDescent="0.25">
      <c r="A1287" s="8"/>
      <c r="B1287" s="6" t="s">
        <v>117</v>
      </c>
      <c r="C1287" s="9">
        <v>71</v>
      </c>
      <c r="D1287" s="9">
        <v>71</v>
      </c>
      <c r="E1287" s="9">
        <v>71</v>
      </c>
      <c r="F1287" s="9">
        <v>71</v>
      </c>
      <c r="G1287" s="9">
        <v>71</v>
      </c>
      <c r="H1287" s="9">
        <v>71</v>
      </c>
      <c r="I1287" s="9">
        <v>72</v>
      </c>
      <c r="J1287" s="9">
        <v>72</v>
      </c>
      <c r="K1287" s="9">
        <v>72</v>
      </c>
      <c r="L1287" s="9">
        <v>72</v>
      </c>
      <c r="M1287" s="9">
        <v>72</v>
      </c>
      <c r="N1287" s="9">
        <v>72</v>
      </c>
      <c r="O1287" s="9">
        <v>72</v>
      </c>
      <c r="P1287" s="9">
        <v>51</v>
      </c>
      <c r="Q1287" s="9">
        <v>51</v>
      </c>
      <c r="R1287" s="9">
        <v>52</v>
      </c>
      <c r="S1287" s="9">
        <v>52</v>
      </c>
      <c r="T1287" s="9">
        <v>52</v>
      </c>
      <c r="U1287" s="9">
        <v>57</v>
      </c>
      <c r="V1287" s="9">
        <v>55</v>
      </c>
      <c r="W1287" s="9">
        <v>55</v>
      </c>
      <c r="X1287" s="9">
        <v>55</v>
      </c>
      <c r="Y1287" s="9">
        <v>57</v>
      </c>
      <c r="Z1287" s="9">
        <v>52</v>
      </c>
      <c r="AA1287" s="9">
        <v>57</v>
      </c>
      <c r="AB1287" s="9">
        <v>57</v>
      </c>
      <c r="AC1287" s="9">
        <v>57</v>
      </c>
      <c r="AD1287" s="9">
        <v>45</v>
      </c>
      <c r="AE1287" s="9">
        <v>45</v>
      </c>
      <c r="AF1287" s="9">
        <v>45</v>
      </c>
      <c r="AG1287" s="9">
        <v>45</v>
      </c>
      <c r="AH1287" s="9">
        <v>45</v>
      </c>
      <c r="AI1287" s="9">
        <v>37</v>
      </c>
      <c r="AJ1287" s="9"/>
      <c r="AK1287" s="9"/>
      <c r="AL1287" s="9"/>
      <c r="AM1287" s="9"/>
      <c r="AN1287" s="9">
        <v>37</v>
      </c>
      <c r="AO1287" s="9"/>
      <c r="AP1287" s="9"/>
      <c r="AQ1287" s="9"/>
      <c r="AR1287" s="9"/>
    </row>
    <row r="1288" spans="1:44" x14ac:dyDescent="0.25">
      <c r="A1288" s="8"/>
      <c r="B1288" s="6" t="s">
        <v>118</v>
      </c>
      <c r="C1288" s="9">
        <v>3064</v>
      </c>
      <c r="D1288" s="9">
        <v>3082</v>
      </c>
      <c r="E1288" s="9">
        <v>3331</v>
      </c>
      <c r="F1288" s="9">
        <v>3521</v>
      </c>
      <c r="G1288" s="9">
        <v>3282</v>
      </c>
      <c r="H1288" s="9">
        <v>3233</v>
      </c>
      <c r="I1288" s="9">
        <v>3082</v>
      </c>
      <c r="J1288" s="9">
        <v>2697</v>
      </c>
      <c r="K1288" s="9">
        <v>2610</v>
      </c>
      <c r="L1288" s="9">
        <v>2275</v>
      </c>
      <c r="M1288" s="9">
        <v>2091</v>
      </c>
      <c r="N1288" s="9">
        <v>1916</v>
      </c>
      <c r="O1288" s="9">
        <v>1890</v>
      </c>
      <c r="P1288" s="9">
        <v>1871</v>
      </c>
      <c r="Q1288" s="9">
        <v>2031</v>
      </c>
      <c r="R1288" s="9">
        <v>2017</v>
      </c>
      <c r="S1288" s="9">
        <v>1957</v>
      </c>
      <c r="T1288" s="9">
        <v>1737</v>
      </c>
      <c r="U1288" s="9">
        <v>1985</v>
      </c>
      <c r="V1288" s="9">
        <v>1928</v>
      </c>
      <c r="W1288" s="9">
        <v>2004</v>
      </c>
      <c r="X1288" s="9">
        <v>2059</v>
      </c>
      <c r="Y1288" s="9">
        <v>1903</v>
      </c>
      <c r="Z1288" s="9">
        <v>1730</v>
      </c>
      <c r="AA1288" s="9">
        <v>1723</v>
      </c>
      <c r="AB1288" s="9">
        <v>1697</v>
      </c>
      <c r="AC1288" s="9">
        <v>1774</v>
      </c>
      <c r="AD1288" s="9">
        <v>2013</v>
      </c>
      <c r="AE1288" s="9">
        <v>1923</v>
      </c>
      <c r="AF1288" s="9">
        <v>1912</v>
      </c>
      <c r="AG1288" s="9">
        <v>1815</v>
      </c>
      <c r="AH1288" s="9">
        <v>1696</v>
      </c>
      <c r="AI1288" s="9">
        <v>1613</v>
      </c>
      <c r="AJ1288" s="9"/>
      <c r="AK1288" s="9"/>
      <c r="AL1288" s="9"/>
      <c r="AM1288" s="9"/>
      <c r="AN1288" s="9">
        <v>1296</v>
      </c>
      <c r="AO1288" s="9"/>
      <c r="AP1288" s="9"/>
      <c r="AQ1288" s="9"/>
      <c r="AR1288" s="9"/>
    </row>
    <row r="1289" spans="1:44" x14ac:dyDescent="0.25">
      <c r="A1289" s="8"/>
      <c r="B1289" s="6" t="s">
        <v>119</v>
      </c>
      <c r="C1289" s="9">
        <v>18915</v>
      </c>
      <c r="D1289" s="9">
        <v>19511</v>
      </c>
      <c r="E1289" s="9">
        <v>21455</v>
      </c>
      <c r="F1289" s="9">
        <v>21897</v>
      </c>
      <c r="G1289" s="9">
        <v>19533</v>
      </c>
      <c r="H1289" s="9">
        <v>17925</v>
      </c>
      <c r="I1289" s="9">
        <v>16398</v>
      </c>
      <c r="J1289" s="9">
        <v>13031</v>
      </c>
      <c r="K1289" s="9">
        <v>12353</v>
      </c>
      <c r="L1289" s="9">
        <v>9836</v>
      </c>
      <c r="M1289" s="9">
        <v>7998</v>
      </c>
      <c r="N1289" s="9">
        <v>7388</v>
      </c>
      <c r="O1289" s="9">
        <v>7497</v>
      </c>
      <c r="P1289" s="9">
        <v>6527</v>
      </c>
      <c r="Q1289" s="9">
        <v>7011</v>
      </c>
      <c r="R1289" s="9">
        <v>7174</v>
      </c>
      <c r="S1289" s="9">
        <v>6609</v>
      </c>
      <c r="T1289" s="9">
        <v>5199</v>
      </c>
      <c r="U1289" s="9">
        <v>5909</v>
      </c>
      <c r="V1289" s="9">
        <v>5973</v>
      </c>
      <c r="W1289" s="9">
        <v>6416</v>
      </c>
      <c r="X1289" s="9">
        <v>5897</v>
      </c>
      <c r="Y1289" s="9">
        <v>5335</v>
      </c>
      <c r="Z1289" s="9">
        <v>5152</v>
      </c>
      <c r="AA1289" s="9">
        <v>4852</v>
      </c>
      <c r="AB1289" s="9">
        <v>5156</v>
      </c>
      <c r="AC1289" s="9">
        <v>5329</v>
      </c>
      <c r="AD1289" s="9">
        <v>5864</v>
      </c>
      <c r="AE1289" s="9">
        <v>5700</v>
      </c>
      <c r="AF1289" s="9">
        <v>5841</v>
      </c>
      <c r="AG1289" s="9">
        <v>5575</v>
      </c>
      <c r="AH1289" s="9">
        <v>4948</v>
      </c>
      <c r="AI1289" s="9">
        <v>4667</v>
      </c>
      <c r="AJ1289" s="9"/>
      <c r="AK1289" s="9"/>
      <c r="AL1289" s="9"/>
      <c r="AM1289" s="9"/>
      <c r="AN1289" s="9">
        <v>3657</v>
      </c>
      <c r="AO1289" s="9"/>
      <c r="AP1289" s="9"/>
      <c r="AQ1289" s="9"/>
      <c r="AR1289" s="9"/>
    </row>
    <row r="1290" spans="1:44" x14ac:dyDescent="0.25">
      <c r="A1290" s="8"/>
      <c r="B1290" s="6" t="s">
        <v>120</v>
      </c>
      <c r="C1290" s="10">
        <v>6.1733028720626635</v>
      </c>
      <c r="D1290" s="10">
        <v>6.3306294613887086</v>
      </c>
      <c r="E1290" s="10">
        <v>6.4410087060942658</v>
      </c>
      <c r="F1290" s="10">
        <v>6.2189718829877876</v>
      </c>
      <c r="G1290" s="10">
        <v>5.9515539305301646</v>
      </c>
      <c r="H1290" s="10">
        <v>5.5443860191772352</v>
      </c>
      <c r="I1290" s="10">
        <v>5.3205710577547052</v>
      </c>
      <c r="J1290" s="10">
        <v>4.8316648127549131</v>
      </c>
      <c r="K1290" s="10">
        <v>4.7329501915708816</v>
      </c>
      <c r="L1290" s="10">
        <v>4.3235164835164834</v>
      </c>
      <c r="M1290" s="10">
        <v>3.8249641319942613</v>
      </c>
      <c r="N1290" s="10">
        <v>3.8559498956158662</v>
      </c>
      <c r="O1290" s="10">
        <v>3.9666666666666668</v>
      </c>
      <c r="P1290" s="10">
        <v>3.4885088188134685</v>
      </c>
      <c r="Q1290" s="10">
        <v>3.4519940915805023</v>
      </c>
      <c r="R1290" s="10">
        <v>3.5567674764501733</v>
      </c>
      <c r="S1290" s="10">
        <v>3.3771078180889118</v>
      </c>
      <c r="T1290" s="10">
        <v>2.993091537132988</v>
      </c>
      <c r="U1290" s="10">
        <v>2.9768261964735516</v>
      </c>
      <c r="V1290" s="10">
        <v>3.0980290456431536</v>
      </c>
      <c r="W1290" s="10">
        <v>3.2015968063872258</v>
      </c>
      <c r="X1290" s="10">
        <v>2.864011656143759</v>
      </c>
      <c r="Y1290" s="10">
        <v>2.8034682080924855</v>
      </c>
      <c r="Z1290" s="10">
        <v>2.9780346820809247</v>
      </c>
      <c r="AA1290" s="10">
        <v>2.8160185722576903</v>
      </c>
      <c r="AB1290" s="10">
        <v>3.0383028874484386</v>
      </c>
      <c r="AC1290" s="10">
        <f>+AC1289/AC1288</f>
        <v>3.0039458850056371</v>
      </c>
      <c r="AD1290" s="10">
        <f>+AD1289/AD1288</f>
        <v>2.9130650769995032</v>
      </c>
      <c r="AE1290" s="10">
        <f>+AE1289/AE1288</f>
        <v>2.9641185647425896</v>
      </c>
      <c r="AF1290" s="10">
        <v>3.05</v>
      </c>
      <c r="AG1290" s="10">
        <v>3.07</v>
      </c>
      <c r="AH1290" s="10">
        <v>2.92</v>
      </c>
      <c r="AI1290" s="10">
        <v>2.89</v>
      </c>
      <c r="AJ1290" s="10"/>
      <c r="AK1290" s="10"/>
      <c r="AL1290" s="10"/>
      <c r="AM1290" s="10"/>
      <c r="AN1290" s="10">
        <v>2.82</v>
      </c>
      <c r="AO1290" s="10"/>
      <c r="AP1290" s="10"/>
      <c r="AQ1290" s="10"/>
      <c r="AR1290" s="10"/>
    </row>
    <row r="1291" spans="1:44" x14ac:dyDescent="0.25">
      <c r="A1291" s="8"/>
      <c r="B1291" s="6" t="s">
        <v>115</v>
      </c>
      <c r="C1291" s="11">
        <v>0.72988616631294612</v>
      </c>
      <c r="D1291" s="11">
        <v>0.75288442986687243</v>
      </c>
      <c r="E1291" s="11">
        <v>0.82789890025082002</v>
      </c>
      <c r="F1291" s="11">
        <v>0.84495465946363113</v>
      </c>
      <c r="G1291" s="11">
        <v>0.75373335905846039</v>
      </c>
      <c r="H1291" s="11">
        <v>0.69168435269149142</v>
      </c>
      <c r="I1291" s="11">
        <v>0.62397260273972599</v>
      </c>
      <c r="J1291" s="11">
        <v>0.49585235920852361</v>
      </c>
      <c r="K1291" s="11">
        <v>0.47005327245053274</v>
      </c>
      <c r="L1291" s="11">
        <v>0.37427701674277014</v>
      </c>
      <c r="M1291" s="11">
        <v>0.30433789954337898</v>
      </c>
      <c r="N1291" s="11">
        <v>0.28112633181126334</v>
      </c>
      <c r="O1291" s="11">
        <v>0.28527397260273973</v>
      </c>
      <c r="P1291" s="11">
        <v>0.35063121138866504</v>
      </c>
      <c r="Q1291" s="11">
        <v>0.37663174858984688</v>
      </c>
      <c r="R1291" s="11">
        <v>0.37797681770284508</v>
      </c>
      <c r="S1291" s="11">
        <v>0.34820864067439411</v>
      </c>
      <c r="T1291" s="11">
        <v>0.27391991570073759</v>
      </c>
      <c r="U1291" s="11">
        <v>0.28401826484018267</v>
      </c>
      <c r="V1291" s="11">
        <v>0.29753424657534244</v>
      </c>
      <c r="W1291" s="11">
        <v>0.31960149439601493</v>
      </c>
      <c r="X1291" s="11">
        <v>0.29374844333748446</v>
      </c>
      <c r="Y1291" s="11">
        <v>0.25642874309060321</v>
      </c>
      <c r="Z1291" s="11">
        <v>0.27144362486828238</v>
      </c>
      <c r="AA1291" s="11">
        <v>0.23321316991107907</v>
      </c>
      <c r="AB1291" s="11">
        <v>0.2478250420571978</v>
      </c>
      <c r="AC1291" s="11">
        <f>+AC1289/(AC1287*365)</f>
        <v>0.256140350877193</v>
      </c>
      <c r="AD1291" s="11">
        <f>+AD1289/(AD1287*365)</f>
        <v>0.35701674277016743</v>
      </c>
      <c r="AE1291" s="11">
        <f>+AE1289/(AE1287*365)</f>
        <v>0.34703196347031962</v>
      </c>
      <c r="AF1291" s="11">
        <v>0.35560000000000003</v>
      </c>
      <c r="AG1291" s="11">
        <v>0.33939999999999998</v>
      </c>
      <c r="AH1291" s="11">
        <v>0.30120000000000002</v>
      </c>
      <c r="AI1291" s="11">
        <v>0.34560000000000002</v>
      </c>
      <c r="AJ1291" s="11"/>
      <c r="AK1291" s="11"/>
      <c r="AL1291" s="11"/>
      <c r="AM1291" s="11"/>
      <c r="AN1291" s="11">
        <v>0.27079999999999999</v>
      </c>
      <c r="AO1291" s="11"/>
      <c r="AP1291" s="11"/>
      <c r="AQ1291" s="11"/>
      <c r="AR1291" s="11"/>
    </row>
    <row r="1292" spans="1:44" x14ac:dyDescent="0.25">
      <c r="A1292" s="8"/>
      <c r="B1292" s="6" t="s">
        <v>121</v>
      </c>
      <c r="C1292" s="9">
        <v>330</v>
      </c>
      <c r="D1292" s="9">
        <v>258</v>
      </c>
      <c r="E1292" s="9">
        <v>317</v>
      </c>
      <c r="F1292" s="9">
        <v>308</v>
      </c>
      <c r="G1292" s="9">
        <v>240</v>
      </c>
      <c r="H1292" s="9">
        <v>269</v>
      </c>
      <c r="I1292" s="9">
        <v>364</v>
      </c>
      <c r="J1292" s="9">
        <v>292</v>
      </c>
      <c r="K1292" s="9">
        <v>355</v>
      </c>
      <c r="L1292" s="9">
        <v>281</v>
      </c>
      <c r="M1292" s="9">
        <v>361</v>
      </c>
      <c r="N1292" s="9">
        <v>369</v>
      </c>
      <c r="O1292" s="9">
        <v>382</v>
      </c>
      <c r="P1292" s="9">
        <v>471</v>
      </c>
      <c r="Q1292" s="9">
        <v>517</v>
      </c>
      <c r="R1292" s="9">
        <v>544</v>
      </c>
      <c r="S1292" s="9">
        <v>572</v>
      </c>
      <c r="T1292" s="9">
        <v>515</v>
      </c>
      <c r="U1292" s="9">
        <v>523</v>
      </c>
      <c r="V1292" s="9">
        <v>445</v>
      </c>
      <c r="W1292" s="9">
        <v>400</v>
      </c>
      <c r="X1292" s="9">
        <v>382</v>
      </c>
      <c r="Y1292" s="9">
        <v>390</v>
      </c>
      <c r="Z1292" s="9">
        <v>299</v>
      </c>
      <c r="AA1292" s="9">
        <v>328</v>
      </c>
      <c r="AB1292" s="9">
        <v>263</v>
      </c>
      <c r="AC1292" s="9">
        <v>289</v>
      </c>
      <c r="AD1292" s="9">
        <v>304</v>
      </c>
      <c r="AE1292" s="9">
        <v>279</v>
      </c>
      <c r="AF1292" s="9">
        <v>316</v>
      </c>
      <c r="AG1292" s="9">
        <v>274</v>
      </c>
      <c r="AH1292" s="9">
        <v>323</v>
      </c>
      <c r="AI1292" s="9">
        <v>266</v>
      </c>
      <c r="AJ1292" s="9"/>
      <c r="AK1292" s="9"/>
      <c r="AL1292" s="9"/>
      <c r="AM1292" s="9"/>
      <c r="AN1292" s="9">
        <v>222</v>
      </c>
      <c r="AO1292" s="9"/>
      <c r="AP1292" s="9"/>
      <c r="AQ1292" s="9"/>
      <c r="AR1292" s="9"/>
    </row>
    <row r="1293" spans="1:44" x14ac:dyDescent="0.25">
      <c r="A1293" s="16" t="s">
        <v>153</v>
      </c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</row>
    <row r="1294" spans="1:44" x14ac:dyDescent="0.25">
      <c r="A1294" s="8"/>
      <c r="B1294" s="6" t="s">
        <v>116</v>
      </c>
      <c r="C1294" s="9">
        <f t="shared" ref="C1294:AL1294" si="586">+C1278+C1286</f>
        <v>213</v>
      </c>
      <c r="D1294" s="9">
        <f t="shared" si="586"/>
        <v>213</v>
      </c>
      <c r="E1294" s="9">
        <f t="shared" si="586"/>
        <v>213</v>
      </c>
      <c r="F1294" s="9">
        <f t="shared" si="586"/>
        <v>213</v>
      </c>
      <c r="G1294" s="9">
        <f t="shared" si="586"/>
        <v>213</v>
      </c>
      <c r="H1294" s="9">
        <f t="shared" si="586"/>
        <v>213</v>
      </c>
      <c r="I1294" s="9">
        <f t="shared" si="586"/>
        <v>214</v>
      </c>
      <c r="J1294" s="9">
        <f t="shared" si="586"/>
        <v>214</v>
      </c>
      <c r="K1294" s="9">
        <f t="shared" si="586"/>
        <v>218</v>
      </c>
      <c r="L1294" s="9">
        <f t="shared" si="586"/>
        <v>218</v>
      </c>
      <c r="M1294" s="9">
        <f t="shared" si="586"/>
        <v>220</v>
      </c>
      <c r="N1294" s="9">
        <f t="shared" si="586"/>
        <v>218</v>
      </c>
      <c r="O1294" s="9">
        <f t="shared" si="586"/>
        <v>218</v>
      </c>
      <c r="P1294" s="9">
        <f t="shared" si="586"/>
        <v>214</v>
      </c>
      <c r="Q1294" s="9">
        <f t="shared" si="586"/>
        <v>214</v>
      </c>
      <c r="R1294" s="9">
        <f t="shared" si="586"/>
        <v>214</v>
      </c>
      <c r="S1294" s="9">
        <f t="shared" si="586"/>
        <v>214</v>
      </c>
      <c r="T1294" s="9">
        <f t="shared" si="586"/>
        <v>214</v>
      </c>
      <c r="U1294" s="9">
        <f t="shared" si="586"/>
        <v>214</v>
      </c>
      <c r="V1294" s="9">
        <f t="shared" si="586"/>
        <v>214</v>
      </c>
      <c r="W1294" s="9">
        <f t="shared" si="586"/>
        <v>214</v>
      </c>
      <c r="X1294" s="9">
        <f t="shared" si="586"/>
        <v>214</v>
      </c>
      <c r="Y1294" s="9">
        <f t="shared" si="586"/>
        <v>214</v>
      </c>
      <c r="Z1294" s="9">
        <f t="shared" si="586"/>
        <v>213</v>
      </c>
      <c r="AA1294" s="9">
        <f t="shared" si="586"/>
        <v>213</v>
      </c>
      <c r="AB1294" s="9">
        <f t="shared" si="586"/>
        <v>213</v>
      </c>
      <c r="AC1294" s="9">
        <f t="shared" si="586"/>
        <v>213</v>
      </c>
      <c r="AD1294" s="9">
        <f t="shared" si="586"/>
        <v>213</v>
      </c>
      <c r="AE1294" s="9">
        <f t="shared" si="586"/>
        <v>213</v>
      </c>
      <c r="AF1294" s="9">
        <f t="shared" si="586"/>
        <v>213</v>
      </c>
      <c r="AG1294" s="9">
        <f t="shared" si="586"/>
        <v>213</v>
      </c>
      <c r="AH1294" s="9">
        <f t="shared" si="586"/>
        <v>213</v>
      </c>
      <c r="AI1294" s="9">
        <f t="shared" si="586"/>
        <v>214</v>
      </c>
      <c r="AJ1294" s="9">
        <f t="shared" si="586"/>
        <v>142</v>
      </c>
      <c r="AK1294" s="9">
        <f t="shared" si="586"/>
        <v>142</v>
      </c>
      <c r="AL1294" s="9">
        <f t="shared" si="586"/>
        <v>142</v>
      </c>
      <c r="AM1294" s="9">
        <f t="shared" ref="AM1294:AN1297" si="587">+AM1278+AM1286</f>
        <v>142</v>
      </c>
      <c r="AN1294" s="9">
        <f t="shared" si="587"/>
        <v>214</v>
      </c>
      <c r="AO1294" s="9">
        <f t="shared" ref="AO1294" si="588">+AO1278+AO1286</f>
        <v>142</v>
      </c>
      <c r="AP1294" s="9">
        <f>+AP1278</f>
        <v>142</v>
      </c>
      <c r="AQ1294" s="9">
        <f>+AQ1278</f>
        <v>142</v>
      </c>
      <c r="AR1294" s="9">
        <f>+AR1278</f>
        <v>142</v>
      </c>
    </row>
    <row r="1295" spans="1:44" x14ac:dyDescent="0.25">
      <c r="A1295" s="8"/>
      <c r="B1295" s="6" t="s">
        <v>117</v>
      </c>
      <c r="C1295" s="9">
        <f t="shared" ref="C1295:AL1295" si="589">+C1279+C1287</f>
        <v>213</v>
      </c>
      <c r="D1295" s="9">
        <f t="shared" si="589"/>
        <v>219</v>
      </c>
      <c r="E1295" s="9">
        <f t="shared" si="589"/>
        <v>219</v>
      </c>
      <c r="F1295" s="9">
        <f t="shared" si="589"/>
        <v>219</v>
      </c>
      <c r="G1295" s="9">
        <f t="shared" si="589"/>
        <v>213</v>
      </c>
      <c r="H1295" s="9">
        <f t="shared" si="589"/>
        <v>213</v>
      </c>
      <c r="I1295" s="9">
        <f t="shared" si="589"/>
        <v>214</v>
      </c>
      <c r="J1295" s="9">
        <f t="shared" si="589"/>
        <v>214</v>
      </c>
      <c r="K1295" s="9">
        <f t="shared" si="589"/>
        <v>214</v>
      </c>
      <c r="L1295" s="9">
        <f t="shared" si="589"/>
        <v>214</v>
      </c>
      <c r="M1295" s="9">
        <f t="shared" si="589"/>
        <v>198</v>
      </c>
      <c r="N1295" s="9">
        <f t="shared" si="589"/>
        <v>188</v>
      </c>
      <c r="O1295" s="9">
        <f t="shared" si="589"/>
        <v>198</v>
      </c>
      <c r="P1295" s="9">
        <f t="shared" si="589"/>
        <v>177</v>
      </c>
      <c r="Q1295" s="9">
        <f t="shared" si="589"/>
        <v>177</v>
      </c>
      <c r="R1295" s="9">
        <f t="shared" si="589"/>
        <v>178</v>
      </c>
      <c r="S1295" s="9">
        <f t="shared" si="589"/>
        <v>178</v>
      </c>
      <c r="T1295" s="9">
        <f t="shared" si="589"/>
        <v>178</v>
      </c>
      <c r="U1295" s="9">
        <f t="shared" si="589"/>
        <v>183</v>
      </c>
      <c r="V1295" s="9">
        <f t="shared" si="589"/>
        <v>181</v>
      </c>
      <c r="W1295" s="9">
        <f t="shared" si="589"/>
        <v>162</v>
      </c>
      <c r="X1295" s="9">
        <f t="shared" si="589"/>
        <v>162</v>
      </c>
      <c r="Y1295" s="9">
        <f t="shared" si="589"/>
        <v>164</v>
      </c>
      <c r="Z1295" s="9">
        <f t="shared" si="589"/>
        <v>158</v>
      </c>
      <c r="AA1295" s="9">
        <f t="shared" si="589"/>
        <v>150</v>
      </c>
      <c r="AB1295" s="9">
        <f t="shared" si="589"/>
        <v>150</v>
      </c>
      <c r="AC1295" s="9">
        <f t="shared" si="589"/>
        <v>150</v>
      </c>
      <c r="AD1295" s="9">
        <f t="shared" si="589"/>
        <v>138</v>
      </c>
      <c r="AE1295" s="9">
        <f t="shared" si="589"/>
        <v>143</v>
      </c>
      <c r="AF1295" s="9">
        <f t="shared" si="589"/>
        <v>143</v>
      </c>
      <c r="AG1295" s="9">
        <f t="shared" si="589"/>
        <v>143</v>
      </c>
      <c r="AH1295" s="9">
        <f t="shared" si="589"/>
        <v>132</v>
      </c>
      <c r="AI1295" s="9">
        <f t="shared" si="589"/>
        <v>124</v>
      </c>
      <c r="AJ1295" s="9">
        <f t="shared" si="589"/>
        <v>87</v>
      </c>
      <c r="AK1295" s="9">
        <f t="shared" si="589"/>
        <v>87</v>
      </c>
      <c r="AL1295" s="9">
        <f t="shared" si="589"/>
        <v>87</v>
      </c>
      <c r="AM1295" s="9">
        <f t="shared" si="587"/>
        <v>87</v>
      </c>
      <c r="AN1295" s="9">
        <f t="shared" si="587"/>
        <v>117</v>
      </c>
      <c r="AO1295" s="9">
        <f t="shared" ref="AO1295:AP1295" si="590">+AO1279+AO1287</f>
        <v>80</v>
      </c>
      <c r="AP1295" s="9">
        <f t="shared" si="590"/>
        <v>89</v>
      </c>
      <c r="AQ1295" s="9">
        <f t="shared" ref="AQ1295:AR1295" si="591">+AQ1279+AQ1287</f>
        <v>92</v>
      </c>
      <c r="AR1295" s="9">
        <f t="shared" si="591"/>
        <v>92</v>
      </c>
    </row>
    <row r="1296" spans="1:44" x14ac:dyDescent="0.25">
      <c r="A1296" s="8"/>
      <c r="B1296" s="6" t="s">
        <v>118</v>
      </c>
      <c r="C1296" s="9">
        <f t="shared" ref="C1296:AL1296" si="592">+C1280+C1288</f>
        <v>8868</v>
      </c>
      <c r="D1296" s="9">
        <f t="shared" si="592"/>
        <v>8828</v>
      </c>
      <c r="E1296" s="9">
        <f t="shared" si="592"/>
        <v>9501</v>
      </c>
      <c r="F1296" s="9">
        <f t="shared" si="592"/>
        <v>9817</v>
      </c>
      <c r="G1296" s="9">
        <f t="shared" si="592"/>
        <v>9400</v>
      </c>
      <c r="H1296" s="9">
        <f t="shared" si="592"/>
        <v>9519</v>
      </c>
      <c r="I1296" s="9">
        <f t="shared" si="592"/>
        <v>9210</v>
      </c>
      <c r="J1296" s="9">
        <f t="shared" si="592"/>
        <v>8250</v>
      </c>
      <c r="K1296" s="9">
        <f t="shared" si="592"/>
        <v>7283</v>
      </c>
      <c r="L1296" s="9">
        <f t="shared" si="592"/>
        <v>6587</v>
      </c>
      <c r="M1296" s="9">
        <f t="shared" si="592"/>
        <v>6613</v>
      </c>
      <c r="N1296" s="9">
        <f t="shared" si="592"/>
        <v>6151</v>
      </c>
      <c r="O1296" s="9">
        <f t="shared" si="592"/>
        <v>5827</v>
      </c>
      <c r="P1296" s="9">
        <f t="shared" si="592"/>
        <v>5565</v>
      </c>
      <c r="Q1296" s="9">
        <f t="shared" si="592"/>
        <v>5882</v>
      </c>
      <c r="R1296" s="9">
        <f t="shared" si="592"/>
        <v>5783</v>
      </c>
      <c r="S1296" s="9">
        <f t="shared" si="592"/>
        <v>5618</v>
      </c>
      <c r="T1296" s="9">
        <f t="shared" si="592"/>
        <v>5376</v>
      </c>
      <c r="U1296" s="9">
        <f t="shared" si="592"/>
        <v>5636</v>
      </c>
      <c r="V1296" s="9">
        <f t="shared" si="592"/>
        <v>5975</v>
      </c>
      <c r="W1296" s="9">
        <f t="shared" si="592"/>
        <v>5841</v>
      </c>
      <c r="X1296" s="9">
        <f t="shared" si="592"/>
        <v>5612</v>
      </c>
      <c r="Y1296" s="9">
        <f t="shared" si="592"/>
        <v>5568</v>
      </c>
      <c r="Z1296" s="9">
        <f t="shared" si="592"/>
        <v>5695</v>
      </c>
      <c r="AA1296" s="9">
        <f t="shared" si="592"/>
        <v>5677</v>
      </c>
      <c r="AB1296" s="9">
        <f t="shared" si="592"/>
        <v>5734</v>
      </c>
      <c r="AC1296" s="9">
        <f t="shared" si="592"/>
        <v>5583</v>
      </c>
      <c r="AD1296" s="9">
        <f t="shared" si="592"/>
        <v>6273</v>
      </c>
      <c r="AE1296" s="9">
        <f t="shared" si="592"/>
        <v>6218</v>
      </c>
      <c r="AF1296" s="9">
        <f t="shared" si="592"/>
        <v>6191</v>
      </c>
      <c r="AG1296" s="9">
        <f t="shared" si="592"/>
        <v>6238</v>
      </c>
      <c r="AH1296" s="9">
        <f t="shared" si="592"/>
        <v>6154</v>
      </c>
      <c r="AI1296" s="9">
        <f t="shared" si="592"/>
        <v>5862</v>
      </c>
      <c r="AJ1296" s="9">
        <f t="shared" si="592"/>
        <v>4178</v>
      </c>
      <c r="AK1296" s="9">
        <f t="shared" si="592"/>
        <v>7971</v>
      </c>
      <c r="AL1296" s="9">
        <f t="shared" si="592"/>
        <v>8966</v>
      </c>
      <c r="AM1296" s="9">
        <f t="shared" si="587"/>
        <v>3926</v>
      </c>
      <c r="AN1296" s="9">
        <f t="shared" si="587"/>
        <v>5389</v>
      </c>
      <c r="AO1296" s="9">
        <f t="shared" ref="AO1296:AP1296" si="593">+AO1280+AO1288</f>
        <v>4413</v>
      </c>
      <c r="AP1296" s="9">
        <f t="shared" si="593"/>
        <v>5012</v>
      </c>
      <c r="AQ1296" s="9">
        <f t="shared" ref="AQ1296:AR1296" si="594">+AQ1280+AQ1288</f>
        <v>5605</v>
      </c>
      <c r="AR1296" s="9">
        <f t="shared" si="594"/>
        <v>5940</v>
      </c>
    </row>
    <row r="1297" spans="1:44" x14ac:dyDescent="0.25">
      <c r="A1297" s="8"/>
      <c r="B1297" s="6" t="s">
        <v>119</v>
      </c>
      <c r="C1297" s="9">
        <f t="shared" ref="C1297:AL1297" si="595">+C1281+C1289</f>
        <v>53796</v>
      </c>
      <c r="D1297" s="9">
        <f t="shared" si="595"/>
        <v>53672</v>
      </c>
      <c r="E1297" s="9">
        <f t="shared" si="595"/>
        <v>58169</v>
      </c>
      <c r="F1297" s="9">
        <f t="shared" si="595"/>
        <v>57896</v>
      </c>
      <c r="G1297" s="9">
        <f t="shared" si="595"/>
        <v>56709</v>
      </c>
      <c r="H1297" s="9">
        <f t="shared" si="595"/>
        <v>56393</v>
      </c>
      <c r="I1297" s="9">
        <f t="shared" si="595"/>
        <v>54049</v>
      </c>
      <c r="J1297" s="9">
        <f t="shared" si="595"/>
        <v>42196</v>
      </c>
      <c r="K1297" s="9">
        <f t="shared" si="595"/>
        <v>37274</v>
      </c>
      <c r="L1297" s="9">
        <f t="shared" si="595"/>
        <v>32350</v>
      </c>
      <c r="M1297" s="9">
        <f t="shared" si="595"/>
        <v>32917</v>
      </c>
      <c r="N1297" s="9">
        <f t="shared" si="595"/>
        <v>30892</v>
      </c>
      <c r="O1297" s="9">
        <f t="shared" si="595"/>
        <v>28920</v>
      </c>
      <c r="P1297" s="9">
        <f t="shared" si="595"/>
        <v>27442</v>
      </c>
      <c r="Q1297" s="9">
        <f t="shared" si="595"/>
        <v>27480</v>
      </c>
      <c r="R1297" s="9">
        <f t="shared" si="595"/>
        <v>27662</v>
      </c>
      <c r="S1297" s="9">
        <f t="shared" si="595"/>
        <v>25398</v>
      </c>
      <c r="T1297" s="9">
        <f t="shared" si="595"/>
        <v>21296</v>
      </c>
      <c r="U1297" s="9">
        <f t="shared" si="595"/>
        <v>21155</v>
      </c>
      <c r="V1297" s="9">
        <f t="shared" si="595"/>
        <v>21045</v>
      </c>
      <c r="W1297" s="9">
        <f t="shared" si="595"/>
        <v>21424</v>
      </c>
      <c r="X1297" s="9">
        <f t="shared" si="595"/>
        <v>21327</v>
      </c>
      <c r="Y1297" s="9">
        <f t="shared" si="595"/>
        <v>22154</v>
      </c>
      <c r="Z1297" s="9">
        <f t="shared" si="595"/>
        <v>21426</v>
      </c>
      <c r="AA1297" s="9">
        <f t="shared" si="595"/>
        <v>18536</v>
      </c>
      <c r="AB1297" s="9">
        <f t="shared" si="595"/>
        <v>19705</v>
      </c>
      <c r="AC1297" s="9">
        <f t="shared" si="595"/>
        <v>19959</v>
      </c>
      <c r="AD1297" s="9">
        <f t="shared" si="595"/>
        <v>21529</v>
      </c>
      <c r="AE1297" s="9">
        <f t="shared" si="595"/>
        <v>21177</v>
      </c>
      <c r="AF1297" s="9">
        <f t="shared" si="595"/>
        <v>22124</v>
      </c>
      <c r="AG1297" s="9">
        <f t="shared" si="595"/>
        <v>22916</v>
      </c>
      <c r="AH1297" s="9">
        <f t="shared" si="595"/>
        <v>21511</v>
      </c>
      <c r="AI1297" s="9">
        <f t="shared" si="595"/>
        <v>20064</v>
      </c>
      <c r="AJ1297" s="9">
        <f t="shared" si="595"/>
        <v>15453</v>
      </c>
      <c r="AK1297" s="9">
        <f t="shared" si="595"/>
        <v>26160</v>
      </c>
      <c r="AL1297" s="9">
        <f t="shared" si="595"/>
        <v>14253</v>
      </c>
      <c r="AM1297" s="9">
        <f t="shared" si="587"/>
        <v>13746</v>
      </c>
      <c r="AN1297" s="9">
        <f t="shared" si="587"/>
        <v>18719</v>
      </c>
      <c r="AO1297" s="9">
        <f t="shared" ref="AO1297:AP1297" si="596">+AO1281+AO1289</f>
        <v>15655</v>
      </c>
      <c r="AP1297" s="9">
        <f t="shared" si="596"/>
        <v>17840</v>
      </c>
      <c r="AQ1297" s="9">
        <f t="shared" ref="AQ1297:AR1297" si="597">+AQ1281+AQ1289</f>
        <v>19936</v>
      </c>
      <c r="AR1297" s="9">
        <f t="shared" si="597"/>
        <v>23066</v>
      </c>
    </row>
    <row r="1298" spans="1:44" x14ac:dyDescent="0.25">
      <c r="A1298" s="8"/>
      <c r="B1298" s="6" t="s">
        <v>120</v>
      </c>
      <c r="C1298" s="10">
        <f t="shared" ref="C1298:AL1298" si="598">+C1297/C1296</f>
        <v>6.0663058186738832</v>
      </c>
      <c r="D1298" s="10">
        <f t="shared" si="598"/>
        <v>6.0797462618939742</v>
      </c>
      <c r="E1298" s="10">
        <f t="shared" si="598"/>
        <v>6.1224081675613089</v>
      </c>
      <c r="F1298" s="10">
        <f t="shared" si="598"/>
        <v>5.8975247020474688</v>
      </c>
      <c r="G1298" s="10">
        <f t="shared" si="598"/>
        <v>6.0328723404255316</v>
      </c>
      <c r="H1298" s="10">
        <f t="shared" si="598"/>
        <v>5.9242567496585776</v>
      </c>
      <c r="I1298" s="10">
        <f t="shared" si="598"/>
        <v>5.8685124864277958</v>
      </c>
      <c r="J1298" s="10">
        <f t="shared" si="598"/>
        <v>5.1146666666666665</v>
      </c>
      <c r="K1298" s="10">
        <f t="shared" si="598"/>
        <v>5.1179459014142523</v>
      </c>
      <c r="L1298" s="10">
        <f t="shared" si="598"/>
        <v>4.9111887050250491</v>
      </c>
      <c r="M1298" s="10">
        <f t="shared" si="598"/>
        <v>4.9776198397096625</v>
      </c>
      <c r="N1298" s="10">
        <f t="shared" si="598"/>
        <v>5.0222728011705415</v>
      </c>
      <c r="O1298" s="10">
        <f t="shared" si="598"/>
        <v>4.9631027973228079</v>
      </c>
      <c r="P1298" s="10">
        <f t="shared" si="598"/>
        <v>4.9311769991015275</v>
      </c>
      <c r="Q1298" s="10">
        <f t="shared" si="598"/>
        <v>4.6718803128187689</v>
      </c>
      <c r="R1298" s="10">
        <f t="shared" si="598"/>
        <v>4.7833304513228425</v>
      </c>
      <c r="S1298" s="10">
        <f t="shared" si="598"/>
        <v>4.5208259166963334</v>
      </c>
      <c r="T1298" s="10">
        <f t="shared" si="598"/>
        <v>3.9613095238095237</v>
      </c>
      <c r="U1298" s="10">
        <f t="shared" si="598"/>
        <v>3.7535486160397444</v>
      </c>
      <c r="V1298" s="10">
        <f t="shared" si="598"/>
        <v>3.5221757322175731</v>
      </c>
      <c r="W1298" s="10">
        <f t="shared" si="598"/>
        <v>3.6678650915939053</v>
      </c>
      <c r="X1298" s="10">
        <f t="shared" si="598"/>
        <v>3.8002494654312189</v>
      </c>
      <c r="Y1298" s="10">
        <f t="shared" si="598"/>
        <v>3.9788074712643677</v>
      </c>
      <c r="Z1298" s="10">
        <f t="shared" si="598"/>
        <v>3.7622475856014046</v>
      </c>
      <c r="AA1298" s="10">
        <f t="shared" si="598"/>
        <v>3.2651048088779286</v>
      </c>
      <c r="AB1298" s="10">
        <f t="shared" si="598"/>
        <v>3.4365190094175095</v>
      </c>
      <c r="AC1298" s="10">
        <f t="shared" si="598"/>
        <v>3.5749596990865125</v>
      </c>
      <c r="AD1298" s="10">
        <f t="shared" si="598"/>
        <v>3.4320102024549657</v>
      </c>
      <c r="AE1298" s="10">
        <f t="shared" si="598"/>
        <v>3.4057574782888387</v>
      </c>
      <c r="AF1298" s="10">
        <f t="shared" si="598"/>
        <v>3.5735745436924566</v>
      </c>
      <c r="AG1298" s="10">
        <f t="shared" si="598"/>
        <v>3.6736133376082076</v>
      </c>
      <c r="AH1298" s="10">
        <f t="shared" si="598"/>
        <v>3.4954501137471565</v>
      </c>
      <c r="AI1298" s="10">
        <f t="shared" si="598"/>
        <v>3.422722620266121</v>
      </c>
      <c r="AJ1298" s="10">
        <f t="shared" si="598"/>
        <v>3.6986596457635232</v>
      </c>
      <c r="AK1298" s="10">
        <f t="shared" si="598"/>
        <v>3.2818968761761385</v>
      </c>
      <c r="AL1298" s="10">
        <f t="shared" si="598"/>
        <v>1.5896720945795226</v>
      </c>
      <c r="AM1298" s="10">
        <f t="shared" ref="AM1298:AR1298" si="599">+AM1297/AM1296</f>
        <v>3.5012735608762098</v>
      </c>
      <c r="AN1298" s="10">
        <f t="shared" si="599"/>
        <v>3.4735572462423456</v>
      </c>
      <c r="AO1298" s="10">
        <f t="shared" si="599"/>
        <v>3.5474733741219127</v>
      </c>
      <c r="AP1298" s="10">
        <f t="shared" si="599"/>
        <v>3.5594573024740623</v>
      </c>
      <c r="AQ1298" s="10">
        <f t="shared" si="599"/>
        <v>3.5568242640499554</v>
      </c>
      <c r="AR1298" s="10">
        <f t="shared" si="599"/>
        <v>3.883164983164983</v>
      </c>
    </row>
    <row r="1299" spans="1:44" x14ac:dyDescent="0.25">
      <c r="A1299" s="8"/>
      <c r="B1299" s="6" t="s">
        <v>115</v>
      </c>
      <c r="C1299" s="11">
        <f t="shared" ref="C1299:AL1299" si="600">+C1297/(C1295*365)</f>
        <v>0.69195446652517845</v>
      </c>
      <c r="D1299" s="11">
        <f t="shared" si="600"/>
        <v>0.67144554950897606</v>
      </c>
      <c r="E1299" s="11">
        <f t="shared" si="600"/>
        <v>0.72770375930443487</v>
      </c>
      <c r="F1299" s="11">
        <f t="shared" si="600"/>
        <v>0.72428848439356974</v>
      </c>
      <c r="G1299" s="11">
        <f t="shared" si="600"/>
        <v>0.72942311402662552</v>
      </c>
      <c r="H1299" s="11">
        <f t="shared" si="600"/>
        <v>0.72535854395781074</v>
      </c>
      <c r="I1299" s="11">
        <f t="shared" si="600"/>
        <v>0.69196005633081548</v>
      </c>
      <c r="J1299" s="11">
        <f t="shared" si="600"/>
        <v>0.5402125208039944</v>
      </c>
      <c r="K1299" s="11">
        <f t="shared" si="600"/>
        <v>0.4771988221738574</v>
      </c>
      <c r="L1299" s="11">
        <f t="shared" si="600"/>
        <v>0.4141595186275765</v>
      </c>
      <c r="M1299" s="11">
        <f t="shared" si="600"/>
        <v>0.45547253355472533</v>
      </c>
      <c r="N1299" s="11">
        <f t="shared" si="600"/>
        <v>0.45018944914019238</v>
      </c>
      <c r="O1299" s="11">
        <f t="shared" si="600"/>
        <v>0.40016604400166045</v>
      </c>
      <c r="P1299" s="11">
        <f t="shared" si="600"/>
        <v>0.42476588499342155</v>
      </c>
      <c r="Q1299" s="11">
        <f t="shared" si="600"/>
        <v>0.42535407476201531</v>
      </c>
      <c r="R1299" s="11">
        <f t="shared" si="600"/>
        <v>0.42576573803293827</v>
      </c>
      <c r="S1299" s="11">
        <f t="shared" si="600"/>
        <v>0.39091888563952593</v>
      </c>
      <c r="T1299" s="11">
        <f t="shared" si="600"/>
        <v>0.32778205325534865</v>
      </c>
      <c r="U1299" s="11">
        <f t="shared" si="600"/>
        <v>0.31671532300321881</v>
      </c>
      <c r="V1299" s="11">
        <f t="shared" si="600"/>
        <v>0.31854991296450463</v>
      </c>
      <c r="W1299" s="11">
        <f t="shared" si="600"/>
        <v>0.36232031117875868</v>
      </c>
      <c r="X1299" s="11">
        <f t="shared" si="600"/>
        <v>0.36067985794013191</v>
      </c>
      <c r="Y1299" s="11">
        <f t="shared" si="600"/>
        <v>0.37009689274974944</v>
      </c>
      <c r="Z1299" s="11">
        <f t="shared" si="600"/>
        <v>0.3715276573608462</v>
      </c>
      <c r="AA1299" s="11">
        <f t="shared" si="600"/>
        <v>0.3385570776255708</v>
      </c>
      <c r="AB1299" s="11">
        <f t="shared" si="600"/>
        <v>0.35990867579908675</v>
      </c>
      <c r="AC1299" s="11">
        <f t="shared" si="600"/>
        <v>0.36454794520547945</v>
      </c>
      <c r="AD1299" s="11">
        <f t="shared" si="600"/>
        <v>0.42741711336112764</v>
      </c>
      <c r="AE1299" s="11">
        <f t="shared" si="600"/>
        <v>0.40572851805728516</v>
      </c>
      <c r="AF1299" s="11">
        <f t="shared" si="600"/>
        <v>0.42387201839256633</v>
      </c>
      <c r="AG1299" s="11">
        <f t="shared" si="600"/>
        <v>0.43904588562122809</v>
      </c>
      <c r="AH1299" s="11">
        <f t="shared" si="600"/>
        <v>0.44647156496471563</v>
      </c>
      <c r="AI1299" s="11">
        <f t="shared" si="600"/>
        <v>0.44330534688466638</v>
      </c>
      <c r="AJ1299" s="11">
        <f t="shared" si="600"/>
        <v>0.48663202645252718</v>
      </c>
      <c r="AK1299" s="11">
        <f t="shared" si="600"/>
        <v>0.82380727444496926</v>
      </c>
      <c r="AL1299" s="11">
        <f t="shared" si="600"/>
        <v>0.44884270193670289</v>
      </c>
      <c r="AM1299" s="11">
        <f t="shared" ref="AM1299:AR1299" si="601">+AM1297/(AM1295*365)</f>
        <v>0.43287671232876712</v>
      </c>
      <c r="AN1299" s="11">
        <f t="shared" si="601"/>
        <v>0.438332747921789</v>
      </c>
      <c r="AO1299" s="11">
        <f t="shared" si="601"/>
        <v>0.53613013698630141</v>
      </c>
      <c r="AP1299" s="11">
        <f t="shared" si="601"/>
        <v>0.5491765430198553</v>
      </c>
      <c r="AQ1299" s="11">
        <f t="shared" si="601"/>
        <v>0.59368671828469322</v>
      </c>
      <c r="AR1299" s="11">
        <f t="shared" si="601"/>
        <v>0.6868969624776653</v>
      </c>
    </row>
    <row r="1300" spans="1:44" x14ac:dyDescent="0.25">
      <c r="A1300" s="8"/>
      <c r="B1300" s="6" t="s">
        <v>121</v>
      </c>
      <c r="C1300" s="9">
        <f t="shared" ref="C1300:AL1300" si="602">+C1284+C1292</f>
        <v>852</v>
      </c>
      <c r="D1300" s="9">
        <f t="shared" si="602"/>
        <v>721</v>
      </c>
      <c r="E1300" s="9">
        <f t="shared" si="602"/>
        <v>945</v>
      </c>
      <c r="F1300" s="9">
        <f t="shared" si="602"/>
        <v>996</v>
      </c>
      <c r="G1300" s="9">
        <f t="shared" si="602"/>
        <v>903</v>
      </c>
      <c r="H1300" s="9">
        <f t="shared" si="602"/>
        <v>983</v>
      </c>
      <c r="I1300" s="9">
        <f t="shared" si="602"/>
        <v>1038</v>
      </c>
      <c r="J1300" s="9">
        <f t="shared" si="602"/>
        <v>840</v>
      </c>
      <c r="K1300" s="9">
        <f t="shared" si="602"/>
        <v>925</v>
      </c>
      <c r="L1300" s="9">
        <f t="shared" si="602"/>
        <v>879</v>
      </c>
      <c r="M1300" s="9">
        <f t="shared" si="602"/>
        <v>876</v>
      </c>
      <c r="N1300" s="9">
        <f t="shared" si="602"/>
        <v>873</v>
      </c>
      <c r="O1300" s="9">
        <f t="shared" si="602"/>
        <v>848</v>
      </c>
      <c r="P1300" s="9">
        <f t="shared" si="602"/>
        <v>892</v>
      </c>
      <c r="Q1300" s="9">
        <f t="shared" si="602"/>
        <v>893</v>
      </c>
      <c r="R1300" s="9">
        <f t="shared" si="602"/>
        <v>932</v>
      </c>
      <c r="S1300" s="9">
        <f t="shared" si="602"/>
        <v>919</v>
      </c>
      <c r="T1300" s="9">
        <f t="shared" si="602"/>
        <v>879</v>
      </c>
      <c r="U1300" s="9">
        <f t="shared" si="602"/>
        <v>962</v>
      </c>
      <c r="V1300" s="9">
        <f t="shared" si="602"/>
        <v>928</v>
      </c>
      <c r="W1300" s="9">
        <f t="shared" si="602"/>
        <v>850</v>
      </c>
      <c r="X1300" s="9">
        <f t="shared" si="602"/>
        <v>873</v>
      </c>
      <c r="Y1300" s="9">
        <f t="shared" si="602"/>
        <v>905</v>
      </c>
      <c r="Z1300" s="9">
        <f t="shared" si="602"/>
        <v>832</v>
      </c>
      <c r="AA1300" s="9">
        <f t="shared" si="602"/>
        <v>923</v>
      </c>
      <c r="AB1300" s="9">
        <f t="shared" si="602"/>
        <v>881</v>
      </c>
      <c r="AC1300" s="9">
        <f t="shared" si="602"/>
        <v>870</v>
      </c>
      <c r="AD1300" s="9">
        <f t="shared" si="602"/>
        <v>932</v>
      </c>
      <c r="AE1300" s="9">
        <f t="shared" si="602"/>
        <v>867</v>
      </c>
      <c r="AF1300" s="9">
        <f t="shared" si="602"/>
        <v>937</v>
      </c>
      <c r="AG1300" s="9">
        <f t="shared" si="602"/>
        <v>850</v>
      </c>
      <c r="AH1300" s="9">
        <f t="shared" si="602"/>
        <v>973</v>
      </c>
      <c r="AI1300" s="9">
        <f t="shared" si="602"/>
        <v>856</v>
      </c>
      <c r="AJ1300" s="9">
        <f t="shared" si="602"/>
        <v>583</v>
      </c>
      <c r="AK1300" s="9">
        <f t="shared" si="602"/>
        <v>576</v>
      </c>
      <c r="AL1300" s="9">
        <f t="shared" si="602"/>
        <v>565</v>
      </c>
      <c r="AM1300" s="9">
        <f t="shared" ref="AM1300:AR1300" si="603">+AM1284+AM1292</f>
        <v>0</v>
      </c>
      <c r="AN1300" s="9">
        <f t="shared" si="603"/>
        <v>810</v>
      </c>
      <c r="AO1300" s="9">
        <f t="shared" si="603"/>
        <v>564</v>
      </c>
      <c r="AP1300" s="9">
        <f t="shared" si="603"/>
        <v>648</v>
      </c>
      <c r="AQ1300" s="9">
        <f t="shared" si="603"/>
        <v>691</v>
      </c>
      <c r="AR1300" s="9">
        <f t="shared" si="603"/>
        <v>708</v>
      </c>
    </row>
    <row r="1301" spans="1:44" x14ac:dyDescent="0.25">
      <c r="A1301" s="15" t="s">
        <v>105</v>
      </c>
    </row>
    <row r="1302" spans="1:44" x14ac:dyDescent="0.25">
      <c r="A1302" s="6">
        <v>145</v>
      </c>
      <c r="B1302" s="6" t="s">
        <v>215</v>
      </c>
      <c r="C1302" s="15"/>
    </row>
    <row r="1303" spans="1:44" x14ac:dyDescent="0.25">
      <c r="A1303" s="8"/>
      <c r="B1303" s="6" t="s">
        <v>116</v>
      </c>
      <c r="C1303" s="9">
        <v>107</v>
      </c>
      <c r="D1303" s="9">
        <v>107</v>
      </c>
      <c r="E1303" s="9">
        <v>107</v>
      </c>
      <c r="F1303" s="9">
        <v>107</v>
      </c>
      <c r="G1303" s="9">
        <v>107</v>
      </c>
      <c r="H1303" s="9">
        <v>105</v>
      </c>
      <c r="I1303" s="9">
        <v>108</v>
      </c>
      <c r="J1303" s="9">
        <v>108</v>
      </c>
      <c r="K1303" s="9">
        <v>108</v>
      </c>
      <c r="L1303" s="9">
        <v>136</v>
      </c>
      <c r="M1303" s="9">
        <v>136</v>
      </c>
      <c r="N1303" s="9">
        <v>163</v>
      </c>
      <c r="O1303" s="9">
        <v>280</v>
      </c>
      <c r="P1303" s="9">
        <v>280</v>
      </c>
      <c r="Q1303" s="9">
        <v>280</v>
      </c>
      <c r="R1303" s="9">
        <v>280</v>
      </c>
      <c r="S1303" s="9">
        <v>280</v>
      </c>
      <c r="T1303" s="9">
        <v>280</v>
      </c>
      <c r="U1303" s="9">
        <v>280</v>
      </c>
      <c r="V1303" s="9">
        <v>280</v>
      </c>
      <c r="W1303" s="9">
        <v>253</v>
      </c>
      <c r="X1303" s="9">
        <v>253</v>
      </c>
      <c r="Y1303" s="9">
        <v>253</v>
      </c>
      <c r="Z1303" s="9">
        <v>253</v>
      </c>
      <c r="AA1303" s="9">
        <v>253</v>
      </c>
      <c r="AB1303" s="9">
        <v>253</v>
      </c>
      <c r="AC1303" s="9">
        <v>253</v>
      </c>
      <c r="AD1303" s="9">
        <v>253</v>
      </c>
      <c r="AE1303" s="9">
        <v>253</v>
      </c>
      <c r="AF1303" s="9">
        <v>253</v>
      </c>
      <c r="AG1303" s="9">
        <v>253</v>
      </c>
      <c r="AH1303" s="9">
        <v>253</v>
      </c>
      <c r="AI1303" s="9">
        <v>253</v>
      </c>
      <c r="AJ1303" s="9">
        <v>253</v>
      </c>
      <c r="AK1303" s="9">
        <v>253</v>
      </c>
      <c r="AL1303" s="9">
        <v>253</v>
      </c>
      <c r="AM1303" s="9">
        <v>253</v>
      </c>
      <c r="AN1303" s="9">
        <v>253</v>
      </c>
      <c r="AO1303" s="9">
        <v>253</v>
      </c>
      <c r="AP1303" s="9">
        <v>241</v>
      </c>
      <c r="AQ1303" s="9">
        <v>241</v>
      </c>
      <c r="AR1303" s="9">
        <v>255</v>
      </c>
    </row>
    <row r="1304" spans="1:44" x14ac:dyDescent="0.25">
      <c r="A1304" s="8"/>
      <c r="B1304" s="6" t="s">
        <v>117</v>
      </c>
      <c r="C1304" s="9">
        <v>103</v>
      </c>
      <c r="D1304" s="9">
        <v>103</v>
      </c>
      <c r="E1304" s="9">
        <v>105</v>
      </c>
      <c r="F1304" s="9">
        <v>105</v>
      </c>
      <c r="G1304" s="9">
        <v>105</v>
      </c>
      <c r="H1304" s="9">
        <v>105</v>
      </c>
      <c r="I1304" s="9">
        <v>108</v>
      </c>
      <c r="J1304" s="9">
        <v>108</v>
      </c>
      <c r="K1304" s="9">
        <v>108</v>
      </c>
      <c r="L1304" s="9">
        <v>136</v>
      </c>
      <c r="M1304" s="9">
        <v>163</v>
      </c>
      <c r="N1304" s="9">
        <v>146</v>
      </c>
      <c r="O1304" s="9">
        <v>212</v>
      </c>
      <c r="P1304" s="9">
        <v>211</v>
      </c>
      <c r="Q1304" s="9">
        <v>211</v>
      </c>
      <c r="R1304" s="9">
        <v>211</v>
      </c>
      <c r="S1304" s="9">
        <v>211</v>
      </c>
      <c r="T1304" s="9">
        <v>192</v>
      </c>
      <c r="U1304" s="9">
        <v>221</v>
      </c>
      <c r="V1304" s="9">
        <v>206</v>
      </c>
      <c r="W1304" s="9">
        <v>206</v>
      </c>
      <c r="X1304" s="9">
        <v>208</v>
      </c>
      <c r="Y1304" s="9">
        <v>215</v>
      </c>
      <c r="Z1304" s="9">
        <v>215</v>
      </c>
      <c r="AA1304" s="9">
        <v>215</v>
      </c>
      <c r="AB1304" s="9">
        <v>215</v>
      </c>
      <c r="AC1304" s="9">
        <v>242</v>
      </c>
      <c r="AD1304" s="9">
        <v>244</v>
      </c>
      <c r="AE1304" s="9">
        <v>228</v>
      </c>
      <c r="AF1304" s="9">
        <v>243</v>
      </c>
      <c r="AG1304" s="9">
        <v>243</v>
      </c>
      <c r="AH1304" s="9">
        <v>243</v>
      </c>
      <c r="AI1304" s="9">
        <v>253</v>
      </c>
      <c r="AJ1304" s="9">
        <v>253</v>
      </c>
      <c r="AK1304" s="9">
        <v>253</v>
      </c>
      <c r="AL1304" s="9">
        <v>253</v>
      </c>
      <c r="AM1304" s="9">
        <v>253</v>
      </c>
      <c r="AN1304" s="9">
        <v>253</v>
      </c>
      <c r="AO1304" s="9">
        <v>253</v>
      </c>
      <c r="AP1304" s="9">
        <v>241</v>
      </c>
      <c r="AQ1304" s="9">
        <v>241</v>
      </c>
      <c r="AR1304" s="9">
        <v>241</v>
      </c>
    </row>
    <row r="1305" spans="1:44" x14ac:dyDescent="0.25">
      <c r="A1305" s="8"/>
      <c r="B1305" s="6" t="s">
        <v>118</v>
      </c>
      <c r="C1305" s="9">
        <v>5395</v>
      </c>
      <c r="D1305" s="9">
        <v>5386</v>
      </c>
      <c r="E1305" s="9">
        <v>5307</v>
      </c>
      <c r="F1305" s="9">
        <v>5781</v>
      </c>
      <c r="G1305" s="9">
        <v>6135</v>
      </c>
      <c r="H1305" s="9">
        <v>6385</v>
      </c>
      <c r="I1305" s="9">
        <v>6551</v>
      </c>
      <c r="J1305" s="9">
        <v>6129</v>
      </c>
      <c r="K1305" s="9">
        <v>5530</v>
      </c>
      <c r="L1305" s="9">
        <v>5644</v>
      </c>
      <c r="M1305" s="9">
        <v>5806</v>
      </c>
      <c r="N1305" s="9">
        <v>6054</v>
      </c>
      <c r="O1305" s="9">
        <v>6847</v>
      </c>
      <c r="P1305" s="9">
        <v>9942</v>
      </c>
      <c r="Q1305" s="9">
        <v>10354</v>
      </c>
      <c r="R1305" s="9">
        <v>10716</v>
      </c>
      <c r="S1305" s="9">
        <v>10588</v>
      </c>
      <c r="T1305" s="9">
        <v>10177</v>
      </c>
      <c r="U1305" s="9">
        <v>10093</v>
      </c>
      <c r="V1305" s="9">
        <v>10183</v>
      </c>
      <c r="W1305" s="9">
        <v>10633</v>
      </c>
      <c r="X1305" s="9">
        <v>10994</v>
      </c>
      <c r="Y1305" s="9">
        <v>11898</v>
      </c>
      <c r="Z1305" s="9">
        <v>12650</v>
      </c>
      <c r="AA1305" s="9">
        <v>13332</v>
      </c>
      <c r="AB1305" s="9">
        <v>13377</v>
      </c>
      <c r="AC1305" s="9">
        <v>13831</v>
      </c>
      <c r="AD1305" s="9">
        <v>13172</v>
      </c>
      <c r="AE1305" s="9">
        <v>13993</v>
      </c>
      <c r="AF1305" s="9">
        <v>14488</v>
      </c>
      <c r="AG1305" s="9">
        <v>14562</v>
      </c>
      <c r="AH1305" s="9">
        <v>15036</v>
      </c>
      <c r="AI1305" s="9">
        <v>14830</v>
      </c>
      <c r="AJ1305" s="9">
        <v>14845</v>
      </c>
      <c r="AK1305" s="9">
        <v>15691</v>
      </c>
      <c r="AL1305" s="9">
        <v>15410</v>
      </c>
      <c r="AM1305" s="9">
        <v>15138</v>
      </c>
      <c r="AN1305" s="9">
        <v>14845</v>
      </c>
      <c r="AO1305" s="9">
        <v>15518</v>
      </c>
      <c r="AP1305" s="9">
        <v>15102</v>
      </c>
      <c r="AQ1305" s="9">
        <v>14999</v>
      </c>
      <c r="AR1305" s="9">
        <v>15613</v>
      </c>
    </row>
    <row r="1306" spans="1:44" x14ac:dyDescent="0.25">
      <c r="A1306" s="8"/>
      <c r="B1306" s="6" t="s">
        <v>119</v>
      </c>
      <c r="C1306" s="9">
        <v>22051</v>
      </c>
      <c r="D1306" s="9">
        <v>22519</v>
      </c>
      <c r="E1306" s="9">
        <v>23173</v>
      </c>
      <c r="F1306" s="9">
        <v>25396</v>
      </c>
      <c r="G1306" s="9">
        <v>26550</v>
      </c>
      <c r="H1306" s="9">
        <v>28561</v>
      </c>
      <c r="I1306" s="9">
        <v>29314</v>
      </c>
      <c r="J1306" s="9">
        <v>25865</v>
      </c>
      <c r="K1306" s="9">
        <v>22052</v>
      </c>
      <c r="L1306" s="9">
        <v>24698</v>
      </c>
      <c r="M1306" s="9">
        <v>22226</v>
      </c>
      <c r="N1306" s="9">
        <v>22802</v>
      </c>
      <c r="O1306" s="9">
        <v>28545</v>
      </c>
      <c r="P1306" s="9">
        <v>44221</v>
      </c>
      <c r="Q1306" s="9">
        <v>44764</v>
      </c>
      <c r="R1306" s="9">
        <v>40693</v>
      </c>
      <c r="S1306" s="9">
        <v>40683</v>
      </c>
      <c r="T1306" s="9">
        <v>35252</v>
      </c>
      <c r="U1306" s="9">
        <v>36273</v>
      </c>
      <c r="V1306" s="9">
        <v>35693</v>
      </c>
      <c r="W1306" s="9">
        <v>38581</v>
      </c>
      <c r="X1306" s="9">
        <v>39122</v>
      </c>
      <c r="Y1306" s="9">
        <v>43632</v>
      </c>
      <c r="Z1306" s="9">
        <v>47001</v>
      </c>
      <c r="AA1306" s="9">
        <v>50324</v>
      </c>
      <c r="AB1306" s="9">
        <v>51408</v>
      </c>
      <c r="AC1306" s="9">
        <v>52615</v>
      </c>
      <c r="AD1306" s="9">
        <v>54711</v>
      </c>
      <c r="AE1306" s="9">
        <v>53499</v>
      </c>
      <c r="AF1306" s="9">
        <v>52511</v>
      </c>
      <c r="AG1306" s="9">
        <v>53154</v>
      </c>
      <c r="AH1306" s="9">
        <v>57801</v>
      </c>
      <c r="AI1306" s="9">
        <v>59414</v>
      </c>
      <c r="AJ1306" s="9">
        <v>57357</v>
      </c>
      <c r="AK1306" s="9">
        <v>59714</v>
      </c>
      <c r="AL1306" s="9">
        <v>28790</v>
      </c>
      <c r="AM1306" s="9">
        <v>59353</v>
      </c>
      <c r="AN1306" s="9">
        <v>60072</v>
      </c>
      <c r="AO1306" s="9">
        <v>63576</v>
      </c>
      <c r="AP1306" s="9">
        <v>65694</v>
      </c>
      <c r="AQ1306" s="9">
        <v>68561</v>
      </c>
      <c r="AR1306" s="9">
        <v>69844</v>
      </c>
    </row>
    <row r="1307" spans="1:44" x14ac:dyDescent="0.25">
      <c r="A1307" s="8"/>
      <c r="B1307" s="6" t="s">
        <v>120</v>
      </c>
      <c r="C1307" s="10">
        <v>4.0873030583873957</v>
      </c>
      <c r="D1307" s="10">
        <v>4.1810248793167473</v>
      </c>
      <c r="E1307" s="10">
        <v>4.3664970793291875</v>
      </c>
      <c r="F1307" s="10">
        <v>4.3930115896903654</v>
      </c>
      <c r="G1307" s="10">
        <v>4.3276283618581903</v>
      </c>
      <c r="H1307" s="10">
        <v>4.4731401722787787</v>
      </c>
      <c r="I1307" s="10">
        <v>4.4747366814226837</v>
      </c>
      <c r="J1307" s="10">
        <v>4.2201011584271493</v>
      </c>
      <c r="K1307" s="10">
        <v>3.9877034358047014</v>
      </c>
      <c r="L1307" s="10">
        <v>4.3759744861800138</v>
      </c>
      <c r="M1307" s="10">
        <v>3.8281088529107818</v>
      </c>
      <c r="N1307" s="10">
        <v>3.7664354146019159</v>
      </c>
      <c r="O1307" s="10">
        <v>4.1689791149408499</v>
      </c>
      <c r="P1307" s="10">
        <v>4.4478978072822368</v>
      </c>
      <c r="Q1307" s="10">
        <v>4.3233532934131738</v>
      </c>
      <c r="R1307" s="10">
        <v>3.797405748413587</v>
      </c>
      <c r="S1307" s="10">
        <v>3.8423687193048734</v>
      </c>
      <c r="T1307" s="10">
        <v>3.4638891618355117</v>
      </c>
      <c r="U1307" s="10">
        <v>3.5938769444169227</v>
      </c>
      <c r="V1307" s="10">
        <v>3.5051556515761564</v>
      </c>
      <c r="W1307" s="10">
        <v>3.6284209536349104</v>
      </c>
      <c r="X1307" s="10">
        <v>3.5584864471529927</v>
      </c>
      <c r="Y1307" s="10">
        <v>3.6671709531013614</v>
      </c>
      <c r="Z1307" s="10">
        <v>3.715494071146245</v>
      </c>
      <c r="AA1307" s="10">
        <v>3.7746774677467747</v>
      </c>
      <c r="AB1307" s="10">
        <v>3.8430141287284143</v>
      </c>
      <c r="AC1307" s="10">
        <v>3.8041356373364184</v>
      </c>
      <c r="AD1307" s="10">
        <v>4.1500000000000004</v>
      </c>
      <c r="AE1307" s="10">
        <v>3.82</v>
      </c>
      <c r="AF1307" s="10">
        <v>3.62</v>
      </c>
      <c r="AG1307" s="10">
        <v>3.65</v>
      </c>
      <c r="AH1307" s="10">
        <v>3.84</v>
      </c>
      <c r="AI1307" s="10">
        <v>4.01</v>
      </c>
      <c r="AJ1307" s="10">
        <v>3.86</v>
      </c>
      <c r="AK1307" s="10">
        <v>3.81</v>
      </c>
      <c r="AL1307" s="10">
        <v>3.82</v>
      </c>
      <c r="AM1307" s="10">
        <v>3.92</v>
      </c>
      <c r="AN1307" s="10">
        <v>4.05</v>
      </c>
      <c r="AO1307" s="10">
        <v>4.0999999999999996</v>
      </c>
      <c r="AP1307" s="10">
        <v>4.3499999999999996</v>
      </c>
      <c r="AQ1307" s="10">
        <v>4.57</v>
      </c>
      <c r="AR1307" s="10">
        <v>4.47</v>
      </c>
    </row>
    <row r="1308" spans="1:44" x14ac:dyDescent="0.25">
      <c r="A1308" s="8"/>
      <c r="B1308" s="6" t="s">
        <v>115</v>
      </c>
      <c r="C1308" s="11">
        <v>0.58654076339938821</v>
      </c>
      <c r="D1308" s="11">
        <v>0.59898922729086312</v>
      </c>
      <c r="E1308" s="11">
        <v>0.60464448793215919</v>
      </c>
      <c r="F1308" s="11">
        <v>0.66264840182648399</v>
      </c>
      <c r="G1308" s="11">
        <v>0.69275929549902149</v>
      </c>
      <c r="H1308" s="11">
        <v>0.74523157208088719</v>
      </c>
      <c r="I1308" s="11">
        <v>0.74363267376966002</v>
      </c>
      <c r="J1308" s="11">
        <v>0.65613901572805677</v>
      </c>
      <c r="K1308" s="11">
        <v>0.55941146626078131</v>
      </c>
      <c r="L1308" s="11">
        <v>0.49754230459307008</v>
      </c>
      <c r="M1308" s="11">
        <v>0.37357761156399699</v>
      </c>
      <c r="N1308" s="11">
        <v>0.42788515668981048</v>
      </c>
      <c r="O1308" s="11">
        <v>0.36889377100025844</v>
      </c>
      <c r="P1308" s="11">
        <v>0.57418684671817177</v>
      </c>
      <c r="Q1308" s="11">
        <v>0.58123742128156852</v>
      </c>
      <c r="R1308" s="11">
        <v>0.52837758878140617</v>
      </c>
      <c r="S1308" s="11">
        <v>0.5282477439459845</v>
      </c>
      <c r="T1308" s="11">
        <v>0.5030251141552512</v>
      </c>
      <c r="U1308" s="11">
        <v>0.4496745800533069</v>
      </c>
      <c r="V1308" s="11">
        <v>0.4747040829897593</v>
      </c>
      <c r="W1308" s="11">
        <v>0.51311344593695973</v>
      </c>
      <c r="X1308" s="11">
        <v>0.51530558482613276</v>
      </c>
      <c r="Y1308" s="11">
        <v>0.55599872570882447</v>
      </c>
      <c r="Z1308" s="11">
        <v>0.59892959541255175</v>
      </c>
      <c r="AA1308" s="11">
        <v>0.64127429117553358</v>
      </c>
      <c r="AB1308" s="11">
        <v>0.65508760751831796</v>
      </c>
      <c r="AC1308" s="11">
        <v>0.66124167399773781</v>
      </c>
      <c r="AD1308" s="11">
        <v>0.68130000000000002</v>
      </c>
      <c r="AE1308" s="11">
        <v>0.70469999999999999</v>
      </c>
      <c r="AF1308" s="11">
        <v>0.64510000000000001</v>
      </c>
      <c r="AG1308" s="11">
        <v>0.65300000000000002</v>
      </c>
      <c r="AH1308" s="11">
        <v>0.71009999999999995</v>
      </c>
      <c r="AI1308" s="11">
        <v>0.69889999999999997</v>
      </c>
      <c r="AJ1308" s="11">
        <v>0.62109999999999999</v>
      </c>
      <c r="AK1308" s="11">
        <v>0.64659999999999995</v>
      </c>
      <c r="AL1308" s="11">
        <v>0.63660000000000005</v>
      </c>
      <c r="AM1308" s="11">
        <v>0.64270000000000005</v>
      </c>
      <c r="AN1308" s="11">
        <v>0.65049999999999997</v>
      </c>
      <c r="AO1308" s="11">
        <v>0.6885</v>
      </c>
      <c r="AP1308" s="11">
        <v>0.74680000000000002</v>
      </c>
      <c r="AQ1308" s="11">
        <v>0.77939999999999998</v>
      </c>
      <c r="AR1308" s="11">
        <v>0.79400000000000004</v>
      </c>
    </row>
    <row r="1309" spans="1:44" x14ac:dyDescent="0.25">
      <c r="A1309" s="8"/>
      <c r="B1309" s="6" t="s">
        <v>121</v>
      </c>
      <c r="C1309" s="9">
        <v>1192</v>
      </c>
      <c r="D1309" s="9">
        <v>1364</v>
      </c>
      <c r="E1309" s="9">
        <v>1299</v>
      </c>
      <c r="F1309" s="9">
        <v>1510</v>
      </c>
      <c r="G1309" s="9">
        <v>1527</v>
      </c>
      <c r="H1309" s="9">
        <v>1464</v>
      </c>
      <c r="I1309" s="9">
        <v>1627</v>
      </c>
      <c r="J1309" s="9">
        <v>1466</v>
      </c>
      <c r="K1309" s="9">
        <v>1187</v>
      </c>
      <c r="L1309" s="9">
        <v>1490</v>
      </c>
      <c r="M1309" s="9">
        <v>1503</v>
      </c>
      <c r="N1309" s="9">
        <v>1546</v>
      </c>
      <c r="O1309" s="9">
        <v>1661</v>
      </c>
      <c r="P1309" s="9">
        <v>1632</v>
      </c>
      <c r="Q1309" s="9">
        <v>1724</v>
      </c>
      <c r="R1309" s="9">
        <v>1833</v>
      </c>
      <c r="S1309" s="9">
        <v>1848</v>
      </c>
      <c r="T1309" s="9">
        <v>1834</v>
      </c>
      <c r="U1309" s="9">
        <v>1870</v>
      </c>
      <c r="V1309" s="9">
        <v>1822</v>
      </c>
      <c r="W1309" s="9">
        <v>1835</v>
      </c>
      <c r="X1309" s="9">
        <v>1987</v>
      </c>
      <c r="Y1309" s="9">
        <v>1996</v>
      </c>
      <c r="Z1309" s="9">
        <v>1958</v>
      </c>
      <c r="AA1309" s="9">
        <v>1955</v>
      </c>
      <c r="AB1309" s="9">
        <v>1908</v>
      </c>
      <c r="AC1309" s="9">
        <v>1978</v>
      </c>
      <c r="AD1309" s="9">
        <v>1998</v>
      </c>
      <c r="AE1309" s="9">
        <v>2012</v>
      </c>
      <c r="AF1309" s="9">
        <v>2096</v>
      </c>
      <c r="AG1309" s="9">
        <v>2061</v>
      </c>
      <c r="AH1309" s="9">
        <v>1975</v>
      </c>
      <c r="AI1309" s="9">
        <v>1887</v>
      </c>
      <c r="AJ1309" s="9">
        <v>1796</v>
      </c>
      <c r="AK1309" s="9">
        <v>1827</v>
      </c>
      <c r="AL1309" s="9">
        <v>1773</v>
      </c>
      <c r="AM1309" s="9">
        <v>1818</v>
      </c>
      <c r="AN1309" s="9">
        <v>1705</v>
      </c>
      <c r="AO1309" s="9">
        <v>1845</v>
      </c>
      <c r="AP1309" s="9">
        <v>1878</v>
      </c>
      <c r="AQ1309" s="9">
        <v>1872</v>
      </c>
      <c r="AR1309" s="9">
        <v>1866</v>
      </c>
    </row>
    <row r="1310" spans="1:44" x14ac:dyDescent="0.25">
      <c r="A1310" s="6">
        <v>188</v>
      </c>
      <c r="B1310" s="6" t="s">
        <v>61</v>
      </c>
      <c r="C1310" s="15"/>
    </row>
    <row r="1311" spans="1:44" x14ac:dyDescent="0.25">
      <c r="A1311" s="8"/>
      <c r="B1311" s="6" t="s">
        <v>116</v>
      </c>
      <c r="C1311" s="9">
        <v>115</v>
      </c>
      <c r="D1311" s="9">
        <v>115</v>
      </c>
      <c r="E1311" s="9">
        <v>115</v>
      </c>
      <c r="F1311" s="9">
        <v>115</v>
      </c>
      <c r="G1311" s="9">
        <v>115</v>
      </c>
      <c r="H1311" s="9">
        <v>115</v>
      </c>
      <c r="I1311" s="9">
        <v>117</v>
      </c>
      <c r="J1311" s="9">
        <v>117</v>
      </c>
      <c r="K1311" s="9">
        <v>117</v>
      </c>
      <c r="L1311" s="9">
        <v>117</v>
      </c>
      <c r="M1311" s="9">
        <v>117</v>
      </c>
      <c r="N1311" s="9">
        <v>117</v>
      </c>
      <c r="O1311" s="6" t="s">
        <v>198</v>
      </c>
    </row>
    <row r="1312" spans="1:44" x14ac:dyDescent="0.25">
      <c r="A1312" s="8"/>
      <c r="B1312" s="6" t="s">
        <v>117</v>
      </c>
      <c r="C1312" s="9">
        <v>112</v>
      </c>
      <c r="D1312" s="9">
        <v>112</v>
      </c>
      <c r="E1312" s="9">
        <v>112</v>
      </c>
      <c r="F1312" s="9">
        <v>112</v>
      </c>
      <c r="G1312" s="9">
        <v>112</v>
      </c>
      <c r="H1312" s="9">
        <v>112</v>
      </c>
      <c r="I1312" s="9">
        <v>112</v>
      </c>
      <c r="J1312" s="9">
        <v>112</v>
      </c>
      <c r="K1312" s="9">
        <v>104</v>
      </c>
      <c r="L1312" s="9">
        <v>93</v>
      </c>
      <c r="M1312" s="9">
        <v>104</v>
      </c>
      <c r="N1312" s="9">
        <v>104</v>
      </c>
    </row>
    <row r="1313" spans="1:44" x14ac:dyDescent="0.25">
      <c r="A1313" s="8"/>
      <c r="B1313" s="6" t="s">
        <v>118</v>
      </c>
      <c r="C1313" s="9">
        <v>4317</v>
      </c>
      <c r="D1313" s="9">
        <v>4408</v>
      </c>
      <c r="E1313" s="9">
        <v>4517</v>
      </c>
      <c r="F1313" s="9">
        <v>4725</v>
      </c>
      <c r="G1313" s="9">
        <v>5490</v>
      </c>
      <c r="H1313" s="9">
        <v>5525</v>
      </c>
      <c r="I1313" s="9">
        <v>5488</v>
      </c>
      <c r="J1313" s="9">
        <v>5715</v>
      </c>
      <c r="K1313" s="9">
        <v>3988</v>
      </c>
      <c r="L1313" s="9">
        <v>3980</v>
      </c>
      <c r="M1313" s="9">
        <v>3343</v>
      </c>
      <c r="N1313" s="9">
        <v>3236</v>
      </c>
    </row>
    <row r="1314" spans="1:44" x14ac:dyDescent="0.25">
      <c r="A1314" s="8"/>
      <c r="B1314" s="6" t="s">
        <v>119</v>
      </c>
      <c r="C1314" s="9">
        <v>23034</v>
      </c>
      <c r="D1314" s="9">
        <v>23298</v>
      </c>
      <c r="E1314" s="9">
        <v>24279</v>
      </c>
      <c r="F1314" s="9">
        <v>24533</v>
      </c>
      <c r="G1314" s="9">
        <v>24885</v>
      </c>
      <c r="H1314" s="9">
        <v>24845</v>
      </c>
      <c r="I1314" s="9">
        <v>23158</v>
      </c>
      <c r="J1314" s="9">
        <v>22375</v>
      </c>
      <c r="K1314" s="9">
        <v>20223</v>
      </c>
      <c r="L1314" s="9">
        <v>19858</v>
      </c>
      <c r="M1314" s="9">
        <v>19120</v>
      </c>
      <c r="N1314" s="9">
        <v>19516</v>
      </c>
    </row>
    <row r="1315" spans="1:44" x14ac:dyDescent="0.25">
      <c r="A1315" s="8"/>
      <c r="B1315" s="6" t="s">
        <v>120</v>
      </c>
      <c r="C1315" s="10">
        <v>5.3356497567755383</v>
      </c>
      <c r="D1315" s="10">
        <v>5.2853901996370238</v>
      </c>
      <c r="E1315" s="10">
        <v>5.375027673234448</v>
      </c>
      <c r="F1315" s="10">
        <v>5.1921693121693124</v>
      </c>
      <c r="G1315" s="10">
        <v>4.5327868852459012</v>
      </c>
      <c r="H1315" s="10">
        <v>4.4968325791855204</v>
      </c>
      <c r="I1315" s="10">
        <v>4.2197521865889209</v>
      </c>
      <c r="J1315" s="10">
        <v>3.9151356080489941</v>
      </c>
      <c r="K1315" s="10">
        <v>5.0709628886659983</v>
      </c>
      <c r="L1315" s="10">
        <v>4.9894472361809044</v>
      </c>
      <c r="M1315" s="10">
        <v>5.7194137002692189</v>
      </c>
      <c r="N1315" s="10">
        <v>6.0309023485784916</v>
      </c>
    </row>
    <row r="1316" spans="1:44" x14ac:dyDescent="0.25">
      <c r="A1316" s="8"/>
      <c r="B1316" s="6" t="s">
        <v>115</v>
      </c>
      <c r="C1316" s="11">
        <v>0.56345401174168297</v>
      </c>
      <c r="D1316" s="11">
        <v>0.56991193737769075</v>
      </c>
      <c r="E1316" s="11">
        <v>0.59390900195694718</v>
      </c>
      <c r="F1316" s="11">
        <v>0.60012230919765164</v>
      </c>
      <c r="G1316" s="11">
        <v>0.60873287671232879</v>
      </c>
      <c r="H1316" s="11">
        <v>0.60775440313111551</v>
      </c>
      <c r="I1316" s="11">
        <v>0.56648727984344427</v>
      </c>
      <c r="J1316" s="11">
        <v>0.54733365949119372</v>
      </c>
      <c r="K1316" s="11">
        <v>0.53274499473129611</v>
      </c>
      <c r="L1316" s="11">
        <v>0.58500515539843867</v>
      </c>
      <c r="M1316" s="11">
        <v>0.50368809272918857</v>
      </c>
      <c r="N1316" s="11">
        <v>0.5141201264488936</v>
      </c>
    </row>
    <row r="1317" spans="1:44" x14ac:dyDescent="0.25">
      <c r="A1317" s="8"/>
      <c r="B1317" s="6" t="s">
        <v>121</v>
      </c>
      <c r="C1317" s="9">
        <v>0</v>
      </c>
      <c r="D1317" s="9">
        <v>0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</row>
    <row r="1318" spans="1:44" x14ac:dyDescent="0.25">
      <c r="A1318" s="16" t="s">
        <v>154</v>
      </c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1:44" x14ac:dyDescent="0.25">
      <c r="A1319" s="8"/>
      <c r="B1319" s="6" t="s">
        <v>116</v>
      </c>
      <c r="C1319" s="9">
        <f t="shared" ref="C1319:AL1319" si="604">+C1303+C1311</f>
        <v>222</v>
      </c>
      <c r="D1319" s="9">
        <f t="shared" si="604"/>
        <v>222</v>
      </c>
      <c r="E1319" s="9">
        <f t="shared" si="604"/>
        <v>222</v>
      </c>
      <c r="F1319" s="9">
        <f t="shared" si="604"/>
        <v>222</v>
      </c>
      <c r="G1319" s="9">
        <f t="shared" si="604"/>
        <v>222</v>
      </c>
      <c r="H1319" s="9">
        <f t="shared" si="604"/>
        <v>220</v>
      </c>
      <c r="I1319" s="9">
        <f t="shared" si="604"/>
        <v>225</v>
      </c>
      <c r="J1319" s="9">
        <f t="shared" si="604"/>
        <v>225</v>
      </c>
      <c r="K1319" s="9">
        <f t="shared" si="604"/>
        <v>225</v>
      </c>
      <c r="L1319" s="9">
        <f t="shared" si="604"/>
        <v>253</v>
      </c>
      <c r="M1319" s="9">
        <f t="shared" si="604"/>
        <v>253</v>
      </c>
      <c r="N1319" s="9">
        <f t="shared" si="604"/>
        <v>280</v>
      </c>
      <c r="O1319" s="9" t="e">
        <f t="shared" si="604"/>
        <v>#VALUE!</v>
      </c>
      <c r="P1319" s="9">
        <f t="shared" si="604"/>
        <v>280</v>
      </c>
      <c r="Q1319" s="9">
        <f t="shared" si="604"/>
        <v>280</v>
      </c>
      <c r="R1319" s="9">
        <f t="shared" si="604"/>
        <v>280</v>
      </c>
      <c r="S1319" s="9">
        <f t="shared" si="604"/>
        <v>280</v>
      </c>
      <c r="T1319" s="9">
        <f t="shared" si="604"/>
        <v>280</v>
      </c>
      <c r="U1319" s="9">
        <f t="shared" si="604"/>
        <v>280</v>
      </c>
      <c r="V1319" s="9">
        <f t="shared" si="604"/>
        <v>280</v>
      </c>
      <c r="W1319" s="9">
        <f t="shared" si="604"/>
        <v>253</v>
      </c>
      <c r="X1319" s="9">
        <f t="shared" si="604"/>
        <v>253</v>
      </c>
      <c r="Y1319" s="9">
        <f t="shared" si="604"/>
        <v>253</v>
      </c>
      <c r="Z1319" s="9">
        <f t="shared" si="604"/>
        <v>253</v>
      </c>
      <c r="AA1319" s="9">
        <f t="shared" si="604"/>
        <v>253</v>
      </c>
      <c r="AB1319" s="9">
        <f t="shared" si="604"/>
        <v>253</v>
      </c>
      <c r="AC1319" s="9">
        <f t="shared" si="604"/>
        <v>253</v>
      </c>
      <c r="AD1319" s="9">
        <f t="shared" si="604"/>
        <v>253</v>
      </c>
      <c r="AE1319" s="9">
        <f t="shared" si="604"/>
        <v>253</v>
      </c>
      <c r="AF1319" s="9">
        <f t="shared" si="604"/>
        <v>253</v>
      </c>
      <c r="AG1319" s="9">
        <f t="shared" si="604"/>
        <v>253</v>
      </c>
      <c r="AH1319" s="9">
        <f t="shared" si="604"/>
        <v>253</v>
      </c>
      <c r="AI1319" s="9">
        <f t="shared" si="604"/>
        <v>253</v>
      </c>
      <c r="AJ1319" s="9">
        <f t="shared" si="604"/>
        <v>253</v>
      </c>
      <c r="AK1319" s="9">
        <f t="shared" si="604"/>
        <v>253</v>
      </c>
      <c r="AL1319" s="9">
        <f t="shared" si="604"/>
        <v>253</v>
      </c>
      <c r="AM1319" s="9">
        <f>+AM1303+AM1311</f>
        <v>253</v>
      </c>
      <c r="AN1319" s="9">
        <f t="shared" ref="AN1319:AO1319" si="605">+AN1303+AN1311</f>
        <v>253</v>
      </c>
      <c r="AO1319" s="9">
        <f t="shared" si="605"/>
        <v>253</v>
      </c>
      <c r="AP1319" s="9">
        <f t="shared" ref="AP1319:AQ1319" si="606">+AP1303+AP1311</f>
        <v>241</v>
      </c>
      <c r="AQ1319" s="9">
        <f t="shared" si="606"/>
        <v>241</v>
      </c>
      <c r="AR1319" s="9">
        <f t="shared" ref="AR1319" si="607">+AR1303+AR1311</f>
        <v>255</v>
      </c>
    </row>
    <row r="1320" spans="1:44" x14ac:dyDescent="0.25">
      <c r="A1320" s="8"/>
      <c r="B1320" s="6" t="s">
        <v>117</v>
      </c>
      <c r="C1320" s="9">
        <f t="shared" ref="C1320:AL1320" si="608">+C1304+C1312</f>
        <v>215</v>
      </c>
      <c r="D1320" s="9">
        <f t="shared" si="608"/>
        <v>215</v>
      </c>
      <c r="E1320" s="9">
        <f t="shared" si="608"/>
        <v>217</v>
      </c>
      <c r="F1320" s="9">
        <f t="shared" si="608"/>
        <v>217</v>
      </c>
      <c r="G1320" s="9">
        <f t="shared" si="608"/>
        <v>217</v>
      </c>
      <c r="H1320" s="9">
        <f t="shared" si="608"/>
        <v>217</v>
      </c>
      <c r="I1320" s="9">
        <f t="shared" si="608"/>
        <v>220</v>
      </c>
      <c r="J1320" s="9">
        <f t="shared" si="608"/>
        <v>220</v>
      </c>
      <c r="K1320" s="9">
        <f t="shared" si="608"/>
        <v>212</v>
      </c>
      <c r="L1320" s="9">
        <f t="shared" si="608"/>
        <v>229</v>
      </c>
      <c r="M1320" s="9">
        <f t="shared" si="608"/>
        <v>267</v>
      </c>
      <c r="N1320" s="9">
        <f t="shared" si="608"/>
        <v>250</v>
      </c>
      <c r="O1320" s="9">
        <f t="shared" si="608"/>
        <v>212</v>
      </c>
      <c r="P1320" s="9">
        <f t="shared" si="608"/>
        <v>211</v>
      </c>
      <c r="Q1320" s="9">
        <f t="shared" si="608"/>
        <v>211</v>
      </c>
      <c r="R1320" s="9">
        <f t="shared" si="608"/>
        <v>211</v>
      </c>
      <c r="S1320" s="9">
        <f t="shared" si="608"/>
        <v>211</v>
      </c>
      <c r="T1320" s="9">
        <f t="shared" si="608"/>
        <v>192</v>
      </c>
      <c r="U1320" s="9">
        <f t="shared" si="608"/>
        <v>221</v>
      </c>
      <c r="V1320" s="9">
        <f t="shared" si="608"/>
        <v>206</v>
      </c>
      <c r="W1320" s="9">
        <f t="shared" si="608"/>
        <v>206</v>
      </c>
      <c r="X1320" s="9">
        <f t="shared" si="608"/>
        <v>208</v>
      </c>
      <c r="Y1320" s="9">
        <f t="shared" si="608"/>
        <v>215</v>
      </c>
      <c r="Z1320" s="9">
        <f t="shared" si="608"/>
        <v>215</v>
      </c>
      <c r="AA1320" s="9">
        <f t="shared" si="608"/>
        <v>215</v>
      </c>
      <c r="AB1320" s="9">
        <f t="shared" si="608"/>
        <v>215</v>
      </c>
      <c r="AC1320" s="9">
        <f t="shared" si="608"/>
        <v>242</v>
      </c>
      <c r="AD1320" s="9">
        <f t="shared" si="608"/>
        <v>244</v>
      </c>
      <c r="AE1320" s="9">
        <f t="shared" si="608"/>
        <v>228</v>
      </c>
      <c r="AF1320" s="9">
        <f t="shared" si="608"/>
        <v>243</v>
      </c>
      <c r="AG1320" s="9">
        <f t="shared" si="608"/>
        <v>243</v>
      </c>
      <c r="AH1320" s="9">
        <f t="shared" si="608"/>
        <v>243</v>
      </c>
      <c r="AI1320" s="9">
        <f t="shared" si="608"/>
        <v>253</v>
      </c>
      <c r="AJ1320" s="9">
        <f t="shared" si="608"/>
        <v>253</v>
      </c>
      <c r="AK1320" s="9">
        <f t="shared" si="608"/>
        <v>253</v>
      </c>
      <c r="AL1320" s="9">
        <f t="shared" si="608"/>
        <v>253</v>
      </c>
      <c r="AM1320" s="9">
        <f>+AM1304+AM1312</f>
        <v>253</v>
      </c>
      <c r="AN1320" s="9">
        <f t="shared" ref="AN1320:AO1320" si="609">+AN1304+AN1312</f>
        <v>253</v>
      </c>
      <c r="AO1320" s="9">
        <f t="shared" si="609"/>
        <v>253</v>
      </c>
      <c r="AP1320" s="9">
        <f t="shared" ref="AP1320:AQ1320" si="610">+AP1304+AP1312</f>
        <v>241</v>
      </c>
      <c r="AQ1320" s="9">
        <f t="shared" si="610"/>
        <v>241</v>
      </c>
      <c r="AR1320" s="9">
        <f t="shared" ref="AR1320" si="611">+AR1304+AR1312</f>
        <v>241</v>
      </c>
    </row>
    <row r="1321" spans="1:44" x14ac:dyDescent="0.25">
      <c r="A1321" s="8"/>
      <c r="B1321" s="6" t="s">
        <v>118</v>
      </c>
      <c r="C1321" s="9">
        <f t="shared" ref="C1321:AL1321" si="612">+C1305+C1313</f>
        <v>9712</v>
      </c>
      <c r="D1321" s="9">
        <f t="shared" si="612"/>
        <v>9794</v>
      </c>
      <c r="E1321" s="9">
        <f t="shared" si="612"/>
        <v>9824</v>
      </c>
      <c r="F1321" s="9">
        <f t="shared" si="612"/>
        <v>10506</v>
      </c>
      <c r="G1321" s="9">
        <f t="shared" si="612"/>
        <v>11625</v>
      </c>
      <c r="H1321" s="9">
        <f t="shared" si="612"/>
        <v>11910</v>
      </c>
      <c r="I1321" s="9">
        <f t="shared" si="612"/>
        <v>12039</v>
      </c>
      <c r="J1321" s="9">
        <f t="shared" si="612"/>
        <v>11844</v>
      </c>
      <c r="K1321" s="9">
        <f t="shared" si="612"/>
        <v>9518</v>
      </c>
      <c r="L1321" s="9">
        <f t="shared" si="612"/>
        <v>9624</v>
      </c>
      <c r="M1321" s="9">
        <f t="shared" si="612"/>
        <v>9149</v>
      </c>
      <c r="N1321" s="9">
        <f t="shared" si="612"/>
        <v>9290</v>
      </c>
      <c r="O1321" s="9">
        <f t="shared" si="612"/>
        <v>6847</v>
      </c>
      <c r="P1321" s="9">
        <f t="shared" si="612"/>
        <v>9942</v>
      </c>
      <c r="Q1321" s="9">
        <f t="shared" si="612"/>
        <v>10354</v>
      </c>
      <c r="R1321" s="9">
        <f t="shared" si="612"/>
        <v>10716</v>
      </c>
      <c r="S1321" s="9">
        <f t="shared" si="612"/>
        <v>10588</v>
      </c>
      <c r="T1321" s="9">
        <f t="shared" si="612"/>
        <v>10177</v>
      </c>
      <c r="U1321" s="9">
        <f t="shared" si="612"/>
        <v>10093</v>
      </c>
      <c r="V1321" s="9">
        <f t="shared" si="612"/>
        <v>10183</v>
      </c>
      <c r="W1321" s="9">
        <f t="shared" si="612"/>
        <v>10633</v>
      </c>
      <c r="X1321" s="9">
        <f t="shared" si="612"/>
        <v>10994</v>
      </c>
      <c r="Y1321" s="9">
        <f t="shared" si="612"/>
        <v>11898</v>
      </c>
      <c r="Z1321" s="9">
        <f t="shared" si="612"/>
        <v>12650</v>
      </c>
      <c r="AA1321" s="9">
        <f t="shared" si="612"/>
        <v>13332</v>
      </c>
      <c r="AB1321" s="9">
        <f t="shared" si="612"/>
        <v>13377</v>
      </c>
      <c r="AC1321" s="9">
        <f t="shared" si="612"/>
        <v>13831</v>
      </c>
      <c r="AD1321" s="9">
        <f t="shared" si="612"/>
        <v>13172</v>
      </c>
      <c r="AE1321" s="9">
        <f t="shared" si="612"/>
        <v>13993</v>
      </c>
      <c r="AF1321" s="9">
        <f t="shared" si="612"/>
        <v>14488</v>
      </c>
      <c r="AG1321" s="9">
        <f t="shared" si="612"/>
        <v>14562</v>
      </c>
      <c r="AH1321" s="9">
        <f t="shared" si="612"/>
        <v>15036</v>
      </c>
      <c r="AI1321" s="9">
        <f t="shared" si="612"/>
        <v>14830</v>
      </c>
      <c r="AJ1321" s="9">
        <f t="shared" si="612"/>
        <v>14845</v>
      </c>
      <c r="AK1321" s="9">
        <f t="shared" si="612"/>
        <v>15691</v>
      </c>
      <c r="AL1321" s="9">
        <f t="shared" si="612"/>
        <v>15410</v>
      </c>
      <c r="AM1321" s="9">
        <f>+AM1305+AM1313</f>
        <v>15138</v>
      </c>
      <c r="AN1321" s="9">
        <f t="shared" ref="AN1321:AO1321" si="613">+AN1305+AN1313</f>
        <v>14845</v>
      </c>
      <c r="AO1321" s="9">
        <f t="shared" si="613"/>
        <v>15518</v>
      </c>
      <c r="AP1321" s="9">
        <f t="shared" ref="AP1321:AQ1321" si="614">+AP1305+AP1313</f>
        <v>15102</v>
      </c>
      <c r="AQ1321" s="9">
        <f t="shared" si="614"/>
        <v>14999</v>
      </c>
      <c r="AR1321" s="9">
        <f t="shared" ref="AR1321" si="615">+AR1305+AR1313</f>
        <v>15613</v>
      </c>
    </row>
    <row r="1322" spans="1:44" x14ac:dyDescent="0.25">
      <c r="A1322" s="8"/>
      <c r="B1322" s="6" t="s">
        <v>119</v>
      </c>
      <c r="C1322" s="9">
        <f t="shared" ref="C1322:AL1322" si="616">+C1306+C1314</f>
        <v>45085</v>
      </c>
      <c r="D1322" s="9">
        <f t="shared" si="616"/>
        <v>45817</v>
      </c>
      <c r="E1322" s="9">
        <f t="shared" si="616"/>
        <v>47452</v>
      </c>
      <c r="F1322" s="9">
        <f t="shared" si="616"/>
        <v>49929</v>
      </c>
      <c r="G1322" s="9">
        <f t="shared" si="616"/>
        <v>51435</v>
      </c>
      <c r="H1322" s="9">
        <f t="shared" si="616"/>
        <v>53406</v>
      </c>
      <c r="I1322" s="9">
        <f t="shared" si="616"/>
        <v>52472</v>
      </c>
      <c r="J1322" s="9">
        <f t="shared" si="616"/>
        <v>48240</v>
      </c>
      <c r="K1322" s="9">
        <f t="shared" si="616"/>
        <v>42275</v>
      </c>
      <c r="L1322" s="9">
        <f t="shared" si="616"/>
        <v>44556</v>
      </c>
      <c r="M1322" s="9">
        <f t="shared" si="616"/>
        <v>41346</v>
      </c>
      <c r="N1322" s="9">
        <f t="shared" si="616"/>
        <v>42318</v>
      </c>
      <c r="O1322" s="9">
        <f t="shared" si="616"/>
        <v>28545</v>
      </c>
      <c r="P1322" s="9">
        <f t="shared" si="616"/>
        <v>44221</v>
      </c>
      <c r="Q1322" s="9">
        <f t="shared" si="616"/>
        <v>44764</v>
      </c>
      <c r="R1322" s="9">
        <f t="shared" si="616"/>
        <v>40693</v>
      </c>
      <c r="S1322" s="9">
        <f t="shared" si="616"/>
        <v>40683</v>
      </c>
      <c r="T1322" s="9">
        <f t="shared" si="616"/>
        <v>35252</v>
      </c>
      <c r="U1322" s="9">
        <f t="shared" si="616"/>
        <v>36273</v>
      </c>
      <c r="V1322" s="9">
        <f t="shared" si="616"/>
        <v>35693</v>
      </c>
      <c r="W1322" s="9">
        <f t="shared" si="616"/>
        <v>38581</v>
      </c>
      <c r="X1322" s="9">
        <f t="shared" si="616"/>
        <v>39122</v>
      </c>
      <c r="Y1322" s="9">
        <f t="shared" si="616"/>
        <v>43632</v>
      </c>
      <c r="Z1322" s="9">
        <f t="shared" si="616"/>
        <v>47001</v>
      </c>
      <c r="AA1322" s="9">
        <f t="shared" si="616"/>
        <v>50324</v>
      </c>
      <c r="AB1322" s="9">
        <f t="shared" si="616"/>
        <v>51408</v>
      </c>
      <c r="AC1322" s="9">
        <f t="shared" si="616"/>
        <v>52615</v>
      </c>
      <c r="AD1322" s="9">
        <f t="shared" si="616"/>
        <v>54711</v>
      </c>
      <c r="AE1322" s="9">
        <f t="shared" si="616"/>
        <v>53499</v>
      </c>
      <c r="AF1322" s="9">
        <f t="shared" si="616"/>
        <v>52511</v>
      </c>
      <c r="AG1322" s="9">
        <f t="shared" si="616"/>
        <v>53154</v>
      </c>
      <c r="AH1322" s="9">
        <f t="shared" si="616"/>
        <v>57801</v>
      </c>
      <c r="AI1322" s="9">
        <f t="shared" si="616"/>
        <v>59414</v>
      </c>
      <c r="AJ1322" s="9">
        <f t="shared" si="616"/>
        <v>57357</v>
      </c>
      <c r="AK1322" s="9">
        <f t="shared" si="616"/>
        <v>59714</v>
      </c>
      <c r="AL1322" s="9">
        <f t="shared" si="616"/>
        <v>28790</v>
      </c>
      <c r="AM1322" s="9">
        <f>+AM1306+AM1314</f>
        <v>59353</v>
      </c>
      <c r="AN1322" s="9">
        <f t="shared" ref="AN1322:AO1322" si="617">+AN1306+AN1314</f>
        <v>60072</v>
      </c>
      <c r="AO1322" s="9">
        <f t="shared" si="617"/>
        <v>63576</v>
      </c>
      <c r="AP1322" s="9">
        <f t="shared" ref="AP1322:AQ1322" si="618">+AP1306+AP1314</f>
        <v>65694</v>
      </c>
      <c r="AQ1322" s="9">
        <f t="shared" si="618"/>
        <v>68561</v>
      </c>
      <c r="AR1322" s="9">
        <f t="shared" ref="AR1322" si="619">+AR1306+AR1314</f>
        <v>69844</v>
      </c>
    </row>
    <row r="1323" spans="1:44" x14ac:dyDescent="0.25">
      <c r="A1323" s="8"/>
      <c r="B1323" s="6" t="s">
        <v>120</v>
      </c>
      <c r="C1323" s="10">
        <f t="shared" ref="C1323:AL1323" si="620">+C1322/C1321</f>
        <v>4.642195222405272</v>
      </c>
      <c r="D1323" s="10">
        <f t="shared" si="620"/>
        <v>4.6780682050234841</v>
      </c>
      <c r="E1323" s="10">
        <f t="shared" si="620"/>
        <v>4.8302117263843645</v>
      </c>
      <c r="F1323" s="10">
        <f t="shared" si="620"/>
        <v>4.7524271844660193</v>
      </c>
      <c r="G1323" s="10">
        <f t="shared" si="620"/>
        <v>4.4245161290322583</v>
      </c>
      <c r="H1323" s="10">
        <f t="shared" si="620"/>
        <v>4.4841309823677582</v>
      </c>
      <c r="I1323" s="10">
        <f t="shared" si="620"/>
        <v>4.3585015366724811</v>
      </c>
      <c r="J1323" s="10">
        <f t="shared" si="620"/>
        <v>4.0729483282674774</v>
      </c>
      <c r="K1323" s="10">
        <f t="shared" si="620"/>
        <v>4.4415843664635428</v>
      </c>
      <c r="L1323" s="10">
        <f t="shared" si="620"/>
        <v>4.6296758104738158</v>
      </c>
      <c r="M1323" s="10">
        <f t="shared" si="620"/>
        <v>4.519182424308668</v>
      </c>
      <c r="N1323" s="10">
        <f t="shared" si="620"/>
        <v>4.5552206673842841</v>
      </c>
      <c r="O1323" s="10">
        <f t="shared" si="620"/>
        <v>4.1689791149408499</v>
      </c>
      <c r="P1323" s="10">
        <f t="shared" si="620"/>
        <v>4.4478978072822368</v>
      </c>
      <c r="Q1323" s="10">
        <f t="shared" si="620"/>
        <v>4.3233532934131738</v>
      </c>
      <c r="R1323" s="10">
        <f t="shared" si="620"/>
        <v>3.797405748413587</v>
      </c>
      <c r="S1323" s="10">
        <f t="shared" si="620"/>
        <v>3.8423687193048734</v>
      </c>
      <c r="T1323" s="10">
        <f t="shared" si="620"/>
        <v>3.4638891618355117</v>
      </c>
      <c r="U1323" s="10">
        <f t="shared" si="620"/>
        <v>3.5938769444169227</v>
      </c>
      <c r="V1323" s="10">
        <f t="shared" si="620"/>
        <v>3.5051556515761564</v>
      </c>
      <c r="W1323" s="10">
        <f t="shared" si="620"/>
        <v>3.6284209536349104</v>
      </c>
      <c r="X1323" s="10">
        <f t="shared" si="620"/>
        <v>3.5584864471529927</v>
      </c>
      <c r="Y1323" s="10">
        <f t="shared" si="620"/>
        <v>3.6671709531013614</v>
      </c>
      <c r="Z1323" s="10">
        <f t="shared" si="620"/>
        <v>3.715494071146245</v>
      </c>
      <c r="AA1323" s="10">
        <f t="shared" si="620"/>
        <v>3.7746774677467747</v>
      </c>
      <c r="AB1323" s="10">
        <f t="shared" si="620"/>
        <v>3.8430141287284143</v>
      </c>
      <c r="AC1323" s="10">
        <f t="shared" si="620"/>
        <v>3.8041356373364184</v>
      </c>
      <c r="AD1323" s="10">
        <f t="shared" si="620"/>
        <v>4.1535833586395388</v>
      </c>
      <c r="AE1323" s="10">
        <f t="shared" si="620"/>
        <v>3.8232687772457656</v>
      </c>
      <c r="AF1323" s="10">
        <f t="shared" si="620"/>
        <v>3.6244478188845943</v>
      </c>
      <c r="AG1323" s="10">
        <f t="shared" si="620"/>
        <v>3.6501854140914709</v>
      </c>
      <c r="AH1323" s="10">
        <f t="shared" si="620"/>
        <v>3.8441739824421388</v>
      </c>
      <c r="AI1323" s="10">
        <f t="shared" si="620"/>
        <v>4.0063385030343897</v>
      </c>
      <c r="AJ1323" s="10">
        <f t="shared" si="620"/>
        <v>3.8637251599865277</v>
      </c>
      <c r="AK1323" s="10">
        <f t="shared" si="620"/>
        <v>3.8056210566566824</v>
      </c>
      <c r="AL1323" s="10">
        <f t="shared" si="620"/>
        <v>1.8682673588578844</v>
      </c>
      <c r="AM1323" s="10">
        <f>+AM1322/AM1321</f>
        <v>3.9207953494517107</v>
      </c>
      <c r="AN1323" s="10">
        <f t="shared" ref="AN1323:AO1323" si="621">+AN1322/AN1321</f>
        <v>4.0466150218928929</v>
      </c>
      <c r="AO1323" s="10">
        <f t="shared" si="621"/>
        <v>4.0969197061476992</v>
      </c>
      <c r="AP1323" s="10">
        <f t="shared" ref="AP1323:AQ1323" si="622">+AP1322/AP1321</f>
        <v>4.3500198649185542</v>
      </c>
      <c r="AQ1323" s="10">
        <f t="shared" si="622"/>
        <v>4.5710380692046133</v>
      </c>
      <c r="AR1323" s="10">
        <f t="shared" ref="AR1323" si="623">+AR1322/AR1321</f>
        <v>4.4734516108371229</v>
      </c>
    </row>
    <row r="1324" spans="1:44" x14ac:dyDescent="0.25">
      <c r="A1324" s="8"/>
      <c r="B1324" s="6" t="s">
        <v>115</v>
      </c>
      <c r="C1324" s="11">
        <f t="shared" ref="C1324:AL1324" si="624">+C1322/(C1320*365)</f>
        <v>0.57451417648932779</v>
      </c>
      <c r="D1324" s="11">
        <f t="shared" si="624"/>
        <v>0.5838419878942338</v>
      </c>
      <c r="E1324" s="11">
        <f t="shared" si="624"/>
        <v>0.599103591944953</v>
      </c>
      <c r="F1324" s="11">
        <f t="shared" si="624"/>
        <v>0.63037687014708665</v>
      </c>
      <c r="G1324" s="11">
        <f t="shared" si="624"/>
        <v>0.64939082128653491</v>
      </c>
      <c r="H1324" s="11">
        <f t="shared" si="624"/>
        <v>0.67427561391326307</v>
      </c>
      <c r="I1324" s="11">
        <f t="shared" si="624"/>
        <v>0.65344956413449562</v>
      </c>
      <c r="J1324" s="11">
        <f t="shared" si="624"/>
        <v>0.60074719800747201</v>
      </c>
      <c r="K1324" s="11">
        <f t="shared" si="624"/>
        <v>0.54632980098216588</v>
      </c>
      <c r="L1324" s="11">
        <f t="shared" si="624"/>
        <v>0.53306215230005383</v>
      </c>
      <c r="M1324" s="11">
        <f t="shared" si="624"/>
        <v>0.4242573495459443</v>
      </c>
      <c r="N1324" s="11">
        <f t="shared" si="624"/>
        <v>0.46375890410958903</v>
      </c>
      <c r="O1324" s="11">
        <f t="shared" si="624"/>
        <v>0.36889377100025844</v>
      </c>
      <c r="P1324" s="11">
        <f t="shared" si="624"/>
        <v>0.57418684671817177</v>
      </c>
      <c r="Q1324" s="11">
        <f t="shared" si="624"/>
        <v>0.58123742128156852</v>
      </c>
      <c r="R1324" s="11">
        <f t="shared" si="624"/>
        <v>0.52837758878140617</v>
      </c>
      <c r="S1324" s="11">
        <f t="shared" si="624"/>
        <v>0.5282477439459845</v>
      </c>
      <c r="T1324" s="11">
        <f t="shared" si="624"/>
        <v>0.5030251141552512</v>
      </c>
      <c r="U1324" s="11">
        <f t="shared" si="624"/>
        <v>0.4496745800533069</v>
      </c>
      <c r="V1324" s="11">
        <f t="shared" si="624"/>
        <v>0.4747040829897593</v>
      </c>
      <c r="W1324" s="11">
        <f t="shared" si="624"/>
        <v>0.51311344593695973</v>
      </c>
      <c r="X1324" s="11">
        <f t="shared" si="624"/>
        <v>0.51530558482613276</v>
      </c>
      <c r="Y1324" s="11">
        <f t="shared" si="624"/>
        <v>0.55599872570882447</v>
      </c>
      <c r="Z1324" s="11">
        <f t="shared" si="624"/>
        <v>0.59892959541255175</v>
      </c>
      <c r="AA1324" s="11">
        <f t="shared" si="624"/>
        <v>0.64127429117553358</v>
      </c>
      <c r="AB1324" s="11">
        <f t="shared" si="624"/>
        <v>0.65508760751831796</v>
      </c>
      <c r="AC1324" s="11">
        <f t="shared" si="624"/>
        <v>0.59566398732027626</v>
      </c>
      <c r="AD1324" s="11">
        <f t="shared" si="624"/>
        <v>0.61431619133168647</v>
      </c>
      <c r="AE1324" s="11">
        <f t="shared" si="624"/>
        <v>0.64286229271809658</v>
      </c>
      <c r="AF1324" s="11">
        <f t="shared" si="624"/>
        <v>0.59204013755003104</v>
      </c>
      <c r="AG1324" s="11">
        <f t="shared" si="624"/>
        <v>0.59928970065956366</v>
      </c>
      <c r="AH1324" s="11">
        <f t="shared" si="624"/>
        <v>0.65168273296127177</v>
      </c>
      <c r="AI1324" s="11">
        <f t="shared" si="624"/>
        <v>0.64339162921652504</v>
      </c>
      <c r="AJ1324" s="11">
        <f t="shared" si="624"/>
        <v>0.62111646542855592</v>
      </c>
      <c r="AK1324" s="11">
        <f t="shared" si="624"/>
        <v>0.64664031620553364</v>
      </c>
      <c r="AL1324" s="11">
        <f t="shared" si="624"/>
        <v>0.31176566137852618</v>
      </c>
      <c r="AM1324" s="11">
        <f>+AM1322/(AM1320*365)</f>
        <v>0.64273106286209325</v>
      </c>
      <c r="AN1324" s="11">
        <f t="shared" ref="AN1324:AO1324" si="625">+AN1322/(AN1320*365)</f>
        <v>0.65051708267908392</v>
      </c>
      <c r="AO1324" s="11">
        <f t="shared" si="625"/>
        <v>0.68846174671070437</v>
      </c>
      <c r="AP1324" s="11">
        <f t="shared" ref="AP1324:AQ1324" si="626">+AP1322/(AP1320*365)</f>
        <v>0.74681975785823906</v>
      </c>
      <c r="AQ1324" s="11">
        <f t="shared" si="626"/>
        <v>0.77941226624225546</v>
      </c>
      <c r="AR1324" s="11">
        <f t="shared" ref="AR1324" si="627">+AR1322/(AR1320*365)</f>
        <v>0.79399761268686408</v>
      </c>
    </row>
    <row r="1325" spans="1:44" x14ac:dyDescent="0.25">
      <c r="A1325" s="8"/>
      <c r="B1325" s="6" t="s">
        <v>121</v>
      </c>
      <c r="C1325" s="9">
        <f t="shared" ref="C1325:AL1325" si="628">+C1309+C1317</f>
        <v>1192</v>
      </c>
      <c r="D1325" s="9">
        <f t="shared" si="628"/>
        <v>1364</v>
      </c>
      <c r="E1325" s="9">
        <f t="shared" si="628"/>
        <v>1299</v>
      </c>
      <c r="F1325" s="9">
        <f t="shared" si="628"/>
        <v>1510</v>
      </c>
      <c r="G1325" s="9">
        <f t="shared" si="628"/>
        <v>1527</v>
      </c>
      <c r="H1325" s="9">
        <f t="shared" si="628"/>
        <v>1464</v>
      </c>
      <c r="I1325" s="9">
        <f t="shared" si="628"/>
        <v>1627</v>
      </c>
      <c r="J1325" s="9">
        <f t="shared" si="628"/>
        <v>1466</v>
      </c>
      <c r="K1325" s="9">
        <f t="shared" si="628"/>
        <v>1187</v>
      </c>
      <c r="L1325" s="9">
        <f t="shared" si="628"/>
        <v>1490</v>
      </c>
      <c r="M1325" s="9">
        <f t="shared" si="628"/>
        <v>1503</v>
      </c>
      <c r="N1325" s="9">
        <f t="shared" si="628"/>
        <v>1546</v>
      </c>
      <c r="O1325" s="9">
        <f t="shared" si="628"/>
        <v>1661</v>
      </c>
      <c r="P1325" s="9">
        <f t="shared" si="628"/>
        <v>1632</v>
      </c>
      <c r="Q1325" s="9">
        <f t="shared" si="628"/>
        <v>1724</v>
      </c>
      <c r="R1325" s="9">
        <f t="shared" si="628"/>
        <v>1833</v>
      </c>
      <c r="S1325" s="9">
        <f t="shared" si="628"/>
        <v>1848</v>
      </c>
      <c r="T1325" s="9">
        <f t="shared" si="628"/>
        <v>1834</v>
      </c>
      <c r="U1325" s="9">
        <f t="shared" si="628"/>
        <v>1870</v>
      </c>
      <c r="V1325" s="9">
        <f t="shared" si="628"/>
        <v>1822</v>
      </c>
      <c r="W1325" s="9">
        <f t="shared" si="628"/>
        <v>1835</v>
      </c>
      <c r="X1325" s="9">
        <f t="shared" si="628"/>
        <v>1987</v>
      </c>
      <c r="Y1325" s="9">
        <f t="shared" si="628"/>
        <v>1996</v>
      </c>
      <c r="Z1325" s="9">
        <f t="shared" si="628"/>
        <v>1958</v>
      </c>
      <c r="AA1325" s="9">
        <f t="shared" si="628"/>
        <v>1955</v>
      </c>
      <c r="AB1325" s="9">
        <f t="shared" si="628"/>
        <v>1908</v>
      </c>
      <c r="AC1325" s="9">
        <f t="shared" si="628"/>
        <v>1978</v>
      </c>
      <c r="AD1325" s="9">
        <f t="shared" si="628"/>
        <v>1998</v>
      </c>
      <c r="AE1325" s="9">
        <f t="shared" si="628"/>
        <v>2012</v>
      </c>
      <c r="AF1325" s="9">
        <f t="shared" si="628"/>
        <v>2096</v>
      </c>
      <c r="AG1325" s="9">
        <f t="shared" si="628"/>
        <v>2061</v>
      </c>
      <c r="AH1325" s="9">
        <f t="shared" si="628"/>
        <v>1975</v>
      </c>
      <c r="AI1325" s="9">
        <f t="shared" si="628"/>
        <v>1887</v>
      </c>
      <c r="AJ1325" s="9">
        <f t="shared" si="628"/>
        <v>1796</v>
      </c>
      <c r="AK1325" s="9">
        <f t="shared" si="628"/>
        <v>1827</v>
      </c>
      <c r="AL1325" s="9">
        <f t="shared" si="628"/>
        <v>1773</v>
      </c>
      <c r="AM1325" s="9">
        <f>+AM1309+AM1317</f>
        <v>1818</v>
      </c>
      <c r="AN1325" s="9">
        <f t="shared" ref="AN1325:AO1325" si="629">+AN1309+AN1317</f>
        <v>1705</v>
      </c>
      <c r="AO1325" s="9">
        <f t="shared" si="629"/>
        <v>1845</v>
      </c>
      <c r="AP1325" s="9">
        <f t="shared" ref="AP1325:AQ1325" si="630">+AP1309+AP1317</f>
        <v>1878</v>
      </c>
      <c r="AQ1325" s="9">
        <f t="shared" si="630"/>
        <v>1872</v>
      </c>
      <c r="AR1325" s="9">
        <f t="shared" ref="AR1325" si="631">+AR1309+AR1317</f>
        <v>1866</v>
      </c>
    </row>
    <row r="1326" spans="1:44" x14ac:dyDescent="0.25">
      <c r="A1326" s="15" t="s">
        <v>107</v>
      </c>
    </row>
    <row r="1327" spans="1:44" x14ac:dyDescent="0.25">
      <c r="A1327" s="6">
        <v>172</v>
      </c>
      <c r="B1327" s="6" t="s">
        <v>207</v>
      </c>
      <c r="C1327" s="15"/>
    </row>
    <row r="1328" spans="1:44" x14ac:dyDescent="0.25">
      <c r="A1328" s="8"/>
      <c r="B1328" s="6" t="s">
        <v>116</v>
      </c>
      <c r="C1328" s="9">
        <v>42</v>
      </c>
      <c r="D1328" s="9">
        <v>42</v>
      </c>
      <c r="E1328" s="9">
        <v>42</v>
      </c>
      <c r="F1328" s="9">
        <v>42</v>
      </c>
      <c r="G1328" s="9">
        <v>42</v>
      </c>
      <c r="H1328" s="9">
        <v>42</v>
      </c>
      <c r="I1328" s="9">
        <v>42</v>
      </c>
      <c r="J1328" s="9">
        <v>42</v>
      </c>
      <c r="K1328" s="9">
        <v>42</v>
      </c>
      <c r="L1328" s="9">
        <v>42</v>
      </c>
      <c r="M1328" s="9">
        <v>42</v>
      </c>
      <c r="N1328" s="9">
        <v>42</v>
      </c>
      <c r="O1328" s="9">
        <v>42</v>
      </c>
      <c r="P1328" s="9">
        <v>42</v>
      </c>
      <c r="Q1328" s="9">
        <v>42</v>
      </c>
      <c r="R1328" s="9">
        <v>42</v>
      </c>
      <c r="S1328" s="9">
        <v>42</v>
      </c>
      <c r="T1328" s="9">
        <v>42</v>
      </c>
      <c r="U1328" s="9">
        <v>42</v>
      </c>
      <c r="V1328" s="9">
        <v>42</v>
      </c>
      <c r="W1328" s="9">
        <v>42</v>
      </c>
      <c r="X1328" s="9">
        <v>42</v>
      </c>
      <c r="Y1328" s="9">
        <v>42</v>
      </c>
      <c r="Z1328" s="9">
        <v>42</v>
      </c>
      <c r="AA1328" s="9">
        <v>42</v>
      </c>
      <c r="AB1328" s="9">
        <v>36</v>
      </c>
      <c r="AC1328" s="9">
        <v>42</v>
      </c>
      <c r="AD1328" s="9">
        <v>42</v>
      </c>
      <c r="AE1328" s="9">
        <v>42</v>
      </c>
      <c r="AF1328" s="9">
        <v>42</v>
      </c>
      <c r="AG1328" s="9">
        <v>42</v>
      </c>
      <c r="AH1328" s="9">
        <v>42</v>
      </c>
      <c r="AI1328" s="9">
        <v>42</v>
      </c>
      <c r="AJ1328" s="9">
        <v>42</v>
      </c>
      <c r="AK1328" s="9">
        <v>42</v>
      </c>
      <c r="AL1328" s="9">
        <v>42</v>
      </c>
      <c r="AM1328" s="9">
        <v>42</v>
      </c>
      <c r="AN1328" s="9">
        <v>42</v>
      </c>
      <c r="AO1328" s="9">
        <v>42</v>
      </c>
      <c r="AP1328" s="9">
        <v>42</v>
      </c>
      <c r="AQ1328" s="9">
        <v>42</v>
      </c>
      <c r="AR1328" s="9">
        <v>42</v>
      </c>
    </row>
    <row r="1329" spans="1:44" x14ac:dyDescent="0.25">
      <c r="A1329" s="8"/>
      <c r="B1329" s="6" t="s">
        <v>117</v>
      </c>
      <c r="C1329" s="9">
        <v>42</v>
      </c>
      <c r="D1329" s="9">
        <v>42</v>
      </c>
      <c r="E1329" s="9">
        <v>42</v>
      </c>
      <c r="F1329" s="9">
        <v>34</v>
      </c>
      <c r="G1329" s="9">
        <v>34</v>
      </c>
      <c r="H1329" s="9">
        <v>42</v>
      </c>
      <c r="I1329" s="9">
        <v>42</v>
      </c>
      <c r="J1329" s="9">
        <v>42</v>
      </c>
      <c r="K1329" s="9">
        <v>42</v>
      </c>
      <c r="L1329" s="9">
        <v>42</v>
      </c>
      <c r="M1329" s="9">
        <v>42</v>
      </c>
      <c r="N1329" s="9">
        <v>42</v>
      </c>
      <c r="O1329" s="9">
        <v>42</v>
      </c>
      <c r="P1329" s="9">
        <v>42</v>
      </c>
      <c r="Q1329" s="9">
        <v>42</v>
      </c>
      <c r="R1329" s="9">
        <v>42</v>
      </c>
      <c r="S1329" s="9">
        <v>42</v>
      </c>
      <c r="T1329" s="9">
        <v>42</v>
      </c>
      <c r="U1329" s="9">
        <v>42</v>
      </c>
      <c r="V1329" s="9">
        <v>42</v>
      </c>
      <c r="W1329" s="9">
        <v>42</v>
      </c>
      <c r="X1329" s="9">
        <v>42</v>
      </c>
      <c r="Y1329" s="9">
        <v>42</v>
      </c>
      <c r="Z1329" s="9">
        <v>42</v>
      </c>
      <c r="AA1329" s="9">
        <v>42</v>
      </c>
      <c r="AB1329" s="9">
        <v>23</v>
      </c>
      <c r="AC1329" s="9">
        <v>23</v>
      </c>
      <c r="AD1329" s="9">
        <v>23</v>
      </c>
      <c r="AE1329" s="9">
        <v>25</v>
      </c>
      <c r="AF1329" s="9">
        <v>25</v>
      </c>
      <c r="AG1329" s="9">
        <v>25</v>
      </c>
      <c r="AH1329" s="9">
        <v>25</v>
      </c>
      <c r="AI1329" s="9">
        <v>25</v>
      </c>
      <c r="AJ1329" s="9">
        <v>25</v>
      </c>
      <c r="AK1329" s="9">
        <v>25</v>
      </c>
      <c r="AL1329" s="9">
        <v>25</v>
      </c>
      <c r="AM1329" s="9">
        <v>25</v>
      </c>
      <c r="AN1329" s="9">
        <v>25</v>
      </c>
      <c r="AO1329" s="9">
        <v>25</v>
      </c>
      <c r="AP1329" s="9">
        <v>25</v>
      </c>
      <c r="AQ1329" s="9">
        <v>25</v>
      </c>
      <c r="AR1329" s="9">
        <v>25</v>
      </c>
    </row>
    <row r="1330" spans="1:44" x14ac:dyDescent="0.25">
      <c r="A1330" s="8"/>
      <c r="B1330" s="6" t="s">
        <v>118</v>
      </c>
      <c r="C1330" s="9">
        <v>2215</v>
      </c>
      <c r="D1330" s="9">
        <v>2369</v>
      </c>
      <c r="E1330" s="9">
        <v>2216</v>
      </c>
      <c r="F1330" s="9">
        <v>2220</v>
      </c>
      <c r="G1330" s="9">
        <v>2275</v>
      </c>
      <c r="H1330" s="9">
        <v>2583</v>
      </c>
      <c r="I1330" s="9">
        <v>2549</v>
      </c>
      <c r="J1330" s="9">
        <v>2613</v>
      </c>
      <c r="K1330" s="9">
        <v>2432</v>
      </c>
      <c r="L1330" s="9">
        <v>2495</v>
      </c>
      <c r="M1330" s="9">
        <v>2447</v>
      </c>
      <c r="N1330" s="9">
        <v>2278</v>
      </c>
      <c r="O1330" s="9">
        <v>1554</v>
      </c>
      <c r="P1330" s="9">
        <v>1528</v>
      </c>
      <c r="Q1330" s="9">
        <v>1558</v>
      </c>
      <c r="R1330" s="9">
        <v>1532</v>
      </c>
      <c r="S1330" s="9">
        <v>1368</v>
      </c>
      <c r="T1330" s="9">
        <v>1438</v>
      </c>
      <c r="U1330" s="9">
        <v>1586</v>
      </c>
      <c r="V1330" s="9">
        <v>1140</v>
      </c>
      <c r="W1330" s="9">
        <v>1058</v>
      </c>
      <c r="X1330" s="9">
        <v>1254</v>
      </c>
      <c r="Y1330" s="9">
        <v>1003</v>
      </c>
      <c r="Z1330" s="9">
        <v>1027</v>
      </c>
      <c r="AA1330" s="9">
        <v>1185</v>
      </c>
      <c r="AB1330" s="9">
        <v>1248</v>
      </c>
      <c r="AC1330" s="9">
        <v>1107</v>
      </c>
      <c r="AD1330" s="9">
        <v>1095</v>
      </c>
      <c r="AE1330" s="9">
        <v>1323</v>
      </c>
      <c r="AF1330" s="9">
        <v>1395</v>
      </c>
      <c r="AG1330" s="9">
        <v>1465</v>
      </c>
      <c r="AH1330" s="9">
        <v>1592</v>
      </c>
      <c r="AI1330" s="9">
        <v>1542</v>
      </c>
      <c r="AJ1330" s="9">
        <v>1431</v>
      </c>
      <c r="AK1330" s="9">
        <v>1277</v>
      </c>
      <c r="AL1330" s="9">
        <v>1306</v>
      </c>
      <c r="AM1330" s="9">
        <v>1252</v>
      </c>
      <c r="AN1330" s="9">
        <v>1316</v>
      </c>
      <c r="AO1330" s="9">
        <v>1392</v>
      </c>
      <c r="AP1330" s="9">
        <v>1322</v>
      </c>
      <c r="AQ1330" s="9">
        <v>1363</v>
      </c>
      <c r="AR1330" s="9">
        <v>1273</v>
      </c>
    </row>
    <row r="1331" spans="1:44" x14ac:dyDescent="0.25">
      <c r="A1331" s="8"/>
      <c r="B1331" s="6" t="s">
        <v>119</v>
      </c>
      <c r="C1331" s="9">
        <v>7149</v>
      </c>
      <c r="D1331" s="9">
        <v>7656</v>
      </c>
      <c r="E1331" s="9">
        <v>6785</v>
      </c>
      <c r="F1331" s="9">
        <v>6715</v>
      </c>
      <c r="G1331" s="9">
        <v>7241</v>
      </c>
      <c r="H1331" s="9">
        <v>8098</v>
      </c>
      <c r="I1331" s="9">
        <v>8032</v>
      </c>
      <c r="J1331" s="9">
        <v>7716</v>
      </c>
      <c r="K1331" s="9">
        <v>6453</v>
      </c>
      <c r="L1331" s="9">
        <v>6006</v>
      </c>
      <c r="M1331" s="9">
        <v>5284</v>
      </c>
      <c r="N1331" s="9">
        <v>5142</v>
      </c>
      <c r="O1331" s="9">
        <v>4284</v>
      </c>
      <c r="P1331" s="9">
        <v>3354</v>
      </c>
      <c r="Q1331" s="9">
        <v>3201</v>
      </c>
      <c r="R1331" s="9">
        <v>3347</v>
      </c>
      <c r="S1331" s="9">
        <v>2429</v>
      </c>
      <c r="T1331" s="9">
        <v>2899</v>
      </c>
      <c r="U1331" s="9">
        <v>2994</v>
      </c>
      <c r="V1331" s="9">
        <v>3083</v>
      </c>
      <c r="W1331" s="9">
        <v>2916</v>
      </c>
      <c r="X1331" s="9">
        <v>2643</v>
      </c>
      <c r="Y1331" s="9">
        <v>2851</v>
      </c>
      <c r="Z1331" s="9">
        <v>2775</v>
      </c>
      <c r="AA1331" s="9">
        <v>3294</v>
      </c>
      <c r="AB1331" s="9">
        <v>3351</v>
      </c>
      <c r="AC1331" s="9">
        <v>3049</v>
      </c>
      <c r="AD1331" s="9">
        <v>3140</v>
      </c>
      <c r="AE1331" s="9">
        <v>3856</v>
      </c>
      <c r="AF1331" s="9">
        <v>4268</v>
      </c>
      <c r="AG1331" s="9">
        <v>4214</v>
      </c>
      <c r="AH1331" s="9">
        <v>4236</v>
      </c>
      <c r="AI1331" s="9">
        <v>4008</v>
      </c>
      <c r="AJ1331" s="9">
        <v>4235</v>
      </c>
      <c r="AK1331" s="9">
        <v>3806</v>
      </c>
      <c r="AL1331" s="9">
        <v>3872</v>
      </c>
      <c r="AM1331" s="9">
        <v>3528</v>
      </c>
      <c r="AN1331" s="9">
        <v>3738</v>
      </c>
      <c r="AO1331" s="9">
        <v>3759</v>
      </c>
      <c r="AP1331" s="9">
        <v>3516</v>
      </c>
      <c r="AQ1331" s="9">
        <v>3648</v>
      </c>
      <c r="AR1331" s="9">
        <v>3318</v>
      </c>
    </row>
    <row r="1332" spans="1:44" x14ac:dyDescent="0.25">
      <c r="A1332" s="8"/>
      <c r="B1332" s="6" t="s">
        <v>120</v>
      </c>
      <c r="C1332" s="10">
        <v>3.2275395033860046</v>
      </c>
      <c r="D1332" s="10">
        <v>3.2317433516251581</v>
      </c>
      <c r="E1332" s="10">
        <v>3.0618231046931408</v>
      </c>
      <c r="F1332" s="10">
        <v>3.0247747747747749</v>
      </c>
      <c r="G1332" s="10">
        <v>3.1828571428571428</v>
      </c>
      <c r="H1332" s="10">
        <v>3.1351142082849401</v>
      </c>
      <c r="I1332" s="10">
        <v>3.1510396233817182</v>
      </c>
      <c r="J1332" s="10">
        <v>2.9529276693455797</v>
      </c>
      <c r="K1332" s="10">
        <v>2.6533717105263159</v>
      </c>
      <c r="L1332" s="10">
        <v>2.4072144288577153</v>
      </c>
      <c r="M1332" s="10">
        <v>2.1593788312219044</v>
      </c>
      <c r="N1332" s="10">
        <v>2.2572431957857768</v>
      </c>
      <c r="O1332" s="10">
        <v>2.7567567567567566</v>
      </c>
      <c r="P1332" s="10">
        <v>2.1950261780104712</v>
      </c>
      <c r="Q1332" s="10">
        <v>2.0545571245186136</v>
      </c>
      <c r="R1332" s="10">
        <v>2.1847258485639687</v>
      </c>
      <c r="S1332" s="10">
        <v>1.7755847953216375</v>
      </c>
      <c r="T1332" s="10">
        <v>2.0159944367176634</v>
      </c>
      <c r="U1332" s="10">
        <v>1.8877679697351828</v>
      </c>
      <c r="V1332" s="10">
        <v>2.7043859649122806</v>
      </c>
      <c r="W1332" s="10">
        <v>2.7561436672967865</v>
      </c>
      <c r="X1332" s="10">
        <v>2.1076555023923444</v>
      </c>
      <c r="Y1332" s="10">
        <v>2.8424725822532402</v>
      </c>
      <c r="Z1332" s="10">
        <v>2.7020447906523857</v>
      </c>
      <c r="AA1332" s="10">
        <v>2.7797468354430381</v>
      </c>
      <c r="AB1332" s="10">
        <v>2.6850961538461537</v>
      </c>
      <c r="AC1332" s="10">
        <v>2.7542908762420959</v>
      </c>
      <c r="AD1332" s="10">
        <f>+AD1331/AD1330</f>
        <v>2.8675799086757991</v>
      </c>
      <c r="AE1332" s="10">
        <v>2.91</v>
      </c>
      <c r="AF1332" s="10">
        <v>3.06</v>
      </c>
      <c r="AG1332" s="10">
        <v>2.88</v>
      </c>
      <c r="AH1332" s="10">
        <v>2.66</v>
      </c>
      <c r="AI1332" s="10">
        <v>2.6</v>
      </c>
      <c r="AJ1332" s="10">
        <v>2.96</v>
      </c>
      <c r="AK1332" s="10">
        <v>2.98</v>
      </c>
      <c r="AL1332" s="10">
        <v>2.96</v>
      </c>
      <c r="AM1332" s="10">
        <v>2.82</v>
      </c>
      <c r="AN1332" s="10">
        <v>2.84</v>
      </c>
      <c r="AO1332" s="10">
        <v>2.7</v>
      </c>
      <c r="AP1332" s="10">
        <v>2.66</v>
      </c>
      <c r="AQ1332" s="10">
        <v>2.68</v>
      </c>
      <c r="AR1332" s="10">
        <v>2.61</v>
      </c>
    </row>
    <row r="1333" spans="1:44" x14ac:dyDescent="0.25">
      <c r="A1333" s="8"/>
      <c r="B1333" s="6" t="s">
        <v>115</v>
      </c>
      <c r="C1333" s="11">
        <v>0.46634050880626221</v>
      </c>
      <c r="D1333" s="11">
        <v>0.49941291585127201</v>
      </c>
      <c r="E1333" s="11">
        <v>0.44259621656881931</v>
      </c>
      <c r="F1333" s="11">
        <v>0.54109589041095896</v>
      </c>
      <c r="G1333" s="11">
        <v>0.58348106365834007</v>
      </c>
      <c r="H1333" s="11">
        <v>0.52824527071102412</v>
      </c>
      <c r="I1333" s="11">
        <v>0.5239399869536856</v>
      </c>
      <c r="J1333" s="11">
        <v>0.50332681017612524</v>
      </c>
      <c r="K1333" s="11">
        <v>0.42093933463796479</v>
      </c>
      <c r="L1333" s="11">
        <v>0.39178082191780822</v>
      </c>
      <c r="M1333" s="11">
        <v>0.34468362687540771</v>
      </c>
      <c r="N1333" s="11">
        <v>0.33542074363992175</v>
      </c>
      <c r="O1333" s="11">
        <v>0.27945205479452057</v>
      </c>
      <c r="P1333" s="11">
        <v>0.21878669275929549</v>
      </c>
      <c r="Q1333" s="11">
        <v>0.20880626223091978</v>
      </c>
      <c r="R1333" s="11">
        <v>0.21833007175472929</v>
      </c>
      <c r="S1333" s="11">
        <v>0.15844748858447488</v>
      </c>
      <c r="T1333" s="11">
        <v>0.18910632746249184</v>
      </c>
      <c r="U1333" s="11">
        <v>0.19530332681017612</v>
      </c>
      <c r="V1333" s="11">
        <v>0.20110893672537508</v>
      </c>
      <c r="W1333" s="11">
        <v>0.19021526418786694</v>
      </c>
      <c r="X1333" s="11">
        <v>0.17240704500978474</v>
      </c>
      <c r="Y1333" s="11">
        <v>0.18597521200260927</v>
      </c>
      <c r="Z1333" s="11">
        <v>0.18101761252446183</v>
      </c>
      <c r="AA1333" s="11">
        <v>0.21487279843444226</v>
      </c>
      <c r="AB1333" s="11">
        <v>0.39916617033948781</v>
      </c>
      <c r="AC1333" s="11">
        <v>0.36319237641453245</v>
      </c>
      <c r="AD1333" s="11">
        <v>0.374</v>
      </c>
      <c r="AE1333" s="11">
        <v>0.42259999999999998</v>
      </c>
      <c r="AF1333" s="11">
        <v>0.4677</v>
      </c>
      <c r="AG1333" s="11">
        <v>0.46179999999999999</v>
      </c>
      <c r="AH1333" s="11">
        <v>0.4642</v>
      </c>
      <c r="AI1333" s="11">
        <v>0.43919999999999998</v>
      </c>
      <c r="AJ1333" s="11">
        <v>0.46410000000000001</v>
      </c>
      <c r="AK1333" s="11">
        <v>0.41710000000000003</v>
      </c>
      <c r="AL1333" s="11">
        <v>0.42430000000000001</v>
      </c>
      <c r="AM1333" s="11">
        <v>0.3866</v>
      </c>
      <c r="AN1333" s="11">
        <v>0.40960000000000002</v>
      </c>
      <c r="AO1333" s="11">
        <v>0.41189999999999999</v>
      </c>
      <c r="AP1333" s="11">
        <v>0.38529999999999998</v>
      </c>
      <c r="AQ1333" s="11">
        <v>0.39979999999999999</v>
      </c>
      <c r="AR1333" s="11">
        <v>0.36359999999999998</v>
      </c>
    </row>
    <row r="1334" spans="1:44" x14ac:dyDescent="0.25">
      <c r="A1334" s="8"/>
      <c r="B1334" s="6" t="s">
        <v>121</v>
      </c>
      <c r="C1334" s="9">
        <v>399</v>
      </c>
      <c r="D1334" s="9">
        <v>398</v>
      </c>
      <c r="E1334" s="9">
        <v>454</v>
      </c>
      <c r="F1334" s="9">
        <v>476</v>
      </c>
      <c r="G1334" s="9">
        <v>511</v>
      </c>
      <c r="H1334" s="9">
        <v>451</v>
      </c>
      <c r="I1334" s="9">
        <v>385</v>
      </c>
      <c r="J1334" s="9">
        <v>424</v>
      </c>
      <c r="K1334" s="9">
        <v>410</v>
      </c>
      <c r="L1334" s="9">
        <v>418</v>
      </c>
      <c r="M1334" s="9">
        <v>388</v>
      </c>
      <c r="N1334" s="9">
        <v>351</v>
      </c>
      <c r="O1334" s="9">
        <v>304</v>
      </c>
      <c r="P1334" s="9">
        <v>299</v>
      </c>
      <c r="Q1334" s="9">
        <v>316</v>
      </c>
      <c r="R1334" s="9">
        <v>307</v>
      </c>
      <c r="S1334" s="9">
        <v>322</v>
      </c>
      <c r="T1334" s="9">
        <v>324</v>
      </c>
      <c r="U1334" s="9">
        <v>311</v>
      </c>
      <c r="V1334" s="9">
        <v>332</v>
      </c>
      <c r="W1334" s="9">
        <v>279</v>
      </c>
      <c r="X1334" s="9">
        <v>267</v>
      </c>
      <c r="Y1334" s="9">
        <v>271</v>
      </c>
      <c r="Z1334" s="9">
        <v>290</v>
      </c>
      <c r="AA1334" s="9">
        <v>276</v>
      </c>
      <c r="AB1334" s="9">
        <v>328</v>
      </c>
      <c r="AC1334" s="9">
        <v>313</v>
      </c>
      <c r="AD1334" s="9">
        <v>290</v>
      </c>
      <c r="AE1334" s="9">
        <v>356</v>
      </c>
      <c r="AF1334" s="9">
        <v>346</v>
      </c>
      <c r="AG1334" s="9">
        <v>381</v>
      </c>
      <c r="AH1334" s="9">
        <v>361</v>
      </c>
      <c r="AI1334" s="9">
        <v>425</v>
      </c>
      <c r="AJ1334" s="9">
        <v>394</v>
      </c>
      <c r="AK1334" s="9">
        <v>392</v>
      </c>
      <c r="AL1334" s="9">
        <v>453</v>
      </c>
      <c r="AM1334" s="9">
        <v>426</v>
      </c>
      <c r="AN1334" s="9">
        <v>424</v>
      </c>
      <c r="AO1334" s="9">
        <v>452</v>
      </c>
      <c r="AP1334" s="9">
        <v>434</v>
      </c>
      <c r="AQ1334" s="9">
        <v>429</v>
      </c>
      <c r="AR1334" s="9">
        <v>353</v>
      </c>
    </row>
    <row r="1335" spans="1:44" x14ac:dyDescent="0.25">
      <c r="A1335" s="6">
        <v>153</v>
      </c>
      <c r="B1335" s="6" t="s">
        <v>33</v>
      </c>
      <c r="C1335" s="15"/>
    </row>
    <row r="1336" spans="1:44" x14ac:dyDescent="0.25">
      <c r="A1336" s="8"/>
      <c r="B1336" s="6" t="s">
        <v>116</v>
      </c>
      <c r="C1336" s="9">
        <v>58</v>
      </c>
      <c r="D1336" s="9">
        <v>58</v>
      </c>
      <c r="E1336" s="9">
        <v>58</v>
      </c>
      <c r="F1336" s="9">
        <v>58</v>
      </c>
      <c r="G1336" s="9">
        <v>58</v>
      </c>
      <c r="H1336" s="9">
        <v>58</v>
      </c>
      <c r="I1336" s="9">
        <v>50</v>
      </c>
      <c r="J1336" s="9">
        <v>50</v>
      </c>
      <c r="K1336" s="9">
        <v>48</v>
      </c>
      <c r="L1336" s="9">
        <v>48</v>
      </c>
      <c r="M1336" s="9">
        <v>48</v>
      </c>
      <c r="N1336" s="9">
        <v>48</v>
      </c>
      <c r="O1336" s="9">
        <v>48</v>
      </c>
      <c r="P1336" s="9">
        <v>48</v>
      </c>
      <c r="Q1336" s="9">
        <v>48</v>
      </c>
      <c r="R1336" s="9">
        <v>48</v>
      </c>
      <c r="S1336" s="9">
        <v>48</v>
      </c>
      <c r="T1336" s="9">
        <v>48</v>
      </c>
      <c r="U1336" s="9">
        <v>48</v>
      </c>
      <c r="V1336" s="9">
        <v>48</v>
      </c>
      <c r="W1336" s="9">
        <v>48</v>
      </c>
      <c r="X1336" s="9">
        <v>48</v>
      </c>
      <c r="Y1336" s="9">
        <v>48</v>
      </c>
      <c r="Z1336" s="9">
        <v>48</v>
      </c>
      <c r="AA1336" s="9">
        <v>48</v>
      </c>
      <c r="AB1336" s="9">
        <v>48</v>
      </c>
      <c r="AC1336" s="9">
        <v>48</v>
      </c>
      <c r="AD1336" s="9">
        <v>48</v>
      </c>
      <c r="AE1336" s="9">
        <v>25</v>
      </c>
      <c r="AF1336" s="9">
        <v>48</v>
      </c>
      <c r="AG1336" s="9">
        <v>48</v>
      </c>
      <c r="AH1336" s="9">
        <v>48</v>
      </c>
      <c r="AI1336" s="9">
        <v>48</v>
      </c>
      <c r="AJ1336" s="9">
        <v>48</v>
      </c>
      <c r="AK1336" s="9">
        <v>48</v>
      </c>
      <c r="AL1336" s="9">
        <v>48</v>
      </c>
      <c r="AM1336" s="9">
        <v>48</v>
      </c>
      <c r="AN1336" s="9">
        <v>25</v>
      </c>
      <c r="AO1336" s="9">
        <v>25</v>
      </c>
      <c r="AP1336" s="9">
        <v>25</v>
      </c>
      <c r="AQ1336" s="9">
        <v>25</v>
      </c>
      <c r="AR1336" s="9">
        <v>25</v>
      </c>
    </row>
    <row r="1337" spans="1:44" x14ac:dyDescent="0.25">
      <c r="A1337" s="8"/>
      <c r="B1337" s="6" t="s">
        <v>117</v>
      </c>
      <c r="C1337" s="9">
        <v>58</v>
      </c>
      <c r="D1337" s="9">
        <v>58</v>
      </c>
      <c r="E1337" s="9">
        <v>58</v>
      </c>
      <c r="F1337" s="9">
        <v>58</v>
      </c>
      <c r="G1337" s="9">
        <v>58</v>
      </c>
      <c r="H1337" s="9">
        <v>48</v>
      </c>
      <c r="I1337" s="9">
        <v>48</v>
      </c>
      <c r="J1337" s="9">
        <v>44</v>
      </c>
      <c r="K1337" s="9">
        <v>48</v>
      </c>
      <c r="L1337" s="9">
        <v>48</v>
      </c>
      <c r="M1337" s="9">
        <v>48</v>
      </c>
      <c r="N1337" s="9">
        <v>48</v>
      </c>
      <c r="O1337" s="9">
        <v>48</v>
      </c>
      <c r="P1337" s="9">
        <v>48</v>
      </c>
      <c r="Q1337" s="9">
        <v>48</v>
      </c>
      <c r="R1337" s="9">
        <v>48</v>
      </c>
      <c r="S1337" s="9">
        <v>48</v>
      </c>
      <c r="T1337" s="9">
        <v>48</v>
      </c>
      <c r="U1337" s="9">
        <v>48</v>
      </c>
      <c r="V1337" s="9">
        <v>48</v>
      </c>
      <c r="W1337" s="9">
        <v>32</v>
      </c>
      <c r="X1337" s="9">
        <v>32</v>
      </c>
      <c r="Y1337" s="9">
        <v>32</v>
      </c>
      <c r="Z1337" s="9">
        <v>27</v>
      </c>
      <c r="AA1337" s="9">
        <v>32</v>
      </c>
      <c r="AB1337" s="9">
        <v>32</v>
      </c>
      <c r="AC1337" s="9">
        <v>32</v>
      </c>
      <c r="AD1337" s="9">
        <v>25</v>
      </c>
      <c r="AE1337" s="9">
        <v>25</v>
      </c>
      <c r="AF1337" s="9">
        <v>25</v>
      </c>
      <c r="AG1337" s="9">
        <v>25</v>
      </c>
      <c r="AH1337" s="9">
        <v>25</v>
      </c>
      <c r="AI1337" s="9">
        <v>25</v>
      </c>
      <c r="AJ1337" s="9">
        <v>25</v>
      </c>
      <c r="AK1337" s="9">
        <v>25</v>
      </c>
      <c r="AL1337" s="9">
        <v>25</v>
      </c>
      <c r="AM1337" s="9">
        <v>25</v>
      </c>
      <c r="AN1337" s="9">
        <v>25</v>
      </c>
      <c r="AO1337" s="9">
        <v>25</v>
      </c>
      <c r="AP1337" s="9">
        <v>25</v>
      </c>
      <c r="AQ1337" s="9">
        <v>25</v>
      </c>
      <c r="AR1337" s="9">
        <v>25</v>
      </c>
    </row>
    <row r="1338" spans="1:44" x14ac:dyDescent="0.25">
      <c r="A1338" s="8"/>
      <c r="B1338" s="6" t="s">
        <v>118</v>
      </c>
      <c r="C1338" s="9">
        <v>1609</v>
      </c>
      <c r="D1338" s="9">
        <v>1494</v>
      </c>
      <c r="E1338" s="9">
        <v>1495</v>
      </c>
      <c r="F1338" s="9">
        <v>1542</v>
      </c>
      <c r="G1338" s="9">
        <v>1477</v>
      </c>
      <c r="H1338" s="9">
        <v>1562</v>
      </c>
      <c r="I1338" s="9">
        <v>1349</v>
      </c>
      <c r="J1338" s="9">
        <v>1033</v>
      </c>
      <c r="K1338" s="9">
        <v>583</v>
      </c>
      <c r="L1338" s="9">
        <v>548</v>
      </c>
      <c r="M1338" s="9">
        <v>440</v>
      </c>
      <c r="N1338" s="9">
        <v>422</v>
      </c>
      <c r="O1338" s="9">
        <v>499</v>
      </c>
      <c r="P1338" s="9">
        <v>529</v>
      </c>
      <c r="Q1338" s="9">
        <v>518</v>
      </c>
      <c r="R1338" s="9">
        <v>536</v>
      </c>
      <c r="S1338" s="9">
        <v>713</v>
      </c>
      <c r="T1338" s="9">
        <v>646</v>
      </c>
      <c r="U1338" s="9">
        <v>694</v>
      </c>
      <c r="V1338" s="9">
        <v>757</v>
      </c>
      <c r="W1338" s="9">
        <v>835</v>
      </c>
      <c r="X1338" s="9">
        <v>899</v>
      </c>
      <c r="Y1338" s="9">
        <v>995</v>
      </c>
      <c r="Z1338" s="9">
        <v>1066</v>
      </c>
      <c r="AA1338" s="9">
        <v>1254</v>
      </c>
      <c r="AB1338" s="9">
        <v>1022</v>
      </c>
      <c r="AC1338" s="9">
        <v>809</v>
      </c>
      <c r="AD1338" s="9">
        <v>786</v>
      </c>
      <c r="AE1338" s="9">
        <v>971</v>
      </c>
      <c r="AF1338" s="9">
        <v>926</v>
      </c>
      <c r="AG1338" s="9">
        <v>869</v>
      </c>
      <c r="AH1338" s="9">
        <v>813</v>
      </c>
      <c r="AI1338" s="9">
        <v>818</v>
      </c>
      <c r="AJ1338" s="9">
        <v>620</v>
      </c>
      <c r="AK1338" s="9">
        <v>568</v>
      </c>
      <c r="AL1338" s="9">
        <v>550</v>
      </c>
      <c r="AM1338" s="9">
        <v>539</v>
      </c>
      <c r="AN1338" s="9">
        <v>512</v>
      </c>
      <c r="AO1338" s="9">
        <v>522</v>
      </c>
      <c r="AP1338" s="9">
        <v>510</v>
      </c>
      <c r="AQ1338" s="9">
        <v>459</v>
      </c>
      <c r="AR1338" s="9">
        <v>507</v>
      </c>
    </row>
    <row r="1339" spans="1:44" x14ac:dyDescent="0.25">
      <c r="A1339" s="8"/>
      <c r="B1339" s="6" t="s">
        <v>119</v>
      </c>
      <c r="C1339" s="9">
        <v>9151</v>
      </c>
      <c r="D1339" s="9">
        <v>8633</v>
      </c>
      <c r="E1339" s="9">
        <v>7462</v>
      </c>
      <c r="F1339" s="9">
        <v>7275</v>
      </c>
      <c r="G1339" s="9">
        <v>6206</v>
      </c>
      <c r="H1339" s="9">
        <v>6540</v>
      </c>
      <c r="I1339" s="9">
        <v>6056</v>
      </c>
      <c r="J1339" s="9">
        <v>3406</v>
      </c>
      <c r="K1339" s="9">
        <v>2461</v>
      </c>
      <c r="L1339" s="9">
        <v>2042</v>
      </c>
      <c r="M1339" s="9">
        <v>1789</v>
      </c>
      <c r="N1339" s="9">
        <v>1560</v>
      </c>
      <c r="O1339" s="9">
        <v>1684</v>
      </c>
      <c r="P1339" s="9">
        <v>1897</v>
      </c>
      <c r="Q1339" s="9">
        <v>1765</v>
      </c>
      <c r="R1339" s="9">
        <v>1982</v>
      </c>
      <c r="S1339" s="9">
        <v>2220</v>
      </c>
      <c r="T1339" s="9">
        <v>2015</v>
      </c>
      <c r="U1339" s="9">
        <v>2116</v>
      </c>
      <c r="V1339" s="9">
        <v>2241</v>
      </c>
      <c r="W1339" s="9">
        <v>2232</v>
      </c>
      <c r="X1339" s="9">
        <v>2336</v>
      </c>
      <c r="Y1339" s="9">
        <v>2881</v>
      </c>
      <c r="Z1339" s="9">
        <v>3126</v>
      </c>
      <c r="AA1339" s="9">
        <v>3586</v>
      </c>
      <c r="AB1339" s="9">
        <v>2831</v>
      </c>
      <c r="AC1339" s="9">
        <v>2451</v>
      </c>
      <c r="AD1339" s="9">
        <v>2381</v>
      </c>
      <c r="AE1339" s="9">
        <v>3120</v>
      </c>
      <c r="AF1339" s="9">
        <v>3347</v>
      </c>
      <c r="AG1339" s="9">
        <v>3007</v>
      </c>
      <c r="AH1339" s="9">
        <v>3120</v>
      </c>
      <c r="AI1339" s="9">
        <v>2995</v>
      </c>
      <c r="AJ1339" s="9">
        <v>2148</v>
      </c>
      <c r="AK1339" s="9">
        <v>2110</v>
      </c>
      <c r="AL1339" s="9">
        <v>2087</v>
      </c>
      <c r="AM1339" s="9">
        <v>2008</v>
      </c>
      <c r="AN1339" s="9">
        <v>1979</v>
      </c>
      <c r="AO1339" s="9">
        <v>1868</v>
      </c>
      <c r="AP1339" s="9">
        <v>1771</v>
      </c>
      <c r="AQ1339" s="9">
        <v>1564</v>
      </c>
      <c r="AR1339" s="9">
        <v>1886</v>
      </c>
    </row>
    <row r="1340" spans="1:44" x14ac:dyDescent="0.25">
      <c r="A1340" s="8"/>
      <c r="B1340" s="6" t="s">
        <v>120</v>
      </c>
      <c r="C1340" s="10">
        <v>5.6873834679925421</v>
      </c>
      <c r="D1340" s="10">
        <v>5.7784471218206157</v>
      </c>
      <c r="E1340" s="10">
        <v>4.9913043478260866</v>
      </c>
      <c r="F1340" s="10">
        <v>4.717898832684825</v>
      </c>
      <c r="G1340" s="10">
        <v>4.2017603249830735</v>
      </c>
      <c r="H1340" s="10">
        <v>4.186939820742638</v>
      </c>
      <c r="I1340" s="10">
        <v>4.4892512972572272</v>
      </c>
      <c r="J1340" s="10">
        <v>3.2971926427879961</v>
      </c>
      <c r="K1340" s="10">
        <v>4.2212692967409948</v>
      </c>
      <c r="L1340" s="10">
        <v>3.7262773722627736</v>
      </c>
      <c r="M1340" s="10">
        <v>4.0659090909090905</v>
      </c>
      <c r="N1340" s="10">
        <v>3.6966824644549763</v>
      </c>
      <c r="O1340" s="10">
        <v>3.3747494989979958</v>
      </c>
      <c r="P1340" s="10">
        <v>3.5860113421550093</v>
      </c>
      <c r="Q1340" s="10">
        <v>3.4073359073359075</v>
      </c>
      <c r="R1340" s="10">
        <v>3.6977611940298507</v>
      </c>
      <c r="S1340" s="10">
        <v>3.1136044880785412</v>
      </c>
      <c r="T1340" s="10">
        <v>3.1191950464396285</v>
      </c>
      <c r="U1340" s="10">
        <v>3.048991354466859</v>
      </c>
      <c r="V1340" s="10">
        <v>2.9603698811096435</v>
      </c>
      <c r="W1340" s="10">
        <v>2.6730538922155689</v>
      </c>
      <c r="X1340" s="10">
        <v>2.5984427141268074</v>
      </c>
      <c r="Y1340" s="10">
        <v>2.8954773869346733</v>
      </c>
      <c r="Z1340" s="10">
        <v>2.9324577861163226</v>
      </c>
      <c r="AA1340" s="10">
        <v>2.8596491228070176</v>
      </c>
      <c r="AB1340" s="10">
        <v>2.7700587084148727</v>
      </c>
      <c r="AC1340" s="10">
        <v>3.0296662546353521</v>
      </c>
      <c r="AD1340" s="10">
        <v>3.03</v>
      </c>
      <c r="AE1340" s="10">
        <v>3.21</v>
      </c>
      <c r="AF1340" s="10">
        <v>3.61</v>
      </c>
      <c r="AG1340" s="10">
        <v>3.46</v>
      </c>
      <c r="AH1340" s="10">
        <v>3.84</v>
      </c>
      <c r="AI1340" s="10">
        <v>3.66</v>
      </c>
      <c r="AJ1340" s="10">
        <v>3.46</v>
      </c>
      <c r="AK1340" s="10">
        <v>3.71</v>
      </c>
      <c r="AL1340" s="10">
        <v>3.79</v>
      </c>
      <c r="AM1340" s="10">
        <v>3.73</v>
      </c>
      <c r="AN1340" s="10">
        <v>3.87</v>
      </c>
      <c r="AO1340" s="10">
        <v>3.58</v>
      </c>
      <c r="AP1340" s="10">
        <v>3.47</v>
      </c>
      <c r="AQ1340" s="10">
        <v>3.41</v>
      </c>
      <c r="AR1340" s="10">
        <v>3.72</v>
      </c>
    </row>
    <row r="1341" spans="1:44" x14ac:dyDescent="0.25">
      <c r="A1341" s="8"/>
      <c r="B1341" s="6" t="s">
        <v>115</v>
      </c>
      <c r="C1341" s="11">
        <v>0.43226263580538499</v>
      </c>
      <c r="D1341" s="11">
        <v>0.40779404818138876</v>
      </c>
      <c r="E1341" s="11">
        <v>0.35247992442135095</v>
      </c>
      <c r="F1341" s="11">
        <v>0.34364666981577702</v>
      </c>
      <c r="G1341" s="11">
        <v>0.29315068493150687</v>
      </c>
      <c r="H1341" s="11">
        <v>0.37328767123287671</v>
      </c>
      <c r="I1341" s="11">
        <v>0.34566210045662099</v>
      </c>
      <c r="J1341" s="11">
        <v>0.21207970112079702</v>
      </c>
      <c r="K1341" s="11">
        <v>0.14046803652968037</v>
      </c>
      <c r="L1341" s="11">
        <v>0.11655251141552511</v>
      </c>
      <c r="M1341" s="11">
        <v>0.10211187214611872</v>
      </c>
      <c r="N1341" s="11">
        <v>8.9041095890410954E-2</v>
      </c>
      <c r="O1341" s="11">
        <v>9.6118721461187218E-2</v>
      </c>
      <c r="P1341" s="11">
        <v>0.10827625570776256</v>
      </c>
      <c r="Q1341" s="11">
        <v>0.1007420091324201</v>
      </c>
      <c r="R1341" s="11">
        <v>0.11312785388127854</v>
      </c>
      <c r="S1341" s="11">
        <v>0.12671232876712329</v>
      </c>
      <c r="T1341" s="11">
        <v>0.11501141552511415</v>
      </c>
      <c r="U1341" s="11">
        <v>0.12077625570776256</v>
      </c>
      <c r="V1341" s="11">
        <v>0.12791095890410958</v>
      </c>
      <c r="W1341" s="11">
        <v>0.1910958904109589</v>
      </c>
      <c r="X1341" s="11">
        <v>0.2</v>
      </c>
      <c r="Y1341" s="11">
        <v>0.24666095890410958</v>
      </c>
      <c r="Z1341" s="11">
        <v>0.31719939117199392</v>
      </c>
      <c r="AA1341" s="11">
        <v>0.3070205479452055</v>
      </c>
      <c r="AB1341" s="11">
        <v>0.24238013698630137</v>
      </c>
      <c r="AC1341" s="11">
        <v>0.20984589041095891</v>
      </c>
      <c r="AD1341" s="11">
        <v>0.26090000000000002</v>
      </c>
      <c r="AE1341" s="11">
        <v>0.34189999999999998</v>
      </c>
      <c r="AF1341" s="11">
        <v>0.36680000000000001</v>
      </c>
      <c r="AG1341" s="11">
        <v>0.32950000000000002</v>
      </c>
      <c r="AH1341" s="11">
        <v>0.34189999999999998</v>
      </c>
      <c r="AI1341" s="11">
        <v>0.32819999999999999</v>
      </c>
      <c r="AJ1341" s="11">
        <v>0.2354</v>
      </c>
      <c r="AK1341" s="11">
        <v>0.23119999999999999</v>
      </c>
      <c r="AL1341" s="11">
        <v>0.22869999999999999</v>
      </c>
      <c r="AM1341" s="11">
        <v>0.22009999999999999</v>
      </c>
      <c r="AN1341" s="11">
        <v>0.21690000000000001</v>
      </c>
      <c r="AO1341" s="11">
        <v>0.20469999999999999</v>
      </c>
      <c r="AP1341" s="11">
        <v>0.19409999999999999</v>
      </c>
      <c r="AQ1341" s="11">
        <v>0.1714</v>
      </c>
      <c r="AR1341" s="11">
        <v>0.20669999999999999</v>
      </c>
    </row>
    <row r="1342" spans="1:44" x14ac:dyDescent="0.25">
      <c r="A1342" s="8"/>
      <c r="B1342" s="6" t="s">
        <v>121</v>
      </c>
      <c r="C1342" s="9">
        <v>73</v>
      </c>
      <c r="D1342" s="9">
        <v>61</v>
      </c>
      <c r="E1342" s="9">
        <v>95</v>
      </c>
      <c r="F1342" s="9">
        <v>83</v>
      </c>
      <c r="G1342" s="9">
        <v>125</v>
      </c>
      <c r="H1342" s="9">
        <v>85</v>
      </c>
      <c r="I1342" s="9">
        <v>75</v>
      </c>
      <c r="J1342" s="9">
        <v>62</v>
      </c>
      <c r="K1342" s="9">
        <v>59</v>
      </c>
      <c r="L1342" s="9">
        <v>25</v>
      </c>
      <c r="M1342" s="9">
        <v>0</v>
      </c>
      <c r="N1342" s="9">
        <v>12</v>
      </c>
      <c r="O1342" s="9">
        <v>37</v>
      </c>
      <c r="P1342" s="9">
        <v>38</v>
      </c>
      <c r="Q1342" s="9">
        <v>38</v>
      </c>
      <c r="R1342" s="9">
        <v>39</v>
      </c>
      <c r="S1342" s="9">
        <v>67</v>
      </c>
      <c r="T1342" s="9">
        <v>48</v>
      </c>
      <c r="U1342" s="9">
        <v>59</v>
      </c>
      <c r="V1342" s="9">
        <v>67</v>
      </c>
      <c r="W1342" s="9">
        <v>62</v>
      </c>
      <c r="X1342" s="9">
        <v>69</v>
      </c>
      <c r="Y1342" s="9">
        <v>64</v>
      </c>
      <c r="Z1342" s="9">
        <v>68</v>
      </c>
      <c r="AA1342" s="9">
        <v>53</v>
      </c>
      <c r="AB1342" s="9">
        <v>45</v>
      </c>
      <c r="AC1342" s="9">
        <v>45</v>
      </c>
      <c r="AD1342" s="9">
        <v>54</v>
      </c>
      <c r="AE1342" s="9">
        <v>60</v>
      </c>
      <c r="AF1342" s="9">
        <v>41</v>
      </c>
      <c r="AG1342" s="9">
        <v>53</v>
      </c>
      <c r="AH1342" s="9">
        <v>40</v>
      </c>
      <c r="AI1342" s="9">
        <v>43</v>
      </c>
      <c r="AJ1342" s="9">
        <v>41</v>
      </c>
      <c r="AK1342" s="9">
        <v>53</v>
      </c>
      <c r="AL1342" s="9">
        <v>44</v>
      </c>
      <c r="AM1342" s="9">
        <v>41</v>
      </c>
      <c r="AN1342" s="9">
        <v>54</v>
      </c>
      <c r="AO1342" s="9">
        <v>41</v>
      </c>
      <c r="AP1342" s="9">
        <v>39</v>
      </c>
      <c r="AQ1342" s="9">
        <v>33</v>
      </c>
      <c r="AR1342" s="9">
        <v>43</v>
      </c>
    </row>
    <row r="1343" spans="1:44" x14ac:dyDescent="0.25">
      <c r="A1343" s="16" t="s">
        <v>155</v>
      </c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</row>
    <row r="1344" spans="1:44" x14ac:dyDescent="0.25">
      <c r="A1344" s="8"/>
      <c r="B1344" s="6" t="s">
        <v>116</v>
      </c>
      <c r="C1344" s="9">
        <f t="shared" ref="C1344:AL1344" si="632">+C1328+C1336</f>
        <v>100</v>
      </c>
      <c r="D1344" s="9">
        <f t="shared" si="632"/>
        <v>100</v>
      </c>
      <c r="E1344" s="9">
        <f t="shared" si="632"/>
        <v>100</v>
      </c>
      <c r="F1344" s="9">
        <f t="shared" si="632"/>
        <v>100</v>
      </c>
      <c r="G1344" s="9">
        <f t="shared" si="632"/>
        <v>100</v>
      </c>
      <c r="H1344" s="9">
        <f t="shared" si="632"/>
        <v>100</v>
      </c>
      <c r="I1344" s="9">
        <f t="shared" si="632"/>
        <v>92</v>
      </c>
      <c r="J1344" s="9">
        <f t="shared" si="632"/>
        <v>92</v>
      </c>
      <c r="K1344" s="9">
        <f t="shared" si="632"/>
        <v>90</v>
      </c>
      <c r="L1344" s="9">
        <f t="shared" si="632"/>
        <v>90</v>
      </c>
      <c r="M1344" s="9">
        <f t="shared" si="632"/>
        <v>90</v>
      </c>
      <c r="N1344" s="9">
        <f t="shared" si="632"/>
        <v>90</v>
      </c>
      <c r="O1344" s="9">
        <f t="shared" si="632"/>
        <v>90</v>
      </c>
      <c r="P1344" s="9">
        <f t="shared" si="632"/>
        <v>90</v>
      </c>
      <c r="Q1344" s="9">
        <f t="shared" si="632"/>
        <v>90</v>
      </c>
      <c r="R1344" s="9">
        <f t="shared" si="632"/>
        <v>90</v>
      </c>
      <c r="S1344" s="9">
        <f t="shared" si="632"/>
        <v>90</v>
      </c>
      <c r="T1344" s="9">
        <f t="shared" si="632"/>
        <v>90</v>
      </c>
      <c r="U1344" s="9">
        <f t="shared" si="632"/>
        <v>90</v>
      </c>
      <c r="V1344" s="9">
        <f t="shared" si="632"/>
        <v>90</v>
      </c>
      <c r="W1344" s="9">
        <f t="shared" si="632"/>
        <v>90</v>
      </c>
      <c r="X1344" s="9">
        <f t="shared" si="632"/>
        <v>90</v>
      </c>
      <c r="Y1344" s="9">
        <f t="shared" si="632"/>
        <v>90</v>
      </c>
      <c r="Z1344" s="9">
        <f t="shared" si="632"/>
        <v>90</v>
      </c>
      <c r="AA1344" s="9">
        <f t="shared" si="632"/>
        <v>90</v>
      </c>
      <c r="AB1344" s="9">
        <f t="shared" si="632"/>
        <v>84</v>
      </c>
      <c r="AC1344" s="9">
        <f t="shared" si="632"/>
        <v>90</v>
      </c>
      <c r="AD1344" s="9">
        <f t="shared" si="632"/>
        <v>90</v>
      </c>
      <c r="AE1344" s="9">
        <f t="shared" si="632"/>
        <v>67</v>
      </c>
      <c r="AF1344" s="9">
        <f t="shared" si="632"/>
        <v>90</v>
      </c>
      <c r="AG1344" s="9">
        <f t="shared" si="632"/>
        <v>90</v>
      </c>
      <c r="AH1344" s="9">
        <f t="shared" si="632"/>
        <v>90</v>
      </c>
      <c r="AI1344" s="9">
        <f t="shared" si="632"/>
        <v>90</v>
      </c>
      <c r="AJ1344" s="9">
        <f t="shared" si="632"/>
        <v>90</v>
      </c>
      <c r="AK1344" s="9">
        <f t="shared" si="632"/>
        <v>90</v>
      </c>
      <c r="AL1344" s="9">
        <f t="shared" si="632"/>
        <v>90</v>
      </c>
      <c r="AM1344" s="9">
        <f t="shared" ref="AM1344:AN1347" si="633">+AM1328+AM1336</f>
        <v>90</v>
      </c>
      <c r="AN1344" s="9">
        <f t="shared" si="633"/>
        <v>67</v>
      </c>
      <c r="AO1344" s="9">
        <f t="shared" ref="AO1344:AP1344" si="634">+AO1328+AO1336</f>
        <v>67</v>
      </c>
      <c r="AP1344" s="9">
        <f t="shared" si="634"/>
        <v>67</v>
      </c>
      <c r="AQ1344" s="9">
        <f t="shared" ref="AQ1344:AR1344" si="635">+AQ1328+AQ1336</f>
        <v>67</v>
      </c>
      <c r="AR1344" s="9">
        <f t="shared" si="635"/>
        <v>67</v>
      </c>
    </row>
    <row r="1345" spans="1:44" x14ac:dyDescent="0.25">
      <c r="A1345" s="8"/>
      <c r="B1345" s="6" t="s">
        <v>117</v>
      </c>
      <c r="C1345" s="9">
        <f t="shared" ref="C1345:AL1345" si="636">+C1329+C1337</f>
        <v>100</v>
      </c>
      <c r="D1345" s="9">
        <f t="shared" si="636"/>
        <v>100</v>
      </c>
      <c r="E1345" s="9">
        <f t="shared" si="636"/>
        <v>100</v>
      </c>
      <c r="F1345" s="9">
        <f t="shared" si="636"/>
        <v>92</v>
      </c>
      <c r="G1345" s="9">
        <f t="shared" si="636"/>
        <v>92</v>
      </c>
      <c r="H1345" s="9">
        <f t="shared" si="636"/>
        <v>90</v>
      </c>
      <c r="I1345" s="9">
        <f t="shared" si="636"/>
        <v>90</v>
      </c>
      <c r="J1345" s="9">
        <f t="shared" si="636"/>
        <v>86</v>
      </c>
      <c r="K1345" s="9">
        <f t="shared" si="636"/>
        <v>90</v>
      </c>
      <c r="L1345" s="9">
        <f t="shared" si="636"/>
        <v>90</v>
      </c>
      <c r="M1345" s="9">
        <f t="shared" si="636"/>
        <v>90</v>
      </c>
      <c r="N1345" s="9">
        <f t="shared" si="636"/>
        <v>90</v>
      </c>
      <c r="O1345" s="9">
        <f t="shared" si="636"/>
        <v>90</v>
      </c>
      <c r="P1345" s="9">
        <f t="shared" si="636"/>
        <v>90</v>
      </c>
      <c r="Q1345" s="9">
        <f t="shared" si="636"/>
        <v>90</v>
      </c>
      <c r="R1345" s="9">
        <f t="shared" si="636"/>
        <v>90</v>
      </c>
      <c r="S1345" s="9">
        <f t="shared" si="636"/>
        <v>90</v>
      </c>
      <c r="T1345" s="9">
        <f t="shared" si="636"/>
        <v>90</v>
      </c>
      <c r="U1345" s="9">
        <f t="shared" si="636"/>
        <v>90</v>
      </c>
      <c r="V1345" s="9">
        <f t="shared" si="636"/>
        <v>90</v>
      </c>
      <c r="W1345" s="9">
        <f t="shared" si="636"/>
        <v>74</v>
      </c>
      <c r="X1345" s="9">
        <f t="shared" si="636"/>
        <v>74</v>
      </c>
      <c r="Y1345" s="9">
        <f t="shared" si="636"/>
        <v>74</v>
      </c>
      <c r="Z1345" s="9">
        <f t="shared" si="636"/>
        <v>69</v>
      </c>
      <c r="AA1345" s="9">
        <f t="shared" si="636"/>
        <v>74</v>
      </c>
      <c r="AB1345" s="9">
        <f t="shared" si="636"/>
        <v>55</v>
      </c>
      <c r="AC1345" s="9">
        <f t="shared" si="636"/>
        <v>55</v>
      </c>
      <c r="AD1345" s="9">
        <f t="shared" si="636"/>
        <v>48</v>
      </c>
      <c r="AE1345" s="9">
        <f t="shared" si="636"/>
        <v>50</v>
      </c>
      <c r="AF1345" s="9">
        <f t="shared" si="636"/>
        <v>50</v>
      </c>
      <c r="AG1345" s="9">
        <f t="shared" si="636"/>
        <v>50</v>
      </c>
      <c r="AH1345" s="9">
        <f t="shared" si="636"/>
        <v>50</v>
      </c>
      <c r="AI1345" s="9">
        <f t="shared" si="636"/>
        <v>50</v>
      </c>
      <c r="AJ1345" s="9">
        <f t="shared" si="636"/>
        <v>50</v>
      </c>
      <c r="AK1345" s="9">
        <f t="shared" si="636"/>
        <v>50</v>
      </c>
      <c r="AL1345" s="9">
        <f t="shared" si="636"/>
        <v>50</v>
      </c>
      <c r="AM1345" s="9">
        <f t="shared" si="633"/>
        <v>50</v>
      </c>
      <c r="AN1345" s="9">
        <f t="shared" si="633"/>
        <v>50</v>
      </c>
      <c r="AO1345" s="9">
        <f t="shared" ref="AO1345:AP1345" si="637">+AO1329+AO1337</f>
        <v>50</v>
      </c>
      <c r="AP1345" s="9">
        <f t="shared" si="637"/>
        <v>50</v>
      </c>
      <c r="AQ1345" s="9">
        <f t="shared" ref="AQ1345:AR1345" si="638">+AQ1329+AQ1337</f>
        <v>50</v>
      </c>
      <c r="AR1345" s="9">
        <f t="shared" si="638"/>
        <v>50</v>
      </c>
    </row>
    <row r="1346" spans="1:44" x14ac:dyDescent="0.25">
      <c r="A1346" s="8"/>
      <c r="B1346" s="6" t="s">
        <v>118</v>
      </c>
      <c r="C1346" s="9">
        <f t="shared" ref="C1346:AL1346" si="639">+C1330+C1338</f>
        <v>3824</v>
      </c>
      <c r="D1346" s="9">
        <f t="shared" si="639"/>
        <v>3863</v>
      </c>
      <c r="E1346" s="9">
        <f t="shared" si="639"/>
        <v>3711</v>
      </c>
      <c r="F1346" s="9">
        <f t="shared" si="639"/>
        <v>3762</v>
      </c>
      <c r="G1346" s="9">
        <f t="shared" si="639"/>
        <v>3752</v>
      </c>
      <c r="H1346" s="9">
        <f t="shared" si="639"/>
        <v>4145</v>
      </c>
      <c r="I1346" s="9">
        <f t="shared" si="639"/>
        <v>3898</v>
      </c>
      <c r="J1346" s="9">
        <f t="shared" si="639"/>
        <v>3646</v>
      </c>
      <c r="K1346" s="9">
        <f t="shared" si="639"/>
        <v>3015</v>
      </c>
      <c r="L1346" s="9">
        <f t="shared" si="639"/>
        <v>3043</v>
      </c>
      <c r="M1346" s="9">
        <f t="shared" si="639"/>
        <v>2887</v>
      </c>
      <c r="N1346" s="9">
        <f t="shared" si="639"/>
        <v>2700</v>
      </c>
      <c r="O1346" s="9">
        <f t="shared" si="639"/>
        <v>2053</v>
      </c>
      <c r="P1346" s="9">
        <f t="shared" si="639"/>
        <v>2057</v>
      </c>
      <c r="Q1346" s="9">
        <f t="shared" si="639"/>
        <v>2076</v>
      </c>
      <c r="R1346" s="9">
        <f t="shared" si="639"/>
        <v>2068</v>
      </c>
      <c r="S1346" s="9">
        <f t="shared" si="639"/>
        <v>2081</v>
      </c>
      <c r="T1346" s="9">
        <f t="shared" si="639"/>
        <v>2084</v>
      </c>
      <c r="U1346" s="9">
        <f t="shared" si="639"/>
        <v>2280</v>
      </c>
      <c r="V1346" s="9">
        <f t="shared" si="639"/>
        <v>1897</v>
      </c>
      <c r="W1346" s="9">
        <f t="shared" si="639"/>
        <v>1893</v>
      </c>
      <c r="X1346" s="9">
        <f t="shared" si="639"/>
        <v>2153</v>
      </c>
      <c r="Y1346" s="9">
        <f t="shared" si="639"/>
        <v>1998</v>
      </c>
      <c r="Z1346" s="9">
        <f t="shared" si="639"/>
        <v>2093</v>
      </c>
      <c r="AA1346" s="9">
        <f t="shared" si="639"/>
        <v>2439</v>
      </c>
      <c r="AB1346" s="9">
        <f t="shared" si="639"/>
        <v>2270</v>
      </c>
      <c r="AC1346" s="9">
        <f t="shared" si="639"/>
        <v>1916</v>
      </c>
      <c r="AD1346" s="9">
        <f t="shared" si="639"/>
        <v>1881</v>
      </c>
      <c r="AE1346" s="9">
        <f t="shared" si="639"/>
        <v>2294</v>
      </c>
      <c r="AF1346" s="9">
        <f t="shared" si="639"/>
        <v>2321</v>
      </c>
      <c r="AG1346" s="9">
        <f t="shared" si="639"/>
        <v>2334</v>
      </c>
      <c r="AH1346" s="9">
        <f t="shared" si="639"/>
        <v>2405</v>
      </c>
      <c r="AI1346" s="9">
        <f t="shared" si="639"/>
        <v>2360</v>
      </c>
      <c r="AJ1346" s="9">
        <f t="shared" si="639"/>
        <v>2051</v>
      </c>
      <c r="AK1346" s="9">
        <f t="shared" si="639"/>
        <v>1845</v>
      </c>
      <c r="AL1346" s="9">
        <f t="shared" si="639"/>
        <v>1856</v>
      </c>
      <c r="AM1346" s="9">
        <f t="shared" si="633"/>
        <v>1791</v>
      </c>
      <c r="AN1346" s="9">
        <f t="shared" si="633"/>
        <v>1828</v>
      </c>
      <c r="AO1346" s="9">
        <f t="shared" ref="AO1346:AP1346" si="640">+AO1330+AO1338</f>
        <v>1914</v>
      </c>
      <c r="AP1346" s="9">
        <f t="shared" si="640"/>
        <v>1832</v>
      </c>
      <c r="AQ1346" s="9">
        <f t="shared" ref="AQ1346:AR1346" si="641">+AQ1330+AQ1338</f>
        <v>1822</v>
      </c>
      <c r="AR1346" s="9">
        <f t="shared" si="641"/>
        <v>1780</v>
      </c>
    </row>
    <row r="1347" spans="1:44" x14ac:dyDescent="0.25">
      <c r="A1347" s="8"/>
      <c r="B1347" s="6" t="s">
        <v>119</v>
      </c>
      <c r="C1347" s="9">
        <f t="shared" ref="C1347:AL1347" si="642">+C1331+C1339</f>
        <v>16300</v>
      </c>
      <c r="D1347" s="9">
        <f t="shared" si="642"/>
        <v>16289</v>
      </c>
      <c r="E1347" s="9">
        <f t="shared" si="642"/>
        <v>14247</v>
      </c>
      <c r="F1347" s="9">
        <f t="shared" si="642"/>
        <v>13990</v>
      </c>
      <c r="G1347" s="9">
        <f t="shared" si="642"/>
        <v>13447</v>
      </c>
      <c r="H1347" s="9">
        <f t="shared" si="642"/>
        <v>14638</v>
      </c>
      <c r="I1347" s="9">
        <f t="shared" si="642"/>
        <v>14088</v>
      </c>
      <c r="J1347" s="9">
        <f t="shared" si="642"/>
        <v>11122</v>
      </c>
      <c r="K1347" s="9">
        <f t="shared" si="642"/>
        <v>8914</v>
      </c>
      <c r="L1347" s="9">
        <f t="shared" si="642"/>
        <v>8048</v>
      </c>
      <c r="M1347" s="9">
        <f t="shared" si="642"/>
        <v>7073</v>
      </c>
      <c r="N1347" s="9">
        <f t="shared" si="642"/>
        <v>6702</v>
      </c>
      <c r="O1347" s="9">
        <f t="shared" si="642"/>
        <v>5968</v>
      </c>
      <c r="P1347" s="9">
        <f t="shared" si="642"/>
        <v>5251</v>
      </c>
      <c r="Q1347" s="9">
        <f t="shared" si="642"/>
        <v>4966</v>
      </c>
      <c r="R1347" s="9">
        <f t="shared" si="642"/>
        <v>5329</v>
      </c>
      <c r="S1347" s="9">
        <f t="shared" si="642"/>
        <v>4649</v>
      </c>
      <c r="T1347" s="9">
        <f t="shared" si="642"/>
        <v>4914</v>
      </c>
      <c r="U1347" s="9">
        <f t="shared" si="642"/>
        <v>5110</v>
      </c>
      <c r="V1347" s="9">
        <f t="shared" si="642"/>
        <v>5324</v>
      </c>
      <c r="W1347" s="9">
        <f t="shared" si="642"/>
        <v>5148</v>
      </c>
      <c r="X1347" s="9">
        <f t="shared" si="642"/>
        <v>4979</v>
      </c>
      <c r="Y1347" s="9">
        <f t="shared" si="642"/>
        <v>5732</v>
      </c>
      <c r="Z1347" s="9">
        <f t="shared" si="642"/>
        <v>5901</v>
      </c>
      <c r="AA1347" s="9">
        <f t="shared" si="642"/>
        <v>6880</v>
      </c>
      <c r="AB1347" s="9">
        <f t="shared" si="642"/>
        <v>6182</v>
      </c>
      <c r="AC1347" s="9">
        <f t="shared" si="642"/>
        <v>5500</v>
      </c>
      <c r="AD1347" s="9">
        <f t="shared" si="642"/>
        <v>5521</v>
      </c>
      <c r="AE1347" s="9">
        <f t="shared" si="642"/>
        <v>6976</v>
      </c>
      <c r="AF1347" s="9">
        <f t="shared" si="642"/>
        <v>7615</v>
      </c>
      <c r="AG1347" s="9">
        <f t="shared" si="642"/>
        <v>7221</v>
      </c>
      <c r="AH1347" s="9">
        <f t="shared" si="642"/>
        <v>7356</v>
      </c>
      <c r="AI1347" s="9">
        <f t="shared" si="642"/>
        <v>7003</v>
      </c>
      <c r="AJ1347" s="9">
        <f t="shared" si="642"/>
        <v>6383</v>
      </c>
      <c r="AK1347" s="9">
        <f t="shared" si="642"/>
        <v>5916</v>
      </c>
      <c r="AL1347" s="9">
        <f t="shared" si="642"/>
        <v>5959</v>
      </c>
      <c r="AM1347" s="9">
        <f t="shared" si="633"/>
        <v>5536</v>
      </c>
      <c r="AN1347" s="9">
        <f t="shared" si="633"/>
        <v>5717</v>
      </c>
      <c r="AO1347" s="9">
        <f t="shared" ref="AO1347:AP1347" si="643">+AO1331+AO1339</f>
        <v>5627</v>
      </c>
      <c r="AP1347" s="9">
        <f t="shared" si="643"/>
        <v>5287</v>
      </c>
      <c r="AQ1347" s="9">
        <f t="shared" ref="AQ1347:AR1347" si="644">+AQ1331+AQ1339</f>
        <v>5212</v>
      </c>
      <c r="AR1347" s="9">
        <f t="shared" si="644"/>
        <v>5204</v>
      </c>
    </row>
    <row r="1348" spans="1:44" x14ac:dyDescent="0.25">
      <c r="A1348" s="8"/>
      <c r="B1348" s="6" t="s">
        <v>120</v>
      </c>
      <c r="C1348" s="10">
        <f t="shared" ref="C1348:AL1348" si="645">+C1347/C1346</f>
        <v>4.26255230125523</v>
      </c>
      <c r="D1348" s="10">
        <f t="shared" si="645"/>
        <v>4.2166709811027703</v>
      </c>
      <c r="E1348" s="10">
        <f t="shared" si="645"/>
        <v>3.8391269199676636</v>
      </c>
      <c r="F1348" s="10">
        <f t="shared" si="645"/>
        <v>3.7187666135034556</v>
      </c>
      <c r="G1348" s="10">
        <f t="shared" si="645"/>
        <v>3.5839552238805972</v>
      </c>
      <c r="H1348" s="10">
        <f t="shared" si="645"/>
        <v>3.5314837153196623</v>
      </c>
      <c r="I1348" s="10">
        <f t="shared" si="645"/>
        <v>3.6141611082606464</v>
      </c>
      <c r="J1348" s="10">
        <f t="shared" si="645"/>
        <v>3.0504662643993417</v>
      </c>
      <c r="K1348" s="10">
        <f t="shared" si="645"/>
        <v>2.9565505804311774</v>
      </c>
      <c r="L1348" s="10">
        <f t="shared" si="645"/>
        <v>2.6447584620440354</v>
      </c>
      <c r="M1348" s="10">
        <f t="shared" si="645"/>
        <v>2.4499480429511604</v>
      </c>
      <c r="N1348" s="10">
        <f t="shared" si="645"/>
        <v>2.4822222222222221</v>
      </c>
      <c r="O1348" s="10">
        <f t="shared" si="645"/>
        <v>2.9069654164637115</v>
      </c>
      <c r="P1348" s="10">
        <f t="shared" si="645"/>
        <v>2.5527467185221195</v>
      </c>
      <c r="Q1348" s="10">
        <f t="shared" si="645"/>
        <v>2.3921001926782273</v>
      </c>
      <c r="R1348" s="10">
        <f t="shared" si="645"/>
        <v>2.5768858800773695</v>
      </c>
      <c r="S1348" s="10">
        <f t="shared" si="645"/>
        <v>2.2340221047573281</v>
      </c>
      <c r="T1348" s="10">
        <f t="shared" si="645"/>
        <v>2.3579654510556622</v>
      </c>
      <c r="U1348" s="10">
        <f t="shared" si="645"/>
        <v>2.2412280701754388</v>
      </c>
      <c r="V1348" s="10">
        <f t="shared" si="645"/>
        <v>2.8065366367949394</v>
      </c>
      <c r="W1348" s="10">
        <f t="shared" si="645"/>
        <v>2.7194928684627575</v>
      </c>
      <c r="X1348" s="10">
        <f t="shared" si="645"/>
        <v>2.312587087784487</v>
      </c>
      <c r="Y1348" s="10">
        <f t="shared" si="645"/>
        <v>2.8688688688688688</v>
      </c>
      <c r="Z1348" s="10">
        <f t="shared" si="645"/>
        <v>2.8193979933110369</v>
      </c>
      <c r="AA1348" s="10">
        <f t="shared" si="645"/>
        <v>2.8208282082820828</v>
      </c>
      <c r="AB1348" s="10">
        <f t="shared" si="645"/>
        <v>2.7233480176211455</v>
      </c>
      <c r="AC1348" s="10">
        <f t="shared" si="645"/>
        <v>2.8705636743215033</v>
      </c>
      <c r="AD1348" s="10">
        <f t="shared" si="645"/>
        <v>2.9351408825093035</v>
      </c>
      <c r="AE1348" s="10">
        <f t="shared" si="645"/>
        <v>3.040976460331299</v>
      </c>
      <c r="AF1348" s="10">
        <f t="shared" si="645"/>
        <v>3.2809133993968116</v>
      </c>
      <c r="AG1348" s="10">
        <f t="shared" si="645"/>
        <v>3.0938303341902316</v>
      </c>
      <c r="AH1348" s="10">
        <f t="shared" si="645"/>
        <v>3.0586278586278586</v>
      </c>
      <c r="AI1348" s="10">
        <f t="shared" si="645"/>
        <v>2.9673728813559324</v>
      </c>
      <c r="AJ1348" s="10">
        <f t="shared" si="645"/>
        <v>3.1121404193076549</v>
      </c>
      <c r="AK1348" s="10">
        <f t="shared" si="645"/>
        <v>3.2065040650406504</v>
      </c>
      <c r="AL1348" s="10">
        <f t="shared" si="645"/>
        <v>3.2106681034482758</v>
      </c>
      <c r="AM1348" s="10">
        <f t="shared" ref="AM1348:AR1348" si="646">+AM1347/AM1346</f>
        <v>3.0910106085985483</v>
      </c>
      <c r="AN1348" s="10">
        <f t="shared" si="646"/>
        <v>3.1274617067833699</v>
      </c>
      <c r="AO1348" s="10">
        <f t="shared" si="646"/>
        <v>2.9399164054336469</v>
      </c>
      <c r="AP1348" s="10">
        <f t="shared" si="646"/>
        <v>2.8859170305676858</v>
      </c>
      <c r="AQ1348" s="10">
        <f t="shared" si="646"/>
        <v>2.8605927552140504</v>
      </c>
      <c r="AR1348" s="10">
        <f t="shared" si="646"/>
        <v>2.9235955056179774</v>
      </c>
    </row>
    <row r="1349" spans="1:44" x14ac:dyDescent="0.25">
      <c r="A1349" s="8"/>
      <c r="B1349" s="6" t="s">
        <v>115</v>
      </c>
      <c r="C1349" s="11">
        <f t="shared" ref="C1349:AL1349" si="647">+C1347/(C1345*365)</f>
        <v>0.44657534246575342</v>
      </c>
      <c r="D1349" s="11">
        <f t="shared" si="647"/>
        <v>0.44627397260273971</v>
      </c>
      <c r="E1349" s="11">
        <f t="shared" si="647"/>
        <v>0.39032876712328768</v>
      </c>
      <c r="F1349" s="11">
        <f t="shared" si="647"/>
        <v>0.41661703394877903</v>
      </c>
      <c r="G1349" s="11">
        <f t="shared" si="647"/>
        <v>0.40044669446098868</v>
      </c>
      <c r="H1349" s="11">
        <f t="shared" si="647"/>
        <v>0.44560121765601218</v>
      </c>
      <c r="I1349" s="11">
        <f t="shared" si="647"/>
        <v>0.42885844748858448</v>
      </c>
      <c r="J1349" s="11">
        <f t="shared" si="647"/>
        <v>0.35431666135712009</v>
      </c>
      <c r="K1349" s="11">
        <f t="shared" si="647"/>
        <v>0.27135464231354645</v>
      </c>
      <c r="L1349" s="11">
        <f t="shared" si="647"/>
        <v>0.2449923896499239</v>
      </c>
      <c r="M1349" s="11">
        <f t="shared" si="647"/>
        <v>0.21531202435312025</v>
      </c>
      <c r="N1349" s="11">
        <f t="shared" si="647"/>
        <v>0.20401826484018265</v>
      </c>
      <c r="O1349" s="11">
        <f t="shared" si="647"/>
        <v>0.18167427701674277</v>
      </c>
      <c r="P1349" s="11">
        <f t="shared" si="647"/>
        <v>0.15984779299847793</v>
      </c>
      <c r="Q1349" s="11">
        <f t="shared" si="647"/>
        <v>0.15117199391171993</v>
      </c>
      <c r="R1349" s="11">
        <f t="shared" si="647"/>
        <v>0.16222222222222221</v>
      </c>
      <c r="S1349" s="11">
        <f t="shared" si="647"/>
        <v>0.14152207001522071</v>
      </c>
      <c r="T1349" s="11">
        <f t="shared" si="647"/>
        <v>0.14958904109589041</v>
      </c>
      <c r="U1349" s="11">
        <f t="shared" si="647"/>
        <v>0.15555555555555556</v>
      </c>
      <c r="V1349" s="11">
        <f t="shared" si="647"/>
        <v>0.16207001522070016</v>
      </c>
      <c r="W1349" s="11">
        <f t="shared" si="647"/>
        <v>0.19059607552758237</v>
      </c>
      <c r="X1349" s="11">
        <f t="shared" si="647"/>
        <v>0.18433913365420215</v>
      </c>
      <c r="Y1349" s="11">
        <f t="shared" si="647"/>
        <v>0.21221769714920399</v>
      </c>
      <c r="Z1349" s="11">
        <f t="shared" si="647"/>
        <v>0.2343061346039309</v>
      </c>
      <c r="AA1349" s="11">
        <f t="shared" si="647"/>
        <v>0.25472047389855607</v>
      </c>
      <c r="AB1349" s="11">
        <f t="shared" si="647"/>
        <v>0.30794520547945203</v>
      </c>
      <c r="AC1349" s="11">
        <f t="shared" si="647"/>
        <v>0.27397260273972601</v>
      </c>
      <c r="AD1349" s="11">
        <f t="shared" si="647"/>
        <v>0.31512557077625569</v>
      </c>
      <c r="AE1349" s="11">
        <f t="shared" si="647"/>
        <v>0.38224657534246576</v>
      </c>
      <c r="AF1349" s="11">
        <f t="shared" si="647"/>
        <v>0.41726027397260274</v>
      </c>
      <c r="AG1349" s="11">
        <f t="shared" si="647"/>
        <v>0.39567123287671235</v>
      </c>
      <c r="AH1349" s="11">
        <f t="shared" si="647"/>
        <v>0.40306849315068494</v>
      </c>
      <c r="AI1349" s="11">
        <f t="shared" si="647"/>
        <v>0.38372602739726025</v>
      </c>
      <c r="AJ1349" s="11">
        <f t="shared" si="647"/>
        <v>0.34975342465753423</v>
      </c>
      <c r="AK1349" s="11">
        <f t="shared" si="647"/>
        <v>0.32416438356164384</v>
      </c>
      <c r="AL1349" s="11">
        <f t="shared" si="647"/>
        <v>0.32652054794520546</v>
      </c>
      <c r="AM1349" s="11">
        <f t="shared" ref="AM1349:AR1349" si="648">+AM1347/(AM1345*365)</f>
        <v>0.30334246575342466</v>
      </c>
      <c r="AN1349" s="11">
        <f t="shared" si="648"/>
        <v>0.31326027397260275</v>
      </c>
      <c r="AO1349" s="11">
        <f t="shared" si="648"/>
        <v>0.30832876712328766</v>
      </c>
      <c r="AP1349" s="11">
        <f t="shared" si="648"/>
        <v>0.28969863013698632</v>
      </c>
      <c r="AQ1349" s="11">
        <f t="shared" si="648"/>
        <v>0.28558904109589039</v>
      </c>
      <c r="AR1349" s="11">
        <f t="shared" si="648"/>
        <v>0.28515068493150686</v>
      </c>
    </row>
    <row r="1350" spans="1:44" x14ac:dyDescent="0.25">
      <c r="A1350" s="8"/>
      <c r="B1350" s="6" t="s">
        <v>121</v>
      </c>
      <c r="C1350" s="9">
        <f t="shared" ref="C1350:AL1350" si="649">+C1334+C1342</f>
        <v>472</v>
      </c>
      <c r="D1350" s="9">
        <f t="shared" si="649"/>
        <v>459</v>
      </c>
      <c r="E1350" s="9">
        <f t="shared" si="649"/>
        <v>549</v>
      </c>
      <c r="F1350" s="9">
        <f t="shared" si="649"/>
        <v>559</v>
      </c>
      <c r="G1350" s="9">
        <f t="shared" si="649"/>
        <v>636</v>
      </c>
      <c r="H1350" s="9">
        <f t="shared" si="649"/>
        <v>536</v>
      </c>
      <c r="I1350" s="9">
        <f t="shared" si="649"/>
        <v>460</v>
      </c>
      <c r="J1350" s="9">
        <f t="shared" si="649"/>
        <v>486</v>
      </c>
      <c r="K1350" s="9">
        <f t="shared" si="649"/>
        <v>469</v>
      </c>
      <c r="L1350" s="9">
        <f t="shared" si="649"/>
        <v>443</v>
      </c>
      <c r="M1350" s="9">
        <f t="shared" si="649"/>
        <v>388</v>
      </c>
      <c r="N1350" s="9">
        <f t="shared" si="649"/>
        <v>363</v>
      </c>
      <c r="O1350" s="9">
        <f t="shared" si="649"/>
        <v>341</v>
      </c>
      <c r="P1350" s="9">
        <f t="shared" si="649"/>
        <v>337</v>
      </c>
      <c r="Q1350" s="9">
        <f t="shared" si="649"/>
        <v>354</v>
      </c>
      <c r="R1350" s="9">
        <f t="shared" si="649"/>
        <v>346</v>
      </c>
      <c r="S1350" s="9">
        <f t="shared" si="649"/>
        <v>389</v>
      </c>
      <c r="T1350" s="9">
        <f t="shared" si="649"/>
        <v>372</v>
      </c>
      <c r="U1350" s="9">
        <f t="shared" si="649"/>
        <v>370</v>
      </c>
      <c r="V1350" s="9">
        <f t="shared" si="649"/>
        <v>399</v>
      </c>
      <c r="W1350" s="9">
        <f t="shared" si="649"/>
        <v>341</v>
      </c>
      <c r="X1350" s="9">
        <f t="shared" si="649"/>
        <v>336</v>
      </c>
      <c r="Y1350" s="9">
        <f t="shared" si="649"/>
        <v>335</v>
      </c>
      <c r="Z1350" s="9">
        <f t="shared" si="649"/>
        <v>358</v>
      </c>
      <c r="AA1350" s="9">
        <f t="shared" si="649"/>
        <v>329</v>
      </c>
      <c r="AB1350" s="9">
        <f t="shared" si="649"/>
        <v>373</v>
      </c>
      <c r="AC1350" s="9">
        <f t="shared" si="649"/>
        <v>358</v>
      </c>
      <c r="AD1350" s="9">
        <f t="shared" si="649"/>
        <v>344</v>
      </c>
      <c r="AE1350" s="9">
        <f t="shared" si="649"/>
        <v>416</v>
      </c>
      <c r="AF1350" s="9">
        <f t="shared" si="649"/>
        <v>387</v>
      </c>
      <c r="AG1350" s="9">
        <f t="shared" si="649"/>
        <v>434</v>
      </c>
      <c r="AH1350" s="9">
        <f t="shared" si="649"/>
        <v>401</v>
      </c>
      <c r="AI1350" s="9">
        <f t="shared" si="649"/>
        <v>468</v>
      </c>
      <c r="AJ1350" s="9">
        <f t="shared" si="649"/>
        <v>435</v>
      </c>
      <c r="AK1350" s="9">
        <f t="shared" si="649"/>
        <v>445</v>
      </c>
      <c r="AL1350" s="9">
        <f t="shared" si="649"/>
        <v>497</v>
      </c>
      <c r="AM1350" s="9">
        <f t="shared" ref="AM1350:AR1350" si="650">+AM1334+AM1342</f>
        <v>467</v>
      </c>
      <c r="AN1350" s="9">
        <f t="shared" si="650"/>
        <v>478</v>
      </c>
      <c r="AO1350" s="9">
        <f t="shared" si="650"/>
        <v>493</v>
      </c>
      <c r="AP1350" s="9">
        <f t="shared" si="650"/>
        <v>473</v>
      </c>
      <c r="AQ1350" s="9">
        <f t="shared" si="650"/>
        <v>462</v>
      </c>
      <c r="AR1350" s="9">
        <f t="shared" si="650"/>
        <v>396</v>
      </c>
    </row>
    <row r="1351" spans="1:44" x14ac:dyDescent="0.25">
      <c r="A1351" s="15" t="s">
        <v>93</v>
      </c>
    </row>
    <row r="1352" spans="1:44" x14ac:dyDescent="0.25">
      <c r="A1352" s="6">
        <v>92</v>
      </c>
      <c r="B1352" s="6" t="s">
        <v>58</v>
      </c>
      <c r="C1352" s="15"/>
    </row>
    <row r="1353" spans="1:44" x14ac:dyDescent="0.25">
      <c r="A1353" s="8"/>
      <c r="B1353" s="6" t="s">
        <v>116</v>
      </c>
      <c r="C1353" s="9">
        <v>30</v>
      </c>
      <c r="D1353" s="9">
        <v>30</v>
      </c>
      <c r="E1353" s="9">
        <v>30</v>
      </c>
      <c r="F1353" s="9">
        <v>30</v>
      </c>
      <c r="G1353" s="9">
        <v>30</v>
      </c>
      <c r="H1353" s="9">
        <v>30</v>
      </c>
      <c r="I1353" s="9">
        <v>30</v>
      </c>
      <c r="J1353" s="9">
        <v>30</v>
      </c>
      <c r="K1353" s="9">
        <v>30</v>
      </c>
      <c r="L1353" s="9">
        <v>30</v>
      </c>
      <c r="M1353" s="9">
        <v>30</v>
      </c>
      <c r="N1353" s="9">
        <v>30</v>
      </c>
      <c r="O1353" s="9">
        <v>30</v>
      </c>
      <c r="P1353" s="9">
        <v>30</v>
      </c>
      <c r="Q1353" s="9">
        <v>30</v>
      </c>
      <c r="R1353" s="9">
        <v>30</v>
      </c>
      <c r="S1353" s="6" t="s">
        <v>199</v>
      </c>
    </row>
    <row r="1354" spans="1:44" x14ac:dyDescent="0.25">
      <c r="A1354" s="8"/>
      <c r="B1354" s="6" t="s">
        <v>117</v>
      </c>
      <c r="C1354" s="9">
        <v>30</v>
      </c>
      <c r="D1354" s="9">
        <v>28</v>
      </c>
      <c r="E1354" s="9">
        <v>27</v>
      </c>
      <c r="F1354" s="9">
        <v>27</v>
      </c>
      <c r="G1354" s="9">
        <v>27</v>
      </c>
      <c r="H1354" s="9">
        <v>27</v>
      </c>
      <c r="I1354" s="9">
        <v>27</v>
      </c>
      <c r="J1354" s="9">
        <v>30</v>
      </c>
      <c r="K1354" s="9">
        <v>30</v>
      </c>
      <c r="L1354" s="9">
        <v>30</v>
      </c>
      <c r="M1354" s="9">
        <v>30</v>
      </c>
      <c r="N1354" s="9">
        <v>30</v>
      </c>
      <c r="O1354" s="9">
        <v>23</v>
      </c>
      <c r="P1354" s="9">
        <v>23</v>
      </c>
      <c r="Q1354" s="9">
        <v>30</v>
      </c>
      <c r="R1354" s="9">
        <v>30</v>
      </c>
    </row>
    <row r="1355" spans="1:44" x14ac:dyDescent="0.25">
      <c r="A1355" s="8"/>
      <c r="B1355" s="6" t="s">
        <v>118</v>
      </c>
      <c r="C1355" s="9">
        <v>1456</v>
      </c>
      <c r="D1355" s="9">
        <v>1378</v>
      </c>
      <c r="E1355" s="9">
        <v>1294</v>
      </c>
      <c r="F1355" s="9">
        <v>1264</v>
      </c>
      <c r="G1355" s="9">
        <v>1298</v>
      </c>
      <c r="H1355" s="9">
        <v>1319</v>
      </c>
      <c r="I1355" s="9">
        <v>1165</v>
      </c>
      <c r="J1355" s="9">
        <v>1115</v>
      </c>
      <c r="K1355" s="9">
        <v>956</v>
      </c>
      <c r="L1355" s="9">
        <v>927</v>
      </c>
      <c r="M1355" s="9">
        <v>833</v>
      </c>
      <c r="N1355" s="9">
        <v>663</v>
      </c>
      <c r="O1355" s="9">
        <v>614</v>
      </c>
      <c r="P1355" s="9">
        <v>562</v>
      </c>
      <c r="Q1355" s="9">
        <v>523</v>
      </c>
      <c r="R1355" s="9">
        <v>437</v>
      </c>
    </row>
    <row r="1356" spans="1:44" x14ac:dyDescent="0.25">
      <c r="A1356" s="8"/>
      <c r="B1356" s="6" t="s">
        <v>119</v>
      </c>
      <c r="C1356" s="9">
        <v>5547</v>
      </c>
      <c r="D1356" s="9">
        <v>5714</v>
      </c>
      <c r="E1356" s="9">
        <v>5652</v>
      </c>
      <c r="F1356" s="9">
        <v>5682</v>
      </c>
      <c r="G1356" s="9">
        <v>5892</v>
      </c>
      <c r="H1356" s="9">
        <v>6219</v>
      </c>
      <c r="I1356" s="9">
        <v>5994</v>
      </c>
      <c r="J1356" s="9">
        <v>5310</v>
      </c>
      <c r="K1356" s="9">
        <v>4539</v>
      </c>
      <c r="L1356" s="9">
        <v>4355</v>
      </c>
      <c r="M1356" s="9">
        <v>4217</v>
      </c>
      <c r="N1356" s="9">
        <v>3725</v>
      </c>
      <c r="O1356" s="9">
        <v>3064</v>
      </c>
      <c r="P1356" s="9">
        <v>2834</v>
      </c>
      <c r="Q1356" s="9">
        <v>3069</v>
      </c>
      <c r="R1356" s="9">
        <v>2422</v>
      </c>
    </row>
    <row r="1357" spans="1:44" x14ac:dyDescent="0.25">
      <c r="A1357" s="8"/>
      <c r="B1357" s="6" t="s">
        <v>120</v>
      </c>
      <c r="C1357" s="10">
        <v>3.8097527472527473</v>
      </c>
      <c r="D1357" s="10">
        <v>4.1465892597968068</v>
      </c>
      <c r="E1357" s="10">
        <v>4.3678516228748068</v>
      </c>
      <c r="F1357" s="10">
        <v>4.4952531645569618</v>
      </c>
      <c r="G1357" s="10">
        <v>4.5392912172573192</v>
      </c>
      <c r="H1357" s="10">
        <v>4.7149355572403335</v>
      </c>
      <c r="I1357" s="10">
        <v>5.1450643776824032</v>
      </c>
      <c r="J1357" s="10">
        <v>4.7623318385650224</v>
      </c>
      <c r="K1357" s="10">
        <v>4.747907949790795</v>
      </c>
      <c r="L1357" s="10">
        <v>4.6979503775620284</v>
      </c>
      <c r="M1357" s="10">
        <v>5.0624249699879948</v>
      </c>
      <c r="N1357" s="10">
        <v>5.6184012066365003</v>
      </c>
      <c r="O1357" s="10">
        <v>4.9902280130293164</v>
      </c>
      <c r="P1357" s="10">
        <v>5.0427046263345199</v>
      </c>
      <c r="Q1357" s="10">
        <v>5.8680688336520079</v>
      </c>
      <c r="R1357" s="10">
        <v>5.5423340961098395</v>
      </c>
    </row>
    <row r="1358" spans="1:44" x14ac:dyDescent="0.25">
      <c r="A1358" s="8"/>
      <c r="B1358" s="6" t="s">
        <v>115</v>
      </c>
      <c r="C1358" s="11">
        <v>0.50657534246575342</v>
      </c>
      <c r="D1358" s="11">
        <v>0.55909980430528372</v>
      </c>
      <c r="E1358" s="11">
        <v>0.57351598173515983</v>
      </c>
      <c r="F1358" s="11">
        <v>0.57656012176560123</v>
      </c>
      <c r="G1358" s="11">
        <v>0.59786910197869103</v>
      </c>
      <c r="H1358" s="11">
        <v>0.63105022831050228</v>
      </c>
      <c r="I1358" s="11">
        <v>0.60821917808219184</v>
      </c>
      <c r="J1358" s="11">
        <v>0.48493150684931507</v>
      </c>
      <c r="K1358" s="11">
        <v>0.41452054794520549</v>
      </c>
      <c r="L1358" s="11">
        <v>0.39771689497716894</v>
      </c>
      <c r="M1358" s="11">
        <v>0.38511415525114157</v>
      </c>
      <c r="N1358" s="11">
        <v>0.34018264840182649</v>
      </c>
      <c r="O1358" s="11">
        <v>0.3649791542584872</v>
      </c>
      <c r="P1358" s="11">
        <v>0.3375818939845146</v>
      </c>
      <c r="Q1358" s="11">
        <v>0.28027397260273973</v>
      </c>
      <c r="R1358" s="11">
        <v>0.22118721461187216</v>
      </c>
    </row>
    <row r="1359" spans="1:44" x14ac:dyDescent="0.25">
      <c r="A1359" s="8"/>
      <c r="B1359" s="6" t="s">
        <v>121</v>
      </c>
      <c r="C1359" s="9">
        <v>53</v>
      </c>
      <c r="D1359" s="9">
        <v>77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</row>
    <row r="1360" spans="1:44" x14ac:dyDescent="0.25">
      <c r="A1360" s="6">
        <v>198</v>
      </c>
      <c r="B1360" s="29" t="s">
        <v>259</v>
      </c>
      <c r="C1360" s="15"/>
    </row>
    <row r="1361" spans="1:44" x14ac:dyDescent="0.25">
      <c r="A1361" s="8"/>
      <c r="B1361" s="6" t="s">
        <v>116</v>
      </c>
      <c r="C1361" s="15"/>
      <c r="K1361" s="9">
        <v>76</v>
      </c>
      <c r="L1361" s="9">
        <v>76</v>
      </c>
      <c r="M1361" s="9">
        <v>38</v>
      </c>
      <c r="N1361" s="9">
        <v>38</v>
      </c>
      <c r="O1361" s="9">
        <v>38</v>
      </c>
      <c r="P1361" s="9">
        <v>38</v>
      </c>
      <c r="Q1361" s="9">
        <v>38</v>
      </c>
      <c r="R1361" s="9">
        <v>38</v>
      </c>
      <c r="S1361" s="9">
        <v>38</v>
      </c>
      <c r="T1361" s="9">
        <v>38</v>
      </c>
      <c r="U1361" s="9">
        <v>38</v>
      </c>
      <c r="V1361" s="9">
        <v>38</v>
      </c>
      <c r="W1361" s="9">
        <v>38</v>
      </c>
      <c r="X1361" s="9">
        <v>38</v>
      </c>
      <c r="Y1361" s="9">
        <v>38</v>
      </c>
      <c r="Z1361" s="9">
        <v>38</v>
      </c>
      <c r="AA1361" s="9">
        <v>38</v>
      </c>
      <c r="AB1361" s="9">
        <v>38</v>
      </c>
      <c r="AC1361" s="9">
        <v>38</v>
      </c>
      <c r="AD1361" s="9">
        <v>38</v>
      </c>
      <c r="AE1361" s="9">
        <v>38</v>
      </c>
      <c r="AF1361" s="9">
        <v>38</v>
      </c>
      <c r="AG1361" s="9">
        <v>38</v>
      </c>
      <c r="AH1361" s="9">
        <v>38</v>
      </c>
      <c r="AI1361" s="9">
        <v>38</v>
      </c>
      <c r="AJ1361" s="9">
        <v>38</v>
      </c>
      <c r="AK1361" s="9">
        <v>38</v>
      </c>
      <c r="AL1361" s="9">
        <v>38</v>
      </c>
      <c r="AM1361" s="9">
        <v>38</v>
      </c>
      <c r="AN1361" s="9">
        <v>38</v>
      </c>
      <c r="AO1361" s="9">
        <v>38</v>
      </c>
      <c r="AP1361" s="9">
        <v>38</v>
      </c>
      <c r="AQ1361" s="9">
        <v>38</v>
      </c>
      <c r="AR1361" s="9"/>
    </row>
    <row r="1362" spans="1:44" x14ac:dyDescent="0.25">
      <c r="A1362" s="8"/>
      <c r="B1362" s="6" t="s">
        <v>117</v>
      </c>
      <c r="C1362" s="15"/>
      <c r="K1362" s="9">
        <v>76</v>
      </c>
      <c r="L1362" s="9">
        <v>38</v>
      </c>
      <c r="M1362" s="9">
        <v>38</v>
      </c>
      <c r="N1362" s="9">
        <v>38</v>
      </c>
      <c r="O1362" s="9">
        <v>38</v>
      </c>
      <c r="P1362" s="9">
        <v>38</v>
      </c>
      <c r="Q1362" s="9">
        <v>38</v>
      </c>
      <c r="R1362" s="9">
        <v>38</v>
      </c>
      <c r="S1362" s="9">
        <v>38</v>
      </c>
      <c r="T1362" s="9">
        <v>33</v>
      </c>
      <c r="U1362" s="9">
        <v>33</v>
      </c>
      <c r="V1362" s="9">
        <v>33</v>
      </c>
      <c r="W1362" s="9">
        <v>33</v>
      </c>
      <c r="X1362" s="9">
        <v>33</v>
      </c>
      <c r="Y1362" s="9">
        <v>33</v>
      </c>
      <c r="Z1362" s="9">
        <v>38</v>
      </c>
      <c r="AA1362" s="9">
        <v>38</v>
      </c>
      <c r="AB1362" s="9">
        <v>38</v>
      </c>
      <c r="AC1362" s="9">
        <v>38</v>
      </c>
      <c r="AD1362" s="9">
        <v>25</v>
      </c>
      <c r="AE1362" s="9">
        <v>25</v>
      </c>
      <c r="AF1362" s="9">
        <v>25</v>
      </c>
      <c r="AG1362" s="9">
        <v>25</v>
      </c>
      <c r="AH1362" s="9">
        <v>25</v>
      </c>
      <c r="AI1362" s="9">
        <v>25</v>
      </c>
      <c r="AJ1362" s="9">
        <v>25</v>
      </c>
      <c r="AK1362" s="9">
        <v>25</v>
      </c>
      <c r="AL1362" s="9">
        <v>25</v>
      </c>
      <c r="AM1362" s="9">
        <v>25</v>
      </c>
      <c r="AN1362" s="9">
        <v>25</v>
      </c>
      <c r="AO1362" s="9">
        <v>25</v>
      </c>
      <c r="AP1362" s="9">
        <v>25</v>
      </c>
      <c r="AQ1362" s="9">
        <v>25</v>
      </c>
      <c r="AR1362" s="9"/>
    </row>
    <row r="1363" spans="1:44" x14ac:dyDescent="0.25">
      <c r="A1363" s="8"/>
      <c r="B1363" s="6" t="s">
        <v>118</v>
      </c>
      <c r="C1363" s="15"/>
      <c r="K1363" s="9">
        <v>2915</v>
      </c>
      <c r="L1363" s="9">
        <v>2068</v>
      </c>
      <c r="M1363" s="9">
        <v>1781</v>
      </c>
      <c r="N1363" s="9">
        <v>1802</v>
      </c>
      <c r="O1363" s="9">
        <v>1933</v>
      </c>
      <c r="P1363" s="9">
        <v>1668</v>
      </c>
      <c r="Q1363" s="9">
        <v>1660</v>
      </c>
      <c r="R1363" s="9">
        <v>1768</v>
      </c>
      <c r="S1363" s="9">
        <v>1885</v>
      </c>
      <c r="T1363" s="9">
        <v>1796</v>
      </c>
      <c r="U1363" s="9">
        <v>1720</v>
      </c>
      <c r="V1363" s="9">
        <v>1856</v>
      </c>
      <c r="W1363" s="9">
        <v>2013</v>
      </c>
      <c r="X1363" s="9">
        <v>1752</v>
      </c>
      <c r="Y1363" s="9">
        <v>1890</v>
      </c>
      <c r="Z1363" s="9">
        <v>2013</v>
      </c>
      <c r="AA1363" s="9">
        <v>2017</v>
      </c>
      <c r="AB1363" s="9">
        <v>2453</v>
      </c>
      <c r="AC1363" s="9">
        <v>2092</v>
      </c>
      <c r="AD1363" s="9">
        <v>2060</v>
      </c>
      <c r="AE1363" s="9">
        <v>1534</v>
      </c>
      <c r="AF1363" s="9">
        <v>1676</v>
      </c>
      <c r="AG1363" s="9">
        <v>1575</v>
      </c>
      <c r="AH1363" s="9">
        <v>1558</v>
      </c>
      <c r="AI1363" s="9">
        <v>1492</v>
      </c>
      <c r="AJ1363" s="9">
        <v>1388</v>
      </c>
      <c r="AK1363" s="9">
        <v>1364</v>
      </c>
      <c r="AL1363" s="9">
        <v>1377</v>
      </c>
      <c r="AM1363" s="9">
        <v>1557</v>
      </c>
      <c r="AN1363" s="9">
        <v>1932</v>
      </c>
      <c r="AO1363" s="9">
        <v>2551</v>
      </c>
      <c r="AP1363" s="9">
        <v>2628</v>
      </c>
      <c r="AQ1363" s="9">
        <v>2801</v>
      </c>
      <c r="AR1363" s="9"/>
    </row>
    <row r="1364" spans="1:44" x14ac:dyDescent="0.25">
      <c r="A1364" s="8"/>
      <c r="B1364" s="6" t="s">
        <v>119</v>
      </c>
      <c r="C1364" s="15"/>
      <c r="K1364" s="9">
        <v>9388</v>
      </c>
      <c r="L1364" s="9">
        <v>8034</v>
      </c>
      <c r="M1364" s="9">
        <v>7082</v>
      </c>
      <c r="N1364" s="9">
        <v>6701</v>
      </c>
      <c r="O1364" s="9">
        <v>6124</v>
      </c>
      <c r="P1364" s="9">
        <v>6706</v>
      </c>
      <c r="Q1364" s="9">
        <v>6637</v>
      </c>
      <c r="R1364" s="9">
        <v>6706</v>
      </c>
      <c r="S1364" s="9">
        <v>7099</v>
      </c>
      <c r="T1364" s="9">
        <v>6508</v>
      </c>
      <c r="U1364" s="9">
        <v>6069</v>
      </c>
      <c r="V1364" s="9">
        <v>6320</v>
      </c>
      <c r="W1364" s="9">
        <v>6502</v>
      </c>
      <c r="X1364" s="9">
        <v>5723</v>
      </c>
      <c r="Y1364" s="9">
        <v>6048</v>
      </c>
      <c r="Z1364" s="9">
        <v>6191</v>
      </c>
      <c r="AA1364" s="9">
        <v>5826</v>
      </c>
      <c r="AB1364" s="9">
        <v>5462</v>
      </c>
      <c r="AC1364" s="9">
        <v>5458</v>
      </c>
      <c r="AD1364" s="9">
        <v>4611</v>
      </c>
      <c r="AE1364" s="9">
        <v>3965</v>
      </c>
      <c r="AF1364" s="9">
        <v>4457</v>
      </c>
      <c r="AG1364" s="9">
        <v>4165</v>
      </c>
      <c r="AH1364" s="9">
        <v>4129</v>
      </c>
      <c r="AI1364" s="9">
        <v>3654</v>
      </c>
      <c r="AJ1364" s="9">
        <v>3883</v>
      </c>
      <c r="AK1364" s="9">
        <v>3749</v>
      </c>
      <c r="AL1364" s="9">
        <v>3622</v>
      </c>
      <c r="AM1364" s="9">
        <v>4266</v>
      </c>
      <c r="AN1364" s="9">
        <v>5640</v>
      </c>
      <c r="AO1364" s="9">
        <v>5707</v>
      </c>
      <c r="AP1364" s="9">
        <v>6358</v>
      </c>
      <c r="AQ1364" s="9">
        <v>6356</v>
      </c>
      <c r="AR1364" s="9"/>
    </row>
    <row r="1365" spans="1:44" x14ac:dyDescent="0.25">
      <c r="A1365" s="8"/>
      <c r="B1365" s="6" t="s">
        <v>120</v>
      </c>
      <c r="C1365" s="15"/>
      <c r="K1365" s="10">
        <v>3.2205831903945112</v>
      </c>
      <c r="L1365" s="10">
        <v>3.8849129593810443</v>
      </c>
      <c r="M1365" s="10">
        <v>3.9764177428411007</v>
      </c>
      <c r="N1365" s="10">
        <v>3.7186459489456158</v>
      </c>
      <c r="O1365" s="10">
        <v>3.1681324366270047</v>
      </c>
      <c r="P1365" s="10">
        <v>4.0203836930455639</v>
      </c>
      <c r="Q1365" s="10">
        <v>3.9981927710843372</v>
      </c>
      <c r="R1365" s="10">
        <v>3.7929864253393664</v>
      </c>
      <c r="S1365" s="10">
        <v>3.7660477453580903</v>
      </c>
      <c r="T1365" s="10">
        <v>3.623608017817372</v>
      </c>
      <c r="U1365" s="10">
        <v>3.5284883720930234</v>
      </c>
      <c r="V1365" s="10">
        <v>3.4051724137931036</v>
      </c>
      <c r="W1365" s="10">
        <v>3.2300049677098857</v>
      </c>
      <c r="X1365" s="10">
        <v>3.2665525114155249</v>
      </c>
      <c r="Y1365" s="10">
        <v>3.2</v>
      </c>
      <c r="Z1365" s="10">
        <v>3.0755091902632885</v>
      </c>
      <c r="AA1365" s="10">
        <v>2.8884481903817552</v>
      </c>
      <c r="AB1365" s="10">
        <v>2.226661231145536</v>
      </c>
      <c r="AC1365" s="10">
        <f>+AC1364/AC1363</f>
        <v>2.6089866156787762</v>
      </c>
      <c r="AD1365" s="10">
        <f>+AD1364/AD1363</f>
        <v>2.2383495145631067</v>
      </c>
      <c r="AE1365" s="10">
        <f>+AE1364/AE1363</f>
        <v>2.5847457627118646</v>
      </c>
      <c r="AF1365" s="10">
        <v>2.66</v>
      </c>
      <c r="AG1365" s="10">
        <v>2.64</v>
      </c>
      <c r="AH1365" s="10">
        <v>2.65</v>
      </c>
      <c r="AI1365" s="10">
        <v>2.4500000000000002</v>
      </c>
      <c r="AJ1365" s="10">
        <v>2.8</v>
      </c>
      <c r="AK1365" s="10">
        <v>2.75</v>
      </c>
      <c r="AL1365" s="10">
        <v>2.63</v>
      </c>
      <c r="AM1365" s="10">
        <v>2.74</v>
      </c>
      <c r="AN1365" s="10">
        <v>2.92</v>
      </c>
      <c r="AO1365" s="10">
        <v>2.2400000000000002</v>
      </c>
      <c r="AP1365" s="10">
        <v>2.42</v>
      </c>
      <c r="AQ1365" s="10">
        <v>2.27</v>
      </c>
      <c r="AR1365" s="10"/>
    </row>
    <row r="1366" spans="1:44" x14ac:dyDescent="0.25">
      <c r="A1366" s="8"/>
      <c r="B1366" s="6" t="s">
        <v>115</v>
      </c>
      <c r="C1366" s="15"/>
      <c r="K1366" s="11">
        <v>0.33842826243691421</v>
      </c>
      <c r="L1366" s="11">
        <v>0.57923576063446292</v>
      </c>
      <c r="M1366" s="11">
        <v>0.51059841384282623</v>
      </c>
      <c r="N1366" s="11">
        <v>0.48312905551550106</v>
      </c>
      <c r="O1366" s="11">
        <v>0.44152847873107426</v>
      </c>
      <c r="P1366" s="11">
        <v>0.48348954578226389</v>
      </c>
      <c r="Q1366" s="11">
        <v>0.47851478010093729</v>
      </c>
      <c r="R1366" s="11">
        <v>0.48348954578226389</v>
      </c>
      <c r="S1366" s="11">
        <v>0.51182408074981978</v>
      </c>
      <c r="T1366" s="11">
        <v>0.54030718140307177</v>
      </c>
      <c r="U1366" s="11">
        <v>0.50386052303860518</v>
      </c>
      <c r="V1366" s="11">
        <v>0.5246990452469904</v>
      </c>
      <c r="W1366" s="11">
        <v>0.53980904939809049</v>
      </c>
      <c r="X1366" s="11">
        <v>0.47513491075134912</v>
      </c>
      <c r="Y1366" s="11">
        <v>0.5021170610211706</v>
      </c>
      <c r="Z1366" s="11">
        <v>0.44635904830569573</v>
      </c>
      <c r="AA1366" s="11">
        <v>0.42004325883201155</v>
      </c>
      <c r="AB1366" s="11">
        <v>0.39379956741167987</v>
      </c>
      <c r="AC1366" s="11">
        <f>+AC1364/(AC1362*365)</f>
        <v>0.39351117519826967</v>
      </c>
      <c r="AD1366" s="11">
        <f>+AD1364/(AD1362*365)</f>
        <v>0.50531506849315067</v>
      </c>
      <c r="AE1366" s="11">
        <f>+AE1364/(AE1362*365)</f>
        <v>0.4345205479452055</v>
      </c>
      <c r="AF1366" s="11">
        <v>0.4884</v>
      </c>
      <c r="AG1366" s="11">
        <v>0.45639999999999997</v>
      </c>
      <c r="AH1366" s="11">
        <v>0.45250000000000001</v>
      </c>
      <c r="AI1366" s="11">
        <v>0.40039999999999998</v>
      </c>
      <c r="AJ1366" s="11">
        <v>0.42549999999999999</v>
      </c>
      <c r="AK1366" s="11">
        <v>0.4108</v>
      </c>
      <c r="AL1366" s="11">
        <v>0.39689999999999998</v>
      </c>
      <c r="AM1366" s="11">
        <v>0.46750000000000003</v>
      </c>
      <c r="AN1366" s="11">
        <v>0.61809999999999998</v>
      </c>
      <c r="AO1366" s="11">
        <v>0.62539999999999996</v>
      </c>
      <c r="AP1366" s="11">
        <v>0.69679999999999997</v>
      </c>
      <c r="AQ1366" s="11">
        <v>0.69650000000000001</v>
      </c>
      <c r="AR1366" s="11"/>
    </row>
    <row r="1367" spans="1:44" x14ac:dyDescent="0.25">
      <c r="A1367" s="8"/>
      <c r="B1367" s="6" t="s">
        <v>121</v>
      </c>
      <c r="C1367" s="15"/>
      <c r="K1367" s="9">
        <v>397</v>
      </c>
      <c r="L1367" s="9">
        <v>356</v>
      </c>
      <c r="M1367" s="9">
        <v>339</v>
      </c>
      <c r="N1367" s="9">
        <v>350</v>
      </c>
      <c r="O1367" s="9">
        <v>334</v>
      </c>
      <c r="P1367" s="9">
        <v>351</v>
      </c>
      <c r="Q1367" s="9">
        <v>372</v>
      </c>
      <c r="R1367" s="9">
        <v>447</v>
      </c>
      <c r="S1367" s="9">
        <v>443</v>
      </c>
      <c r="T1367" s="9">
        <v>406</v>
      </c>
      <c r="U1367" s="9">
        <v>438</v>
      </c>
      <c r="V1367" s="9">
        <v>455</v>
      </c>
      <c r="W1367" s="9">
        <v>588</v>
      </c>
      <c r="X1367" s="9">
        <v>522</v>
      </c>
      <c r="Y1367" s="9">
        <v>540</v>
      </c>
      <c r="Z1367" s="9">
        <v>627</v>
      </c>
      <c r="AA1367" s="9">
        <v>564</v>
      </c>
      <c r="AB1367" s="9">
        <v>586</v>
      </c>
      <c r="AC1367" s="9">
        <v>594</v>
      </c>
      <c r="AD1367" s="9">
        <v>631</v>
      </c>
      <c r="AE1367" s="9">
        <v>624</v>
      </c>
      <c r="AF1367" s="9">
        <v>667</v>
      </c>
      <c r="AG1367" s="9">
        <v>667</v>
      </c>
      <c r="AH1367" s="9">
        <v>658</v>
      </c>
      <c r="AI1367" s="9">
        <v>633</v>
      </c>
      <c r="AJ1367" s="9">
        <v>537</v>
      </c>
      <c r="AK1367" s="9">
        <v>512</v>
      </c>
      <c r="AL1367" s="9">
        <v>517</v>
      </c>
      <c r="AM1367" s="9">
        <v>509</v>
      </c>
      <c r="AN1367" s="9">
        <v>722</v>
      </c>
      <c r="AO1367" s="9">
        <v>586</v>
      </c>
      <c r="AP1367" s="9">
        <v>525</v>
      </c>
      <c r="AQ1367" s="9">
        <v>528</v>
      </c>
      <c r="AR1367" s="9"/>
    </row>
    <row r="1368" spans="1:44" x14ac:dyDescent="0.25">
      <c r="A1368" s="6">
        <v>135</v>
      </c>
      <c r="B1368" s="29" t="s">
        <v>258</v>
      </c>
      <c r="C1368" s="15"/>
    </row>
    <row r="1369" spans="1:44" x14ac:dyDescent="0.25">
      <c r="A1369" s="8"/>
      <c r="B1369" s="6" t="s">
        <v>116</v>
      </c>
      <c r="C1369" s="9">
        <v>38</v>
      </c>
      <c r="D1369" s="9">
        <v>38</v>
      </c>
      <c r="E1369" s="9">
        <v>38</v>
      </c>
      <c r="F1369" s="9">
        <v>38</v>
      </c>
      <c r="G1369" s="9">
        <v>38</v>
      </c>
      <c r="H1369" s="9">
        <v>38</v>
      </c>
      <c r="I1369" s="9">
        <v>38</v>
      </c>
      <c r="J1369" s="9">
        <v>38</v>
      </c>
      <c r="K1369" s="6" t="s">
        <v>200</v>
      </c>
    </row>
    <row r="1370" spans="1:44" x14ac:dyDescent="0.25">
      <c r="A1370" s="8"/>
      <c r="B1370" s="6" t="s">
        <v>117</v>
      </c>
      <c r="C1370" s="9">
        <v>41</v>
      </c>
      <c r="D1370" s="9">
        <v>41</v>
      </c>
      <c r="E1370" s="9">
        <v>41</v>
      </c>
      <c r="F1370" s="9">
        <v>38</v>
      </c>
      <c r="G1370" s="9">
        <v>38</v>
      </c>
      <c r="H1370" s="9">
        <v>38</v>
      </c>
      <c r="I1370" s="9">
        <v>38</v>
      </c>
      <c r="J1370" s="9">
        <v>38</v>
      </c>
    </row>
    <row r="1371" spans="1:44" x14ac:dyDescent="0.25">
      <c r="A1371" s="8"/>
      <c r="B1371" s="6" t="s">
        <v>118</v>
      </c>
      <c r="C1371" s="9">
        <v>1971</v>
      </c>
      <c r="D1371" s="9">
        <v>1930</v>
      </c>
      <c r="E1371" s="9">
        <v>1867</v>
      </c>
      <c r="F1371" s="9">
        <v>2134</v>
      </c>
      <c r="G1371" s="9">
        <v>2273</v>
      </c>
      <c r="H1371" s="9">
        <v>2083</v>
      </c>
      <c r="I1371" s="9">
        <v>1854</v>
      </c>
      <c r="J1371" s="9">
        <v>1752</v>
      </c>
    </row>
    <row r="1372" spans="1:44" x14ac:dyDescent="0.25">
      <c r="A1372" s="8"/>
      <c r="B1372" s="6" t="s">
        <v>119</v>
      </c>
      <c r="C1372" s="9">
        <v>8297</v>
      </c>
      <c r="D1372" s="9">
        <v>7383</v>
      </c>
      <c r="E1372" s="9">
        <v>6945</v>
      </c>
      <c r="F1372" s="9">
        <v>8423</v>
      </c>
      <c r="G1372" s="9">
        <v>9474</v>
      </c>
      <c r="H1372" s="9">
        <v>8852</v>
      </c>
      <c r="I1372" s="9">
        <v>7821</v>
      </c>
      <c r="J1372" s="9">
        <v>6817</v>
      </c>
    </row>
    <row r="1373" spans="1:44" x14ac:dyDescent="0.25">
      <c r="A1373" s="8"/>
      <c r="B1373" s="6" t="s">
        <v>120</v>
      </c>
      <c r="C1373" s="10">
        <v>4.2095383054287163</v>
      </c>
      <c r="D1373" s="10">
        <v>3.8253886010362694</v>
      </c>
      <c r="E1373" s="10">
        <v>3.719871451526513</v>
      </c>
      <c r="F1373" s="10">
        <v>3.9470477975632616</v>
      </c>
      <c r="G1373" s="10">
        <v>4.1680598328200613</v>
      </c>
      <c r="H1373" s="10">
        <v>4.2496399423907825</v>
      </c>
      <c r="I1373" s="10">
        <v>4.2184466019417473</v>
      </c>
      <c r="J1373" s="10">
        <v>3.8909817351598175</v>
      </c>
    </row>
    <row r="1374" spans="1:44" x14ac:dyDescent="0.25">
      <c r="A1374" s="8"/>
      <c r="B1374" s="6" t="s">
        <v>115</v>
      </c>
      <c r="C1374" s="11">
        <v>0.55442699632475778</v>
      </c>
      <c r="D1374" s="11">
        <v>0.49335115268960911</v>
      </c>
      <c r="E1374" s="11">
        <v>0.46408286000668225</v>
      </c>
      <c r="F1374" s="11">
        <v>0.60728190338860855</v>
      </c>
      <c r="G1374" s="11">
        <v>0.68305695746214856</v>
      </c>
      <c r="H1374" s="11">
        <v>0.63821196827685656</v>
      </c>
      <c r="I1374" s="11">
        <v>0.56387887527036773</v>
      </c>
      <c r="J1374" s="11">
        <v>0.49149242970439799</v>
      </c>
    </row>
    <row r="1375" spans="1:44" x14ac:dyDescent="0.25">
      <c r="A1375" s="8"/>
      <c r="B1375" s="6" t="s">
        <v>121</v>
      </c>
      <c r="C1375" s="9">
        <v>335</v>
      </c>
      <c r="D1375" s="9">
        <v>319</v>
      </c>
      <c r="E1375" s="9">
        <v>363</v>
      </c>
      <c r="F1375" s="9">
        <v>433</v>
      </c>
      <c r="G1375" s="9">
        <v>424</v>
      </c>
      <c r="H1375" s="9">
        <v>354</v>
      </c>
      <c r="I1375" s="9">
        <v>258</v>
      </c>
      <c r="J1375" s="9">
        <v>537</v>
      </c>
    </row>
    <row r="1376" spans="1:44" x14ac:dyDescent="0.25">
      <c r="A1376" s="6">
        <v>199</v>
      </c>
      <c r="B1376" s="29" t="s">
        <v>256</v>
      </c>
      <c r="C1376" s="15"/>
    </row>
    <row r="1377" spans="1:44" x14ac:dyDescent="0.25">
      <c r="A1377" s="8"/>
      <c r="B1377" s="6" t="s">
        <v>116</v>
      </c>
      <c r="C1377" s="9">
        <v>63</v>
      </c>
      <c r="D1377" s="9">
        <v>63</v>
      </c>
      <c r="E1377" s="9">
        <v>63</v>
      </c>
      <c r="F1377" s="9">
        <v>63</v>
      </c>
      <c r="G1377" s="9">
        <v>63</v>
      </c>
      <c r="H1377" s="9">
        <v>63</v>
      </c>
      <c r="I1377" s="9">
        <v>63</v>
      </c>
      <c r="J1377" s="9">
        <v>63</v>
      </c>
      <c r="K1377" s="9">
        <v>63</v>
      </c>
      <c r="L1377" s="9">
        <v>63</v>
      </c>
      <c r="M1377" s="9">
        <v>63</v>
      </c>
      <c r="N1377" s="9">
        <v>63</v>
      </c>
      <c r="O1377" s="9">
        <v>63</v>
      </c>
      <c r="P1377" s="9">
        <v>63</v>
      </c>
      <c r="Q1377" s="9">
        <v>63</v>
      </c>
      <c r="R1377" s="9">
        <v>63</v>
      </c>
      <c r="S1377" s="9">
        <v>63</v>
      </c>
      <c r="T1377" s="9">
        <v>48</v>
      </c>
      <c r="U1377" s="9">
        <v>63</v>
      </c>
      <c r="V1377" s="9">
        <v>63</v>
      </c>
      <c r="W1377" s="9">
        <v>63</v>
      </c>
      <c r="X1377" s="9">
        <v>63</v>
      </c>
      <c r="Y1377" s="9">
        <v>63</v>
      </c>
      <c r="Z1377" s="9">
        <v>63</v>
      </c>
      <c r="AA1377" s="9">
        <v>63</v>
      </c>
      <c r="AB1377" s="9">
        <v>63</v>
      </c>
      <c r="AC1377" s="9">
        <v>63</v>
      </c>
      <c r="AD1377" s="9">
        <v>63</v>
      </c>
      <c r="AE1377" s="9">
        <v>63</v>
      </c>
      <c r="AF1377" s="9">
        <v>63</v>
      </c>
      <c r="AG1377" s="9">
        <v>63</v>
      </c>
      <c r="AH1377" s="9">
        <v>63</v>
      </c>
      <c r="AI1377" s="9">
        <v>63</v>
      </c>
      <c r="AJ1377" s="9">
        <v>63</v>
      </c>
      <c r="AK1377" s="9">
        <v>63</v>
      </c>
      <c r="AL1377" s="9">
        <v>63</v>
      </c>
      <c r="AM1377" s="9">
        <v>63</v>
      </c>
      <c r="AN1377" s="9">
        <v>63</v>
      </c>
      <c r="AO1377" s="9">
        <v>63</v>
      </c>
      <c r="AP1377" s="9">
        <v>63</v>
      </c>
      <c r="AQ1377" s="9">
        <v>63</v>
      </c>
      <c r="AR1377" s="9"/>
    </row>
    <row r="1378" spans="1:44" x14ac:dyDescent="0.25">
      <c r="A1378" s="8"/>
      <c r="B1378" s="6" t="s">
        <v>117</v>
      </c>
      <c r="C1378" s="9">
        <v>63</v>
      </c>
      <c r="D1378" s="9">
        <v>63</v>
      </c>
      <c r="E1378" s="9">
        <v>63</v>
      </c>
      <c r="F1378" s="9">
        <v>63</v>
      </c>
      <c r="G1378" s="9">
        <v>63</v>
      </c>
      <c r="H1378" s="9">
        <v>63</v>
      </c>
      <c r="I1378" s="9">
        <v>63</v>
      </c>
      <c r="J1378" s="9">
        <v>63</v>
      </c>
      <c r="K1378" s="9">
        <v>63</v>
      </c>
      <c r="L1378" s="9">
        <v>63</v>
      </c>
      <c r="M1378" s="9">
        <v>63</v>
      </c>
      <c r="N1378" s="9">
        <v>63</v>
      </c>
      <c r="O1378" s="9">
        <v>63</v>
      </c>
      <c r="P1378" s="9">
        <v>63</v>
      </c>
      <c r="Q1378" s="9">
        <v>63</v>
      </c>
      <c r="R1378" s="9">
        <v>63</v>
      </c>
      <c r="S1378" s="9">
        <v>63</v>
      </c>
      <c r="T1378" s="9">
        <v>48</v>
      </c>
      <c r="U1378" s="9">
        <v>48</v>
      </c>
      <c r="V1378" s="9">
        <v>48</v>
      </c>
      <c r="W1378" s="9">
        <v>48</v>
      </c>
      <c r="X1378" s="9">
        <v>48</v>
      </c>
      <c r="Y1378" s="9">
        <v>54</v>
      </c>
      <c r="Z1378" s="9">
        <v>54</v>
      </c>
      <c r="AA1378" s="9">
        <v>50</v>
      </c>
      <c r="AB1378" s="9">
        <v>50</v>
      </c>
      <c r="AC1378" s="9">
        <v>50</v>
      </c>
      <c r="AD1378" s="9">
        <v>50</v>
      </c>
      <c r="AE1378" s="9">
        <v>50</v>
      </c>
      <c r="AF1378" s="9">
        <v>50</v>
      </c>
      <c r="AG1378" s="9">
        <v>50</v>
      </c>
      <c r="AH1378" s="9">
        <v>63</v>
      </c>
      <c r="AI1378" s="9">
        <v>63</v>
      </c>
      <c r="AJ1378" s="9">
        <v>63</v>
      </c>
      <c r="AK1378" s="9">
        <v>48</v>
      </c>
      <c r="AL1378" s="9">
        <v>48</v>
      </c>
      <c r="AM1378" s="9">
        <v>48</v>
      </c>
      <c r="AN1378" s="9">
        <v>48</v>
      </c>
      <c r="AO1378" s="9">
        <v>36</v>
      </c>
      <c r="AP1378" s="9">
        <v>36</v>
      </c>
      <c r="AQ1378" s="9">
        <v>36</v>
      </c>
      <c r="AR1378" s="9"/>
    </row>
    <row r="1379" spans="1:44" x14ac:dyDescent="0.25">
      <c r="A1379" s="8"/>
      <c r="B1379" s="6" t="s">
        <v>118</v>
      </c>
      <c r="C1379" s="9">
        <v>2996</v>
      </c>
      <c r="D1379" s="9">
        <v>2961</v>
      </c>
      <c r="E1379" s="9">
        <v>2647</v>
      </c>
      <c r="F1379" s="9">
        <v>2467</v>
      </c>
      <c r="G1379" s="9">
        <v>2571</v>
      </c>
      <c r="H1379" s="9">
        <v>2672</v>
      </c>
      <c r="I1379" s="9">
        <v>2615</v>
      </c>
      <c r="J1379" s="9">
        <v>2322</v>
      </c>
      <c r="K1379" s="9">
        <v>2007</v>
      </c>
      <c r="L1379" s="9">
        <v>1840</v>
      </c>
      <c r="M1379" s="9">
        <v>1647</v>
      </c>
      <c r="N1379" s="9">
        <v>1617</v>
      </c>
      <c r="O1379" s="9">
        <v>1558</v>
      </c>
      <c r="P1379" s="9">
        <v>1734</v>
      </c>
      <c r="Q1379" s="9">
        <v>2011</v>
      </c>
      <c r="R1379" s="9">
        <v>2147</v>
      </c>
      <c r="S1379" s="9">
        <v>2219</v>
      </c>
      <c r="T1379" s="9">
        <v>2139</v>
      </c>
      <c r="U1379" s="9">
        <v>2064</v>
      </c>
      <c r="V1379" s="9">
        <v>2051</v>
      </c>
      <c r="W1379" s="9">
        <v>2037</v>
      </c>
      <c r="X1379" s="9">
        <v>2227</v>
      </c>
      <c r="Y1379" s="9">
        <v>1980</v>
      </c>
      <c r="Z1379" s="9">
        <v>2055</v>
      </c>
      <c r="AA1379" s="9">
        <v>1936</v>
      </c>
      <c r="AB1379" s="9">
        <v>1910</v>
      </c>
      <c r="AC1379" s="9">
        <v>2037</v>
      </c>
      <c r="AD1379" s="9">
        <v>2079</v>
      </c>
      <c r="AE1379" s="9">
        <v>2354</v>
      </c>
      <c r="AF1379" s="9">
        <v>2349</v>
      </c>
      <c r="AG1379" s="9">
        <v>2127</v>
      </c>
      <c r="AH1379" s="9">
        <v>2278</v>
      </c>
      <c r="AI1379" s="9">
        <v>2262</v>
      </c>
      <c r="AJ1379" s="9">
        <v>1897</v>
      </c>
      <c r="AK1379" s="9">
        <v>2089</v>
      </c>
      <c r="AL1379" s="9">
        <v>1937</v>
      </c>
      <c r="AM1379" s="9">
        <v>1730</v>
      </c>
      <c r="AN1379" s="9">
        <v>1506</v>
      </c>
      <c r="AO1379" s="9">
        <v>1553</v>
      </c>
      <c r="AP1379" s="9">
        <v>1308</v>
      </c>
      <c r="AQ1379" s="9">
        <v>375</v>
      </c>
      <c r="AR1379" s="9"/>
    </row>
    <row r="1380" spans="1:44" x14ac:dyDescent="0.25">
      <c r="A1380" s="8"/>
      <c r="B1380" s="6" t="s">
        <v>119</v>
      </c>
      <c r="C1380" s="9">
        <v>14035</v>
      </c>
      <c r="D1380" s="9">
        <v>13771</v>
      </c>
      <c r="E1380" s="9">
        <v>12188</v>
      </c>
      <c r="F1380" s="9">
        <v>12037</v>
      </c>
      <c r="G1380" s="9">
        <v>12336</v>
      </c>
      <c r="H1380" s="9">
        <v>11680</v>
      </c>
      <c r="I1380" s="9">
        <v>11356</v>
      </c>
      <c r="J1380" s="9">
        <v>9459</v>
      </c>
      <c r="K1380" s="9">
        <v>7693</v>
      </c>
      <c r="L1380" s="9">
        <v>6663</v>
      </c>
      <c r="M1380" s="9">
        <v>6420</v>
      </c>
      <c r="N1380" s="9">
        <v>5993</v>
      </c>
      <c r="O1380" s="9">
        <v>6077</v>
      </c>
      <c r="P1380" s="9">
        <v>7116</v>
      </c>
      <c r="Q1380" s="9">
        <v>7942</v>
      </c>
      <c r="R1380" s="9">
        <v>7391</v>
      </c>
      <c r="S1380" s="9">
        <v>7174</v>
      </c>
      <c r="T1380" s="9">
        <v>6651</v>
      </c>
      <c r="U1380" s="9">
        <v>6614</v>
      </c>
      <c r="V1380" s="9">
        <v>6259</v>
      </c>
      <c r="W1380" s="9">
        <v>6276</v>
      </c>
      <c r="X1380" s="9">
        <v>7070</v>
      </c>
      <c r="Y1380" s="9">
        <v>6041</v>
      </c>
      <c r="Z1380" s="9">
        <v>6363</v>
      </c>
      <c r="AA1380" s="9">
        <v>6231</v>
      </c>
      <c r="AB1380" s="9">
        <v>5872</v>
      </c>
      <c r="AC1380" s="9">
        <v>6103</v>
      </c>
      <c r="AD1380" s="9">
        <v>5301</v>
      </c>
      <c r="AE1380" s="9">
        <v>6252</v>
      </c>
      <c r="AF1380" s="9">
        <v>5917</v>
      </c>
      <c r="AG1380" s="9">
        <v>5504</v>
      </c>
      <c r="AH1380" s="9">
        <v>6012</v>
      </c>
      <c r="AI1380" s="9">
        <v>5602</v>
      </c>
      <c r="AJ1380" s="9">
        <v>3415</v>
      </c>
      <c r="AK1380" s="9">
        <v>3927</v>
      </c>
      <c r="AL1380" s="9">
        <v>3622</v>
      </c>
      <c r="AM1380" s="9">
        <v>3063</v>
      </c>
      <c r="AN1380" s="9">
        <v>3499</v>
      </c>
      <c r="AO1380" s="9">
        <v>3649</v>
      </c>
      <c r="AP1380" s="9">
        <v>2920</v>
      </c>
      <c r="AQ1380" s="9">
        <v>940</v>
      </c>
      <c r="AR1380" s="9"/>
    </row>
    <row r="1381" spans="1:44" x14ac:dyDescent="0.25">
      <c r="A1381" s="8"/>
      <c r="B1381" s="6" t="s">
        <v>120</v>
      </c>
      <c r="C1381" s="10">
        <v>4.6845794392523361</v>
      </c>
      <c r="D1381" s="10">
        <v>4.6507936507936511</v>
      </c>
      <c r="E1381" s="10">
        <v>4.6044578768417077</v>
      </c>
      <c r="F1381" s="10">
        <v>4.8792055127685448</v>
      </c>
      <c r="G1381" s="10">
        <v>4.7981330221703615</v>
      </c>
      <c r="H1381" s="10">
        <v>4.3712574850299397</v>
      </c>
      <c r="I1381" s="10">
        <v>4.3426386233269598</v>
      </c>
      <c r="J1381" s="10">
        <v>4.0736434108527133</v>
      </c>
      <c r="K1381" s="10">
        <v>3.8330842052815148</v>
      </c>
      <c r="L1381" s="10">
        <v>3.6211956521739133</v>
      </c>
      <c r="M1381" s="10">
        <v>3.8979963570127505</v>
      </c>
      <c r="N1381" s="10">
        <v>3.7062461348175635</v>
      </c>
      <c r="O1381" s="10">
        <v>3.9005134788189988</v>
      </c>
      <c r="P1381" s="10">
        <v>4.1038062283737027</v>
      </c>
      <c r="Q1381" s="10">
        <v>3.9492789656887122</v>
      </c>
      <c r="R1381" s="10">
        <v>3.4424778761061945</v>
      </c>
      <c r="S1381" s="10">
        <v>3.2329878323569177</v>
      </c>
      <c r="T1381" s="10">
        <v>3.1093969144460027</v>
      </c>
      <c r="U1381" s="10">
        <v>3.2044573643410854</v>
      </c>
      <c r="V1381" s="10">
        <v>3.0516821062896149</v>
      </c>
      <c r="W1381" s="10">
        <v>3.0810014727540502</v>
      </c>
      <c r="X1381" s="10">
        <v>3.1746744499326449</v>
      </c>
      <c r="Y1381" s="10">
        <v>3.0510101010101009</v>
      </c>
      <c r="Z1381" s="10">
        <v>3.0963503649635036</v>
      </c>
      <c r="AA1381" s="10">
        <v>3.21849173553719</v>
      </c>
      <c r="AB1381" s="10">
        <v>3.0743455497382199</v>
      </c>
      <c r="AC1381" s="10">
        <v>2.9960726558664703</v>
      </c>
      <c r="AD1381" s="10">
        <v>2.5497835497835499</v>
      </c>
      <c r="AE1381" s="10">
        <v>2.66</v>
      </c>
      <c r="AF1381" s="10">
        <v>2.52</v>
      </c>
      <c r="AG1381" s="10">
        <v>2.59</v>
      </c>
      <c r="AH1381" s="10">
        <v>2.64</v>
      </c>
      <c r="AI1381" s="10">
        <v>2.48</v>
      </c>
      <c r="AJ1381" s="10">
        <v>1.8</v>
      </c>
      <c r="AK1381" s="10">
        <v>1.88</v>
      </c>
      <c r="AL1381" s="10">
        <v>1.87</v>
      </c>
      <c r="AM1381" s="10">
        <v>1.77</v>
      </c>
      <c r="AN1381" s="10">
        <v>2.3199999999999998</v>
      </c>
      <c r="AO1381" s="10">
        <v>2.35</v>
      </c>
      <c r="AP1381" s="10">
        <v>2.23</v>
      </c>
      <c r="AQ1381" s="10">
        <v>2.5099999999999998</v>
      </c>
      <c r="AR1381" s="10"/>
    </row>
    <row r="1382" spans="1:44" x14ac:dyDescent="0.25">
      <c r="A1382" s="8"/>
      <c r="B1382" s="6" t="s">
        <v>115</v>
      </c>
      <c r="C1382" s="11">
        <v>0.61035007610350078</v>
      </c>
      <c r="D1382" s="11">
        <v>0.59886931941726462</v>
      </c>
      <c r="E1382" s="11">
        <v>0.5300282670145684</v>
      </c>
      <c r="F1382" s="11">
        <v>0.52346162209175906</v>
      </c>
      <c r="G1382" s="11">
        <v>0.53646444879321586</v>
      </c>
      <c r="H1382" s="11">
        <v>0.50793650793650791</v>
      </c>
      <c r="I1382" s="11">
        <v>0.49384648836703632</v>
      </c>
      <c r="J1382" s="11">
        <v>0.41135029354207436</v>
      </c>
      <c r="K1382" s="11">
        <v>0.33455098934550992</v>
      </c>
      <c r="L1382" s="11">
        <v>0.28975864318330069</v>
      </c>
      <c r="M1382" s="11">
        <v>0.27919112850619698</v>
      </c>
      <c r="N1382" s="11">
        <v>0.26062187432050443</v>
      </c>
      <c r="O1382" s="11">
        <v>0.26427484235703413</v>
      </c>
      <c r="P1382" s="11">
        <v>0.30945857795172865</v>
      </c>
      <c r="Q1382" s="11">
        <v>0.34537943031093715</v>
      </c>
      <c r="R1382" s="11">
        <v>0.3214176994998913</v>
      </c>
      <c r="S1382" s="11">
        <v>0.31198086540552294</v>
      </c>
      <c r="T1382" s="11">
        <v>0.37962328767123288</v>
      </c>
      <c r="U1382" s="11">
        <v>0.37751141552511414</v>
      </c>
      <c r="V1382" s="11">
        <v>0.3572488584474886</v>
      </c>
      <c r="W1382" s="11">
        <v>0.35821917808219178</v>
      </c>
      <c r="X1382" s="11">
        <v>0.40353881278538811</v>
      </c>
      <c r="Y1382" s="11">
        <v>0.30649416539827501</v>
      </c>
      <c r="Z1382" s="11">
        <v>0.32283105022831049</v>
      </c>
      <c r="AA1382" s="11">
        <v>0.34142465753424656</v>
      </c>
      <c r="AB1382" s="11">
        <v>0.32175342465753426</v>
      </c>
      <c r="AC1382" s="11">
        <v>0.3344109589041096</v>
      </c>
      <c r="AD1382" s="11">
        <v>0.29046575342465752</v>
      </c>
      <c r="AE1382" s="11">
        <v>0.34260000000000002</v>
      </c>
      <c r="AF1382" s="11">
        <v>0.32419999999999999</v>
      </c>
      <c r="AG1382" s="11">
        <v>0.30159999999999998</v>
      </c>
      <c r="AH1382" s="11">
        <v>0.26140000000000002</v>
      </c>
      <c r="AI1382" s="11">
        <v>0.24360000000000001</v>
      </c>
      <c r="AJ1382" s="11">
        <v>0.14849999999999999</v>
      </c>
      <c r="AK1382" s="11">
        <v>0.22409999999999999</v>
      </c>
      <c r="AL1382" s="11">
        <v>0.20669999999999999</v>
      </c>
      <c r="AM1382" s="11">
        <v>0.17480000000000001</v>
      </c>
      <c r="AN1382" s="11">
        <v>0.19969999999999999</v>
      </c>
      <c r="AO1382" s="11">
        <v>0.2777</v>
      </c>
      <c r="AP1382" s="11">
        <v>0.22220000000000001</v>
      </c>
      <c r="AQ1382" s="11">
        <v>7.1499999999999994E-2</v>
      </c>
      <c r="AR1382" s="11"/>
    </row>
    <row r="1383" spans="1:44" x14ac:dyDescent="0.25">
      <c r="A1383" s="8"/>
      <c r="B1383" s="6" t="s">
        <v>121</v>
      </c>
      <c r="C1383" s="9">
        <v>474</v>
      </c>
      <c r="D1383" s="9">
        <v>496</v>
      </c>
      <c r="E1383" s="9">
        <v>427</v>
      </c>
      <c r="F1383" s="9">
        <v>410</v>
      </c>
      <c r="G1383" s="9">
        <v>439</v>
      </c>
      <c r="H1383" s="9">
        <v>475</v>
      </c>
      <c r="I1383" s="9">
        <v>445</v>
      </c>
      <c r="J1383" s="9">
        <v>462</v>
      </c>
      <c r="K1383" s="9">
        <v>408</v>
      </c>
      <c r="L1383" s="9">
        <v>416</v>
      </c>
      <c r="M1383" s="9">
        <v>457</v>
      </c>
      <c r="N1383" s="9">
        <v>516</v>
      </c>
      <c r="O1383" s="9">
        <v>514</v>
      </c>
      <c r="P1383" s="9">
        <v>605</v>
      </c>
      <c r="Q1383" s="9">
        <v>694</v>
      </c>
      <c r="R1383" s="9">
        <v>714</v>
      </c>
      <c r="S1383" s="9">
        <v>743</v>
      </c>
      <c r="T1383" s="9">
        <v>690</v>
      </c>
      <c r="U1383" s="9">
        <v>619</v>
      </c>
      <c r="V1383" s="9">
        <v>680</v>
      </c>
      <c r="W1383" s="9">
        <v>606</v>
      </c>
      <c r="X1383" s="9">
        <v>609</v>
      </c>
      <c r="Y1383" s="9">
        <v>565</v>
      </c>
      <c r="Z1383" s="9">
        <v>517</v>
      </c>
      <c r="AA1383" s="9">
        <v>531</v>
      </c>
      <c r="AB1383" s="9">
        <v>535</v>
      </c>
      <c r="AC1383" s="9">
        <v>571</v>
      </c>
      <c r="AD1383" s="9">
        <v>547</v>
      </c>
      <c r="AE1383" s="9">
        <v>534</v>
      </c>
      <c r="AF1383" s="9">
        <v>542</v>
      </c>
      <c r="AG1383" s="9">
        <v>574</v>
      </c>
      <c r="AH1383" s="9">
        <v>534</v>
      </c>
      <c r="AI1383" s="9">
        <v>517</v>
      </c>
      <c r="AJ1383" s="9">
        <v>512</v>
      </c>
      <c r="AK1383" s="9">
        <v>488</v>
      </c>
      <c r="AL1383" s="9">
        <v>474</v>
      </c>
      <c r="AM1383" s="9">
        <v>447</v>
      </c>
      <c r="AN1383" s="9">
        <v>464</v>
      </c>
      <c r="AO1383" s="9">
        <v>432</v>
      </c>
      <c r="AP1383" s="9">
        <v>435</v>
      </c>
      <c r="AQ1383" s="9">
        <v>141</v>
      </c>
      <c r="AR1383" s="9"/>
    </row>
    <row r="1384" spans="1:44" x14ac:dyDescent="0.25">
      <c r="A1384" s="6">
        <v>62</v>
      </c>
      <c r="B1384" s="6" t="s">
        <v>70</v>
      </c>
      <c r="C1384" s="15"/>
    </row>
    <row r="1385" spans="1:44" x14ac:dyDescent="0.25">
      <c r="A1385" s="8"/>
      <c r="B1385" s="6" t="s">
        <v>116</v>
      </c>
      <c r="C1385" s="9">
        <v>38</v>
      </c>
      <c r="D1385" s="9">
        <v>38</v>
      </c>
      <c r="E1385" s="9">
        <v>38</v>
      </c>
      <c r="F1385" s="9">
        <v>38</v>
      </c>
      <c r="G1385" s="9">
        <v>38</v>
      </c>
      <c r="H1385" s="9">
        <v>38</v>
      </c>
      <c r="I1385" s="9">
        <v>38</v>
      </c>
      <c r="J1385" s="9">
        <v>38</v>
      </c>
      <c r="K1385" s="6" t="s">
        <v>201</v>
      </c>
    </row>
    <row r="1386" spans="1:44" x14ac:dyDescent="0.25">
      <c r="A1386" s="8"/>
      <c r="B1386" s="6" t="s">
        <v>117</v>
      </c>
      <c r="C1386" s="9">
        <v>38</v>
      </c>
      <c r="D1386" s="9">
        <v>38</v>
      </c>
      <c r="E1386" s="9">
        <v>38</v>
      </c>
      <c r="F1386" s="9">
        <v>38</v>
      </c>
      <c r="G1386" s="9">
        <v>38</v>
      </c>
      <c r="H1386" s="9">
        <v>38</v>
      </c>
      <c r="I1386" s="9">
        <v>38</v>
      </c>
      <c r="J1386" s="9">
        <v>38</v>
      </c>
    </row>
    <row r="1387" spans="1:44" x14ac:dyDescent="0.25">
      <c r="A1387" s="8"/>
      <c r="B1387" s="6" t="s">
        <v>118</v>
      </c>
      <c r="C1387" s="9">
        <v>1630</v>
      </c>
      <c r="D1387" s="9">
        <v>1507</v>
      </c>
      <c r="E1387" s="9">
        <v>1685</v>
      </c>
      <c r="F1387" s="9">
        <v>1897</v>
      </c>
      <c r="G1387" s="9">
        <v>1655</v>
      </c>
      <c r="H1387" s="9">
        <v>1853</v>
      </c>
      <c r="I1387" s="9">
        <v>1628</v>
      </c>
      <c r="J1387" s="9">
        <v>1455</v>
      </c>
    </row>
    <row r="1388" spans="1:44" x14ac:dyDescent="0.25">
      <c r="A1388" s="8"/>
      <c r="B1388" s="6" t="s">
        <v>119</v>
      </c>
      <c r="C1388" s="9">
        <v>6624</v>
      </c>
      <c r="D1388" s="9">
        <v>6828</v>
      </c>
      <c r="E1388" s="9">
        <v>5675</v>
      </c>
      <c r="F1388" s="9">
        <v>6899</v>
      </c>
      <c r="G1388" s="9">
        <v>7305</v>
      </c>
      <c r="H1388" s="9">
        <v>6746</v>
      </c>
      <c r="I1388" s="9">
        <v>5752</v>
      </c>
      <c r="J1388" s="9">
        <v>4833</v>
      </c>
    </row>
    <row r="1389" spans="1:44" x14ac:dyDescent="0.25">
      <c r="A1389" s="8"/>
      <c r="B1389" s="6" t="s">
        <v>120</v>
      </c>
      <c r="C1389" s="10">
        <v>4.0638036809815947</v>
      </c>
      <c r="D1389" s="10">
        <v>4.5308560053085598</v>
      </c>
      <c r="E1389" s="10">
        <v>3.3679525222551927</v>
      </c>
      <c r="F1389" s="10">
        <v>3.6367949393779653</v>
      </c>
      <c r="G1389" s="10">
        <v>4.4138972809667676</v>
      </c>
      <c r="H1389" s="10">
        <v>3.6405828386400434</v>
      </c>
      <c r="I1389" s="10">
        <v>3.533169533169533</v>
      </c>
      <c r="J1389" s="10">
        <v>3.3216494845360827</v>
      </c>
    </row>
    <row r="1390" spans="1:44" x14ac:dyDescent="0.25">
      <c r="A1390" s="8"/>
      <c r="B1390" s="6" t="s">
        <v>115</v>
      </c>
      <c r="C1390" s="11">
        <v>0.477577505407354</v>
      </c>
      <c r="D1390" s="11">
        <v>0.49228550829127615</v>
      </c>
      <c r="E1390" s="11">
        <v>0.40915645277577506</v>
      </c>
      <c r="F1390" s="11">
        <v>0.49740447007930788</v>
      </c>
      <c r="G1390" s="11">
        <v>0.52667627974044706</v>
      </c>
      <c r="H1390" s="11">
        <v>0.48637346791636626</v>
      </c>
      <c r="I1390" s="11">
        <v>0.41470800288392212</v>
      </c>
      <c r="J1390" s="11">
        <v>0.34844989185291997</v>
      </c>
    </row>
    <row r="1391" spans="1:44" x14ac:dyDescent="0.25">
      <c r="A1391" s="8"/>
      <c r="B1391" s="6" t="s">
        <v>121</v>
      </c>
      <c r="C1391" s="9">
        <v>206</v>
      </c>
      <c r="D1391" s="9">
        <v>202</v>
      </c>
      <c r="E1391" s="9">
        <v>248</v>
      </c>
      <c r="F1391" s="9">
        <v>273</v>
      </c>
      <c r="G1391" s="9">
        <v>225</v>
      </c>
      <c r="H1391" s="9">
        <v>229</v>
      </c>
      <c r="I1391" s="9">
        <v>208</v>
      </c>
      <c r="J1391" s="9">
        <v>183</v>
      </c>
    </row>
    <row r="1392" spans="1:44" x14ac:dyDescent="0.25">
      <c r="A1392" s="6">
        <v>102</v>
      </c>
      <c r="B1392" s="29" t="s">
        <v>257</v>
      </c>
      <c r="C1392" s="15"/>
    </row>
    <row r="1393" spans="1:44" x14ac:dyDescent="0.25">
      <c r="A1393" s="8"/>
      <c r="B1393" s="6" t="s">
        <v>116</v>
      </c>
      <c r="C1393" s="9">
        <v>238</v>
      </c>
      <c r="D1393" s="9">
        <v>238</v>
      </c>
      <c r="E1393" s="9">
        <v>239</v>
      </c>
      <c r="F1393" s="9">
        <v>239</v>
      </c>
      <c r="G1393" s="9">
        <v>239</v>
      </c>
      <c r="H1393" s="9">
        <v>239</v>
      </c>
      <c r="I1393" s="9">
        <v>214</v>
      </c>
      <c r="J1393" s="9">
        <v>214</v>
      </c>
      <c r="K1393" s="9">
        <v>214</v>
      </c>
      <c r="L1393" s="9">
        <v>214</v>
      </c>
      <c r="M1393" s="9">
        <v>214</v>
      </c>
      <c r="N1393" s="9">
        <v>214</v>
      </c>
      <c r="O1393" s="9">
        <v>214</v>
      </c>
      <c r="P1393" s="9">
        <v>214</v>
      </c>
      <c r="Q1393" s="9">
        <v>214</v>
      </c>
      <c r="R1393" s="9">
        <v>214</v>
      </c>
      <c r="S1393" s="9">
        <v>214</v>
      </c>
      <c r="T1393" s="9">
        <v>226</v>
      </c>
      <c r="U1393" s="9">
        <v>214</v>
      </c>
      <c r="V1393" s="9">
        <v>214</v>
      </c>
      <c r="W1393" s="9">
        <v>214</v>
      </c>
      <c r="X1393" s="9">
        <v>214</v>
      </c>
      <c r="Y1393" s="9">
        <v>226</v>
      </c>
      <c r="Z1393" s="9">
        <v>226</v>
      </c>
      <c r="AA1393" s="9">
        <v>214</v>
      </c>
      <c r="AB1393" s="9">
        <v>226</v>
      </c>
      <c r="AC1393" s="9">
        <v>226</v>
      </c>
      <c r="AD1393" s="9">
        <v>226</v>
      </c>
      <c r="AE1393" s="9">
        <v>214</v>
      </c>
      <c r="AF1393" s="9">
        <v>214</v>
      </c>
      <c r="AG1393" s="9">
        <v>214</v>
      </c>
      <c r="AH1393" s="9">
        <v>214</v>
      </c>
      <c r="AI1393" s="9">
        <v>214</v>
      </c>
      <c r="AJ1393" s="9">
        <v>214</v>
      </c>
      <c r="AK1393" s="9">
        <v>214</v>
      </c>
      <c r="AL1393" s="9">
        <v>214</v>
      </c>
      <c r="AM1393" s="9">
        <v>214</v>
      </c>
      <c r="AN1393" s="9">
        <v>214</v>
      </c>
      <c r="AO1393" s="9">
        <v>214</v>
      </c>
      <c r="AP1393" s="9">
        <v>214</v>
      </c>
      <c r="AQ1393" s="9">
        <v>214</v>
      </c>
      <c r="AR1393" s="9"/>
    </row>
    <row r="1394" spans="1:44" x14ac:dyDescent="0.25">
      <c r="A1394" s="8"/>
      <c r="B1394" s="6" t="s">
        <v>117</v>
      </c>
      <c r="C1394" s="9">
        <v>191</v>
      </c>
      <c r="D1394" s="9">
        <v>191</v>
      </c>
      <c r="E1394" s="9">
        <v>203</v>
      </c>
      <c r="F1394" s="9">
        <v>203</v>
      </c>
      <c r="G1394" s="9">
        <v>203</v>
      </c>
      <c r="H1394" s="9">
        <v>203</v>
      </c>
      <c r="I1394" s="9">
        <v>189</v>
      </c>
      <c r="J1394" s="9">
        <v>189</v>
      </c>
      <c r="K1394" s="9">
        <v>189</v>
      </c>
      <c r="L1394" s="9">
        <v>194</v>
      </c>
      <c r="M1394" s="9">
        <v>194</v>
      </c>
      <c r="N1394" s="9">
        <v>184</v>
      </c>
      <c r="O1394" s="9">
        <v>184</v>
      </c>
      <c r="P1394" s="9">
        <v>184</v>
      </c>
      <c r="Q1394" s="9">
        <v>184</v>
      </c>
      <c r="R1394" s="9">
        <v>192</v>
      </c>
      <c r="S1394" s="9">
        <v>187</v>
      </c>
      <c r="T1394" s="9">
        <v>184</v>
      </c>
      <c r="U1394" s="9">
        <v>184</v>
      </c>
      <c r="V1394" s="9">
        <v>184</v>
      </c>
      <c r="W1394" s="9">
        <v>184</v>
      </c>
      <c r="X1394" s="9">
        <v>184</v>
      </c>
      <c r="Y1394" s="9">
        <v>183</v>
      </c>
      <c r="Z1394" s="9">
        <v>183</v>
      </c>
      <c r="AA1394" s="9">
        <v>183</v>
      </c>
      <c r="AB1394" s="9">
        <v>171</v>
      </c>
      <c r="AC1394" s="9">
        <v>171</v>
      </c>
      <c r="AD1394" s="9">
        <v>169</v>
      </c>
      <c r="AE1394" s="9">
        <v>123</v>
      </c>
      <c r="AF1394" s="9">
        <v>132</v>
      </c>
      <c r="AG1394" s="9">
        <v>132</v>
      </c>
      <c r="AH1394" s="9">
        <v>142</v>
      </c>
      <c r="AI1394" s="9">
        <v>152</v>
      </c>
      <c r="AJ1394" s="9">
        <v>150</v>
      </c>
      <c r="AK1394" s="9">
        <v>137</v>
      </c>
      <c r="AL1394" s="9">
        <v>137</v>
      </c>
      <c r="AM1394" s="9">
        <v>137</v>
      </c>
      <c r="AN1394" s="9">
        <v>118</v>
      </c>
      <c r="AO1394" s="9">
        <v>139</v>
      </c>
      <c r="AP1394" s="9">
        <v>139</v>
      </c>
      <c r="AQ1394" s="9">
        <v>139</v>
      </c>
      <c r="AR1394" s="9"/>
    </row>
    <row r="1395" spans="1:44" x14ac:dyDescent="0.25">
      <c r="A1395" s="8"/>
      <c r="B1395" s="6" t="s">
        <v>118</v>
      </c>
      <c r="C1395" s="9">
        <v>8986</v>
      </c>
      <c r="D1395" s="9">
        <v>9551</v>
      </c>
      <c r="E1395" s="9">
        <v>9720</v>
      </c>
      <c r="F1395" s="9">
        <v>9676</v>
      </c>
      <c r="G1395" s="9">
        <v>9089</v>
      </c>
      <c r="H1395" s="9">
        <v>9119</v>
      </c>
      <c r="I1395" s="9">
        <v>8606</v>
      </c>
      <c r="J1395" s="9">
        <v>8111</v>
      </c>
      <c r="K1395" s="9">
        <v>7412</v>
      </c>
      <c r="L1395" s="9">
        <v>6804</v>
      </c>
      <c r="M1395" s="9">
        <v>6490</v>
      </c>
      <c r="N1395" s="9">
        <v>6072</v>
      </c>
      <c r="O1395" s="9">
        <v>6274</v>
      </c>
      <c r="P1395" s="9">
        <v>6209</v>
      </c>
      <c r="Q1395" s="9">
        <v>6226</v>
      </c>
      <c r="R1395" s="9">
        <v>6763</v>
      </c>
      <c r="S1395" s="9">
        <v>6596</v>
      </c>
      <c r="T1395" s="9">
        <v>6200</v>
      </c>
      <c r="U1395" s="9">
        <v>6175</v>
      </c>
      <c r="V1395" s="9">
        <v>5941</v>
      </c>
      <c r="W1395" s="9">
        <v>6395</v>
      </c>
      <c r="X1395" s="9">
        <v>6274</v>
      </c>
      <c r="Y1395" s="9">
        <v>6530</v>
      </c>
      <c r="Z1395" s="9">
        <v>7260</v>
      </c>
      <c r="AA1395" s="9">
        <v>6809</v>
      </c>
      <c r="AB1395" s="9">
        <v>5908</v>
      </c>
      <c r="AC1395" s="9">
        <v>6122</v>
      </c>
      <c r="AD1395" s="9">
        <v>6514</v>
      </c>
      <c r="AE1395" s="9">
        <v>6366</v>
      </c>
      <c r="AF1395" s="9">
        <v>5859</v>
      </c>
      <c r="AG1395" s="9">
        <v>6652</v>
      </c>
      <c r="AH1395" s="9">
        <v>6902</v>
      </c>
      <c r="AI1395" s="9">
        <v>6880</v>
      </c>
      <c r="AJ1395" s="9">
        <v>6718</v>
      </c>
      <c r="AK1395" s="9">
        <v>6663</v>
      </c>
      <c r="AL1395" s="9">
        <v>6107</v>
      </c>
      <c r="AM1395" s="9">
        <v>5604</v>
      </c>
      <c r="AN1395" s="9">
        <v>4621</v>
      </c>
      <c r="AO1395" s="9">
        <v>4302</v>
      </c>
      <c r="AP1395" s="9">
        <v>3961</v>
      </c>
      <c r="AQ1395" s="9">
        <v>1119</v>
      </c>
      <c r="AR1395" s="9"/>
    </row>
    <row r="1396" spans="1:44" x14ac:dyDescent="0.25">
      <c r="A1396" s="8"/>
      <c r="B1396" s="6" t="s">
        <v>119</v>
      </c>
      <c r="C1396" s="9">
        <v>52466</v>
      </c>
      <c r="D1396" s="9">
        <v>52823</v>
      </c>
      <c r="E1396" s="9">
        <v>56011</v>
      </c>
      <c r="F1396" s="9">
        <v>55651</v>
      </c>
      <c r="G1396" s="9">
        <v>52053</v>
      </c>
      <c r="H1396" s="9">
        <v>52475</v>
      </c>
      <c r="I1396" s="9">
        <v>47156</v>
      </c>
      <c r="J1396" s="9">
        <v>46147</v>
      </c>
      <c r="K1396" s="9">
        <v>41274</v>
      </c>
      <c r="L1396" s="9">
        <v>39722</v>
      </c>
      <c r="M1396" s="9">
        <v>40803</v>
      </c>
      <c r="N1396" s="9">
        <v>37188</v>
      </c>
      <c r="O1396" s="9">
        <v>39121</v>
      </c>
      <c r="P1396" s="9">
        <v>39696</v>
      </c>
      <c r="Q1396" s="9">
        <v>36684</v>
      </c>
      <c r="R1396" s="9">
        <v>37528</v>
      </c>
      <c r="S1396" s="9">
        <v>34594</v>
      </c>
      <c r="T1396" s="9">
        <v>32260</v>
      </c>
      <c r="U1396" s="9">
        <v>29979</v>
      </c>
      <c r="V1396" s="9">
        <v>27785</v>
      </c>
      <c r="W1396" s="9">
        <v>28102</v>
      </c>
      <c r="X1396" s="9">
        <v>27621</v>
      </c>
      <c r="Y1396" s="9">
        <v>28429</v>
      </c>
      <c r="Z1396" s="9">
        <v>29757</v>
      </c>
      <c r="AA1396" s="9">
        <v>29042</v>
      </c>
      <c r="AB1396" s="9">
        <v>27521</v>
      </c>
      <c r="AC1396" s="9">
        <v>28108</v>
      </c>
      <c r="AD1396" s="9">
        <v>27795</v>
      </c>
      <c r="AE1396" s="9">
        <v>27461</v>
      </c>
      <c r="AF1396" s="9">
        <v>24810</v>
      </c>
      <c r="AG1396" s="9">
        <v>27942</v>
      </c>
      <c r="AH1396" s="9">
        <v>31082</v>
      </c>
      <c r="AI1396" s="9">
        <v>29224</v>
      </c>
      <c r="AJ1396" s="9">
        <v>27193</v>
      </c>
      <c r="AK1396" s="9">
        <v>28561</v>
      </c>
      <c r="AL1396" s="9">
        <v>26561</v>
      </c>
      <c r="AM1396" s="9">
        <v>23086</v>
      </c>
      <c r="AN1396" s="9">
        <v>20546</v>
      </c>
      <c r="AO1396" s="9">
        <v>21133</v>
      </c>
      <c r="AP1396" s="9">
        <v>18830</v>
      </c>
      <c r="AQ1396" s="9">
        <v>6187</v>
      </c>
      <c r="AR1396" s="9"/>
    </row>
    <row r="1397" spans="1:44" x14ac:dyDescent="0.25">
      <c r="A1397" s="8"/>
      <c r="B1397" s="6" t="s">
        <v>120</v>
      </c>
      <c r="C1397" s="10">
        <v>5.8386378811484532</v>
      </c>
      <c r="D1397" s="10">
        <v>5.5306250654381737</v>
      </c>
      <c r="E1397" s="10">
        <v>5.7624485596707817</v>
      </c>
      <c r="F1397" s="10">
        <v>5.7514468788755684</v>
      </c>
      <c r="G1397" s="10">
        <v>5.7270326768621409</v>
      </c>
      <c r="H1397" s="10">
        <v>5.7544686917425159</v>
      </c>
      <c r="I1397" s="10">
        <v>5.4794329537531956</v>
      </c>
      <c r="J1397" s="10">
        <v>5.6894341018370111</v>
      </c>
      <c r="K1397" s="10">
        <v>5.5685375067458178</v>
      </c>
      <c r="L1397" s="10">
        <v>5.8380364491475607</v>
      </c>
      <c r="M1397" s="10">
        <v>6.2870570107858246</v>
      </c>
      <c r="N1397" s="10">
        <v>6.1245059288537549</v>
      </c>
      <c r="O1397" s="10">
        <v>6.235416002550207</v>
      </c>
      <c r="P1397" s="10">
        <v>6.3933000483169593</v>
      </c>
      <c r="Q1397" s="10">
        <v>5.8920655316415029</v>
      </c>
      <c r="R1397" s="10">
        <v>5.5490167085612896</v>
      </c>
      <c r="S1397" s="10">
        <v>5.2446937537901759</v>
      </c>
      <c r="T1397" s="10">
        <v>5.2032258064516128</v>
      </c>
      <c r="U1397" s="10">
        <v>4.8548987854251013</v>
      </c>
      <c r="V1397" s="10">
        <v>4.6768220838242724</v>
      </c>
      <c r="W1397" s="10">
        <v>4.3943706020328381</v>
      </c>
      <c r="X1397" s="10">
        <v>4.4024545744341728</v>
      </c>
      <c r="Y1397" s="10">
        <v>4.3535987748851452</v>
      </c>
      <c r="Z1397" s="10">
        <v>4.0987603305785125</v>
      </c>
      <c r="AA1397" s="10">
        <v>4.2652371860772504</v>
      </c>
      <c r="AB1397" s="10">
        <v>4.6582599864590382</v>
      </c>
      <c r="AC1397" s="10">
        <v>4.5913100294021563</v>
      </c>
      <c r="AD1397" s="10">
        <v>4.2699999999999996</v>
      </c>
      <c r="AE1397" s="10">
        <v>4.3099999999999996</v>
      </c>
      <c r="AF1397" s="10">
        <v>4.2300000000000004</v>
      </c>
      <c r="AG1397" s="10">
        <v>4.2</v>
      </c>
      <c r="AH1397" s="10">
        <v>4.5</v>
      </c>
      <c r="AI1397" s="10">
        <v>4.25</v>
      </c>
      <c r="AJ1397" s="10">
        <v>4.05</v>
      </c>
      <c r="AK1397" s="10">
        <v>4.29</v>
      </c>
      <c r="AL1397" s="10">
        <v>4.3499999999999996</v>
      </c>
      <c r="AM1397" s="10">
        <v>4.12</v>
      </c>
      <c r="AN1397" s="10">
        <v>4.45</v>
      </c>
      <c r="AO1397" s="10">
        <v>4.91</v>
      </c>
      <c r="AP1397" s="10">
        <v>4.75</v>
      </c>
      <c r="AQ1397" s="10">
        <v>5.53</v>
      </c>
      <c r="AR1397" s="10"/>
    </row>
    <row r="1398" spans="1:44" x14ac:dyDescent="0.25">
      <c r="A1398" s="8"/>
      <c r="B1398" s="6" t="s">
        <v>115</v>
      </c>
      <c r="C1398" s="11">
        <v>0.75257835472997203</v>
      </c>
      <c r="D1398" s="11">
        <v>0.75769920390159939</v>
      </c>
      <c r="E1398" s="11">
        <v>0.75593494837708353</v>
      </c>
      <c r="F1398" s="11">
        <v>0.75107632093933463</v>
      </c>
      <c r="G1398" s="11">
        <v>0.70251703893650042</v>
      </c>
      <c r="H1398" s="11">
        <v>0.70821242998852829</v>
      </c>
      <c r="I1398" s="11">
        <v>0.6835688917880699</v>
      </c>
      <c r="J1398" s="11">
        <v>0.66894252373704433</v>
      </c>
      <c r="K1398" s="11">
        <v>0.59830397912589695</v>
      </c>
      <c r="L1398" s="11">
        <v>0.56096596525914422</v>
      </c>
      <c r="M1398" s="11">
        <v>0.57623217059737331</v>
      </c>
      <c r="N1398" s="11">
        <v>0.55372245384157237</v>
      </c>
      <c r="O1398" s="11">
        <v>0.58250446694460989</v>
      </c>
      <c r="P1398" s="11">
        <v>0.59106611078022631</v>
      </c>
      <c r="Q1398" s="11">
        <v>0.54621798689696244</v>
      </c>
      <c r="R1398" s="11">
        <v>0.53550228310502279</v>
      </c>
      <c r="S1398" s="11">
        <v>0.50683466412717015</v>
      </c>
      <c r="T1398" s="11">
        <v>0.4803454437164979</v>
      </c>
      <c r="U1398" s="11">
        <v>0.44638177486599168</v>
      </c>
      <c r="V1398" s="11">
        <v>0.41371351995235262</v>
      </c>
      <c r="W1398" s="11">
        <v>0.41843359142346637</v>
      </c>
      <c r="X1398" s="11">
        <v>0.4112715902322811</v>
      </c>
      <c r="Y1398" s="11">
        <v>0.42561568979714048</v>
      </c>
      <c r="Z1398" s="11">
        <v>0.44549741747136762</v>
      </c>
      <c r="AA1398" s="11">
        <v>0.43479302342989745</v>
      </c>
      <c r="AB1398" s="11">
        <v>0.4409356725146199</v>
      </c>
      <c r="AC1398" s="11">
        <v>0.45034046302972042</v>
      </c>
      <c r="AD1398" s="11">
        <v>0.48499999999999999</v>
      </c>
      <c r="AE1398" s="11">
        <v>0.61170000000000002</v>
      </c>
      <c r="AF1398" s="11">
        <v>0.51490000000000002</v>
      </c>
      <c r="AG1398" s="11">
        <v>0.57999999999999996</v>
      </c>
      <c r="AH1398" s="11">
        <v>0.59970000000000001</v>
      </c>
      <c r="AI1398" s="11">
        <v>0.52669999999999995</v>
      </c>
      <c r="AJ1398" s="11">
        <v>0.49669999999999997</v>
      </c>
      <c r="AK1398" s="11">
        <v>0.57120000000000004</v>
      </c>
      <c r="AL1398" s="11">
        <v>0.53120000000000001</v>
      </c>
      <c r="AM1398" s="11">
        <v>0.4617</v>
      </c>
      <c r="AN1398" s="11">
        <v>0.47699999999999998</v>
      </c>
      <c r="AO1398" s="11">
        <v>0.41649999999999998</v>
      </c>
      <c r="AP1398" s="11">
        <v>0.37109999999999999</v>
      </c>
      <c r="AQ1398" s="11">
        <v>0.12189999999999999</v>
      </c>
      <c r="AR1398" s="11"/>
    </row>
    <row r="1399" spans="1:44" x14ac:dyDescent="0.25">
      <c r="A1399" s="8"/>
      <c r="B1399" s="6" t="s">
        <v>121</v>
      </c>
      <c r="C1399" s="9">
        <v>0</v>
      </c>
      <c r="D1399" s="9">
        <v>0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238</v>
      </c>
      <c r="S1399" s="9">
        <v>392</v>
      </c>
      <c r="T1399" s="9">
        <v>331</v>
      </c>
      <c r="U1399" s="9">
        <v>433</v>
      </c>
      <c r="V1399" s="9">
        <v>460</v>
      </c>
      <c r="W1399" s="9">
        <v>545</v>
      </c>
      <c r="X1399" s="9">
        <v>597</v>
      </c>
      <c r="Y1399" s="9">
        <v>630</v>
      </c>
      <c r="Z1399" s="9">
        <v>556</v>
      </c>
      <c r="AA1399" s="9">
        <v>545</v>
      </c>
      <c r="AB1399" s="9">
        <v>0</v>
      </c>
      <c r="AC1399" s="9">
        <v>0</v>
      </c>
      <c r="AD1399" s="9">
        <v>0</v>
      </c>
      <c r="AE1399" s="9">
        <v>0</v>
      </c>
      <c r="AF1399" s="9">
        <v>0</v>
      </c>
      <c r="AG1399" s="9">
        <v>0</v>
      </c>
      <c r="AH1399" s="9">
        <v>0</v>
      </c>
      <c r="AI1399" s="9">
        <v>0</v>
      </c>
      <c r="AJ1399" s="9">
        <v>0</v>
      </c>
      <c r="AK1399" s="9">
        <v>0</v>
      </c>
      <c r="AL1399" s="9">
        <v>0</v>
      </c>
      <c r="AM1399" s="9">
        <v>0</v>
      </c>
      <c r="AN1399" s="9">
        <v>0</v>
      </c>
      <c r="AO1399" s="9">
        <v>0</v>
      </c>
      <c r="AP1399" s="9">
        <v>0</v>
      </c>
      <c r="AQ1399" s="9">
        <v>0</v>
      </c>
      <c r="AR1399" s="9"/>
    </row>
    <row r="1400" spans="1:44" x14ac:dyDescent="0.25">
      <c r="A1400" s="6">
        <v>58</v>
      </c>
      <c r="B1400" s="6" t="s">
        <v>247</v>
      </c>
      <c r="C1400" s="15"/>
    </row>
    <row r="1401" spans="1:44" x14ac:dyDescent="0.25">
      <c r="A1401" s="8"/>
      <c r="B1401" s="6" t="s">
        <v>116</v>
      </c>
      <c r="C1401" s="9">
        <v>214</v>
      </c>
      <c r="D1401" s="9">
        <v>214</v>
      </c>
      <c r="E1401" s="9">
        <v>217</v>
      </c>
      <c r="F1401" s="9">
        <v>217</v>
      </c>
      <c r="G1401" s="9">
        <v>217</v>
      </c>
      <c r="H1401" s="9">
        <v>217</v>
      </c>
      <c r="I1401" s="9">
        <v>218</v>
      </c>
      <c r="J1401" s="9">
        <v>215</v>
      </c>
      <c r="K1401" s="9">
        <v>217</v>
      </c>
      <c r="L1401" s="9">
        <v>217</v>
      </c>
      <c r="M1401" s="9">
        <v>217</v>
      </c>
      <c r="N1401" s="9">
        <v>217</v>
      </c>
      <c r="O1401" s="9">
        <v>226</v>
      </c>
      <c r="P1401" s="9">
        <v>224</v>
      </c>
      <c r="Q1401" s="9">
        <v>225</v>
      </c>
      <c r="R1401" s="9">
        <v>225</v>
      </c>
      <c r="S1401" s="9">
        <v>225</v>
      </c>
      <c r="T1401" s="9">
        <v>225</v>
      </c>
      <c r="U1401" s="9">
        <v>225</v>
      </c>
      <c r="V1401" s="9">
        <v>226</v>
      </c>
      <c r="W1401" s="9">
        <v>226</v>
      </c>
      <c r="X1401" s="9">
        <v>226</v>
      </c>
      <c r="Y1401" s="9">
        <v>226</v>
      </c>
      <c r="Z1401" s="9">
        <v>226</v>
      </c>
      <c r="AA1401" s="9">
        <v>226</v>
      </c>
      <c r="AB1401" s="9">
        <v>226</v>
      </c>
      <c r="AC1401" s="9">
        <v>226</v>
      </c>
      <c r="AD1401" s="9">
        <v>226</v>
      </c>
      <c r="AE1401" s="9">
        <v>226</v>
      </c>
      <c r="AF1401" s="9">
        <v>226</v>
      </c>
      <c r="AG1401" s="9">
        <v>226</v>
      </c>
      <c r="AH1401" s="9">
        <v>226</v>
      </c>
      <c r="AI1401" s="9">
        <v>226</v>
      </c>
      <c r="AJ1401" s="9">
        <v>226</v>
      </c>
      <c r="AK1401" s="9">
        <v>226</v>
      </c>
      <c r="AL1401" s="9">
        <v>226</v>
      </c>
      <c r="AM1401" s="9">
        <v>226</v>
      </c>
      <c r="AN1401" s="9">
        <v>226</v>
      </c>
      <c r="AO1401" s="9">
        <v>226</v>
      </c>
      <c r="AP1401" s="9">
        <v>226</v>
      </c>
      <c r="AQ1401" s="9">
        <v>226</v>
      </c>
      <c r="AR1401" s="9">
        <v>226</v>
      </c>
    </row>
    <row r="1402" spans="1:44" x14ac:dyDescent="0.25">
      <c r="A1402" s="8"/>
      <c r="B1402" s="6" t="s">
        <v>117</v>
      </c>
      <c r="C1402" s="9">
        <v>212</v>
      </c>
      <c r="D1402" s="9">
        <v>212</v>
      </c>
      <c r="E1402" s="9">
        <v>217</v>
      </c>
      <c r="F1402" s="9">
        <v>217</v>
      </c>
      <c r="G1402" s="9">
        <v>217</v>
      </c>
      <c r="H1402" s="9">
        <v>215</v>
      </c>
      <c r="I1402" s="9">
        <v>215</v>
      </c>
      <c r="J1402" s="9">
        <v>215</v>
      </c>
      <c r="K1402" s="9">
        <v>217</v>
      </c>
      <c r="L1402" s="9">
        <v>217</v>
      </c>
      <c r="M1402" s="9">
        <v>217</v>
      </c>
      <c r="N1402" s="9">
        <v>217</v>
      </c>
      <c r="O1402" s="9">
        <v>224</v>
      </c>
      <c r="P1402" s="9">
        <v>224</v>
      </c>
      <c r="Q1402" s="9">
        <v>225</v>
      </c>
      <c r="R1402" s="9">
        <v>225</v>
      </c>
      <c r="S1402" s="9">
        <v>200</v>
      </c>
      <c r="T1402" s="9">
        <v>200</v>
      </c>
      <c r="U1402" s="9">
        <v>200</v>
      </c>
      <c r="V1402" s="9">
        <v>210</v>
      </c>
      <c r="W1402" s="9">
        <v>210</v>
      </c>
      <c r="X1402" s="9">
        <v>210</v>
      </c>
      <c r="Y1402" s="9">
        <v>210</v>
      </c>
      <c r="Z1402" s="9">
        <v>210</v>
      </c>
      <c r="AA1402" s="9">
        <v>218</v>
      </c>
      <c r="AB1402" s="9">
        <v>218</v>
      </c>
      <c r="AC1402" s="9">
        <v>218</v>
      </c>
      <c r="AD1402" s="9">
        <v>218</v>
      </c>
      <c r="AE1402" s="9">
        <v>218</v>
      </c>
      <c r="AF1402" s="9">
        <v>222</v>
      </c>
      <c r="AG1402" s="9">
        <v>222</v>
      </c>
      <c r="AH1402" s="9">
        <v>222</v>
      </c>
      <c r="AI1402" s="9">
        <v>222</v>
      </c>
      <c r="AJ1402" s="9">
        <v>222</v>
      </c>
      <c r="AK1402" s="9">
        <v>226</v>
      </c>
      <c r="AL1402" s="9">
        <v>226</v>
      </c>
      <c r="AM1402" s="9">
        <v>238</v>
      </c>
      <c r="AN1402" s="9">
        <v>238</v>
      </c>
      <c r="AO1402" s="9">
        <v>238</v>
      </c>
      <c r="AP1402" s="9">
        <v>220</v>
      </c>
      <c r="AQ1402" s="9">
        <v>220</v>
      </c>
      <c r="AR1402" s="9">
        <v>226</v>
      </c>
    </row>
    <row r="1403" spans="1:44" x14ac:dyDescent="0.25">
      <c r="A1403" s="8"/>
      <c r="B1403" s="6" t="s">
        <v>118</v>
      </c>
      <c r="C1403" s="9">
        <v>10907</v>
      </c>
      <c r="D1403" s="9">
        <v>11046</v>
      </c>
      <c r="E1403" s="9">
        <v>11464</v>
      </c>
      <c r="F1403" s="9">
        <v>11440</v>
      </c>
      <c r="G1403" s="9">
        <v>11266</v>
      </c>
      <c r="H1403" s="9">
        <v>11494</v>
      </c>
      <c r="I1403" s="9">
        <v>11275</v>
      </c>
      <c r="J1403" s="9">
        <v>11179</v>
      </c>
      <c r="K1403" s="9">
        <v>11033</v>
      </c>
      <c r="L1403" s="9">
        <v>10834</v>
      </c>
      <c r="M1403" s="9">
        <v>10980</v>
      </c>
      <c r="N1403" s="9">
        <v>11005</v>
      </c>
      <c r="O1403" s="9">
        <v>11003</v>
      </c>
      <c r="P1403" s="9">
        <v>11718</v>
      </c>
      <c r="Q1403" s="9">
        <v>9428</v>
      </c>
      <c r="R1403" s="9">
        <v>9418</v>
      </c>
      <c r="S1403" s="9">
        <v>9510</v>
      </c>
      <c r="T1403" s="9">
        <v>10002</v>
      </c>
      <c r="U1403" s="9">
        <v>10069</v>
      </c>
      <c r="V1403" s="9">
        <v>10450</v>
      </c>
      <c r="W1403" s="9">
        <v>10458</v>
      </c>
      <c r="X1403" s="9">
        <v>10467</v>
      </c>
      <c r="Y1403" s="9">
        <v>10860</v>
      </c>
      <c r="Z1403" s="9">
        <v>11196</v>
      </c>
      <c r="AA1403" s="9">
        <v>10784</v>
      </c>
      <c r="AB1403" s="9">
        <v>10644</v>
      </c>
      <c r="AC1403" s="9">
        <v>10591</v>
      </c>
      <c r="AD1403" s="9">
        <v>10487</v>
      </c>
      <c r="AE1403" s="9">
        <v>11769</v>
      </c>
      <c r="AF1403" s="9">
        <v>12765</v>
      </c>
      <c r="AG1403" s="9">
        <v>13700</v>
      </c>
      <c r="AH1403" s="9">
        <v>14276</v>
      </c>
      <c r="AI1403" s="9">
        <v>14600</v>
      </c>
      <c r="AJ1403" s="9">
        <v>14726</v>
      </c>
      <c r="AK1403" s="9">
        <v>14964</v>
      </c>
      <c r="AL1403" s="9">
        <v>14272</v>
      </c>
      <c r="AM1403" s="9">
        <v>12530</v>
      </c>
      <c r="AN1403" s="9">
        <v>11839</v>
      </c>
      <c r="AO1403" s="9">
        <v>11958</v>
      </c>
      <c r="AP1403" s="9">
        <v>13700</v>
      </c>
      <c r="AQ1403" s="9">
        <v>13347</v>
      </c>
      <c r="AR1403" s="9">
        <v>12343</v>
      </c>
    </row>
    <row r="1404" spans="1:44" x14ac:dyDescent="0.25">
      <c r="A1404" s="8"/>
      <c r="B1404" s="6" t="s">
        <v>119</v>
      </c>
      <c r="C1404" s="9">
        <v>52996</v>
      </c>
      <c r="D1404" s="9">
        <v>54589</v>
      </c>
      <c r="E1404" s="9">
        <v>61855</v>
      </c>
      <c r="F1404" s="9">
        <v>60882</v>
      </c>
      <c r="G1404" s="9">
        <v>60719</v>
      </c>
      <c r="H1404" s="9">
        <v>59014</v>
      </c>
      <c r="I1404" s="9">
        <v>57695</v>
      </c>
      <c r="J1404" s="9">
        <v>54840</v>
      </c>
      <c r="K1404" s="9">
        <v>51591</v>
      </c>
      <c r="L1404" s="9">
        <v>49063</v>
      </c>
      <c r="M1404" s="9">
        <v>49773</v>
      </c>
      <c r="N1404" s="9">
        <v>47406</v>
      </c>
      <c r="O1404" s="9">
        <v>47151</v>
      </c>
      <c r="P1404" s="9">
        <v>49258</v>
      </c>
      <c r="Q1404" s="9">
        <v>41390</v>
      </c>
      <c r="R1404" s="9">
        <v>44326</v>
      </c>
      <c r="S1404" s="9">
        <v>41434</v>
      </c>
      <c r="T1404" s="9">
        <v>39835</v>
      </c>
      <c r="U1404" s="9">
        <v>40111</v>
      </c>
      <c r="V1404" s="9">
        <v>39993</v>
      </c>
      <c r="W1404" s="9">
        <v>39937</v>
      </c>
      <c r="X1404" s="9">
        <v>38412</v>
      </c>
      <c r="Y1404" s="9">
        <v>38593</v>
      </c>
      <c r="Z1404" s="9">
        <v>38779</v>
      </c>
      <c r="AA1404" s="9">
        <v>41384</v>
      </c>
      <c r="AB1404" s="9">
        <v>39151</v>
      </c>
      <c r="AC1404" s="9">
        <v>41614</v>
      </c>
      <c r="AD1404" s="9">
        <v>43151</v>
      </c>
      <c r="AE1404" s="9">
        <v>46312</v>
      </c>
      <c r="AF1404" s="9">
        <v>49994</v>
      </c>
      <c r="AG1404" s="9">
        <v>52315</v>
      </c>
      <c r="AH1404" s="9">
        <v>54641</v>
      </c>
      <c r="AI1404" s="9">
        <v>54759</v>
      </c>
      <c r="AJ1404" s="9">
        <v>55517</v>
      </c>
      <c r="AK1404" s="9">
        <v>55263</v>
      </c>
      <c r="AL1404" s="9">
        <v>52799</v>
      </c>
      <c r="AM1404" s="9">
        <v>48611</v>
      </c>
      <c r="AN1404" s="9">
        <v>44134</v>
      </c>
      <c r="AO1404" s="9">
        <v>44470</v>
      </c>
      <c r="AP1404" s="9">
        <v>52045</v>
      </c>
      <c r="AQ1404" s="9">
        <v>44266</v>
      </c>
      <c r="AR1404" s="9">
        <v>46942</v>
      </c>
    </row>
    <row r="1405" spans="1:44" x14ac:dyDescent="0.25">
      <c r="A1405" s="8"/>
      <c r="B1405" s="6" t="s">
        <v>120</v>
      </c>
      <c r="C1405" s="10">
        <v>4.85889795544146</v>
      </c>
      <c r="D1405" s="10">
        <v>4.9419699438710847</v>
      </c>
      <c r="E1405" s="10">
        <v>5.3955861828332168</v>
      </c>
      <c r="F1405" s="10">
        <v>5.3218531468531465</v>
      </c>
      <c r="G1405" s="10">
        <v>5.3895792650452687</v>
      </c>
      <c r="H1405" s="10">
        <v>5.1343309552810164</v>
      </c>
      <c r="I1405" s="10">
        <v>5.1170731707317074</v>
      </c>
      <c r="J1405" s="10">
        <v>4.9056266213435906</v>
      </c>
      <c r="K1405" s="10">
        <v>4.6760627209281251</v>
      </c>
      <c r="L1405" s="10">
        <v>4.5286136237769981</v>
      </c>
      <c r="M1405" s="10">
        <v>4.5330601092896172</v>
      </c>
      <c r="N1405" s="10">
        <v>4.3076783280327122</v>
      </c>
      <c r="O1405" s="10">
        <v>4.2852858311369628</v>
      </c>
      <c r="P1405" s="10">
        <v>4.2036183649086878</v>
      </c>
      <c r="Q1405" s="10">
        <v>4.3901145523971152</v>
      </c>
      <c r="R1405" s="10">
        <v>4.7065194308770444</v>
      </c>
      <c r="S1405" s="10">
        <v>4.3568874868559408</v>
      </c>
      <c r="T1405" s="10">
        <v>3.9827034593081385</v>
      </c>
      <c r="U1405" s="10">
        <v>3.9836130698182539</v>
      </c>
      <c r="V1405" s="10">
        <v>3.8270813397129189</v>
      </c>
      <c r="W1405" s="10">
        <v>3.8187990055459937</v>
      </c>
      <c r="X1405" s="10">
        <v>3.6698194325021496</v>
      </c>
      <c r="Y1405" s="10">
        <v>3.5536832412523021</v>
      </c>
      <c r="Z1405" s="10">
        <v>3.4636477313326188</v>
      </c>
      <c r="AA1405" s="10">
        <v>3.8375370919881306</v>
      </c>
      <c r="AB1405" s="10">
        <v>3.6782224727546033</v>
      </c>
      <c r="AC1405" s="10">
        <v>3.9291851572089511</v>
      </c>
      <c r="AD1405" s="10">
        <v>4.1100000000000003</v>
      </c>
      <c r="AE1405" s="10">
        <v>3.94</v>
      </c>
      <c r="AF1405" s="10">
        <v>3.92</v>
      </c>
      <c r="AG1405" s="10">
        <v>3.82</v>
      </c>
      <c r="AH1405" s="10">
        <v>3.83</v>
      </c>
      <c r="AI1405" s="10">
        <v>3.75</v>
      </c>
      <c r="AJ1405" s="10">
        <v>3.77</v>
      </c>
      <c r="AK1405" s="10">
        <v>3.69</v>
      </c>
      <c r="AL1405" s="10">
        <v>3.7</v>
      </c>
      <c r="AM1405" s="10">
        <v>3.88</v>
      </c>
      <c r="AN1405" s="10">
        <v>3.73</v>
      </c>
      <c r="AO1405" s="10">
        <v>3.72</v>
      </c>
      <c r="AP1405" s="10">
        <v>3.8</v>
      </c>
      <c r="AQ1405" s="10">
        <v>3.32</v>
      </c>
      <c r="AR1405" s="10">
        <v>3.8</v>
      </c>
    </row>
    <row r="1406" spans="1:44" x14ac:dyDescent="0.25">
      <c r="A1406" s="8"/>
      <c r="B1406" s="6" t="s">
        <v>115</v>
      </c>
      <c r="C1406" s="11">
        <v>0.68487981390540187</v>
      </c>
      <c r="D1406" s="11">
        <v>0.70546652881881622</v>
      </c>
      <c r="E1406" s="11">
        <v>0.78094817246385961</v>
      </c>
      <c r="F1406" s="11">
        <v>0.76866359447004606</v>
      </c>
      <c r="G1406" s="11">
        <v>0.76660564358310712</v>
      </c>
      <c r="H1406" s="11">
        <v>0.7520101943294043</v>
      </c>
      <c r="I1406" s="11">
        <v>0.73520229372411594</v>
      </c>
      <c r="J1406" s="11">
        <v>0.69882128066263138</v>
      </c>
      <c r="K1406" s="11">
        <v>0.6513603939145256</v>
      </c>
      <c r="L1406" s="11">
        <v>0.6194432169686257</v>
      </c>
      <c r="M1406" s="11">
        <v>0.62840729751909596</v>
      </c>
      <c r="N1406" s="11">
        <v>0.59852282052900696</v>
      </c>
      <c r="O1406" s="11">
        <v>0.5767000978473581</v>
      </c>
      <c r="P1406" s="11">
        <v>0.6024706457925636</v>
      </c>
      <c r="Q1406" s="11">
        <v>0.50398782343987825</v>
      </c>
      <c r="R1406" s="11">
        <v>0.53973820395738203</v>
      </c>
      <c r="S1406" s="11">
        <v>0.56758904109589037</v>
      </c>
      <c r="T1406" s="11">
        <v>0.54568493150684927</v>
      </c>
      <c r="U1406" s="11">
        <v>0.54946575342465753</v>
      </c>
      <c r="V1406" s="11">
        <v>0.52176125244618399</v>
      </c>
      <c r="W1406" s="11">
        <v>0.521030658838878</v>
      </c>
      <c r="X1406" s="11">
        <v>0.5011350293542074</v>
      </c>
      <c r="Y1406" s="11">
        <v>0.50349641226353559</v>
      </c>
      <c r="Z1406" s="11">
        <v>0.5059230267449446</v>
      </c>
      <c r="AA1406" s="11">
        <v>0.52009551338444138</v>
      </c>
      <c r="AB1406" s="11">
        <v>0.49203217292949603</v>
      </c>
      <c r="AC1406" s="11">
        <v>0.52298605001885135</v>
      </c>
      <c r="AD1406" s="11">
        <v>0.5423</v>
      </c>
      <c r="AE1406" s="11">
        <v>0.58199999999999996</v>
      </c>
      <c r="AF1406" s="11">
        <v>0.61699999999999999</v>
      </c>
      <c r="AG1406" s="11">
        <v>0.64559999999999995</v>
      </c>
      <c r="AH1406" s="11">
        <v>0.67430000000000001</v>
      </c>
      <c r="AI1406" s="11">
        <v>0.67579999999999996</v>
      </c>
      <c r="AJ1406" s="11">
        <v>0.68510000000000004</v>
      </c>
      <c r="AK1406" s="11">
        <v>0.66990000000000005</v>
      </c>
      <c r="AL1406" s="11">
        <v>0.6401</v>
      </c>
      <c r="AM1406" s="11">
        <v>0.55959999999999999</v>
      </c>
      <c r="AN1406" s="11">
        <v>0.50800000000000001</v>
      </c>
      <c r="AO1406" s="11">
        <v>0.51190000000000002</v>
      </c>
      <c r="AP1406" s="11">
        <v>0.64810000000000001</v>
      </c>
      <c r="AQ1406" s="11">
        <v>0.55130000000000001</v>
      </c>
      <c r="AR1406" s="11">
        <v>0.56910000000000005</v>
      </c>
    </row>
    <row r="1407" spans="1:44" x14ac:dyDescent="0.25">
      <c r="A1407" s="8"/>
      <c r="B1407" s="6" t="s">
        <v>121</v>
      </c>
      <c r="C1407" s="9">
        <v>1975</v>
      </c>
      <c r="D1407" s="9">
        <v>1960</v>
      </c>
      <c r="E1407" s="9">
        <v>1999</v>
      </c>
      <c r="F1407" s="9">
        <v>2448</v>
      </c>
      <c r="G1407" s="9">
        <v>2327</v>
      </c>
      <c r="H1407" s="9">
        <v>2463</v>
      </c>
      <c r="I1407" s="9">
        <v>2343</v>
      </c>
      <c r="J1407" s="9">
        <v>2427</v>
      </c>
      <c r="K1407" s="9">
        <v>2442</v>
      </c>
      <c r="L1407" s="9">
        <v>2458</v>
      </c>
      <c r="M1407" s="9">
        <v>2536</v>
      </c>
      <c r="N1407" s="9">
        <v>2521</v>
      </c>
      <c r="O1407" s="9">
        <v>2663</v>
      </c>
      <c r="P1407" s="9">
        <v>2786</v>
      </c>
      <c r="Q1407" s="9">
        <v>2862</v>
      </c>
      <c r="R1407" s="9">
        <v>2775</v>
      </c>
      <c r="S1407" s="9">
        <v>2581</v>
      </c>
      <c r="T1407" s="9">
        <v>2542</v>
      </c>
      <c r="U1407" s="9">
        <v>2456</v>
      </c>
      <c r="V1407" s="9">
        <v>2460</v>
      </c>
      <c r="W1407" s="9">
        <v>2444</v>
      </c>
      <c r="X1407" s="9">
        <v>2298</v>
      </c>
      <c r="Y1407" s="9">
        <v>2408</v>
      </c>
      <c r="Z1407" s="9">
        <v>2365</v>
      </c>
      <c r="AA1407" s="9">
        <v>2447</v>
      </c>
      <c r="AB1407" s="9">
        <v>2725</v>
      </c>
      <c r="AC1407" s="9">
        <v>2681</v>
      </c>
      <c r="AD1407" s="9">
        <v>2912</v>
      </c>
      <c r="AE1407" s="9">
        <v>2914</v>
      </c>
      <c r="AF1407" s="9">
        <v>2997</v>
      </c>
      <c r="AG1407" s="9">
        <v>3138</v>
      </c>
      <c r="AH1407" s="9">
        <v>3055</v>
      </c>
      <c r="AI1407" s="9">
        <v>3167</v>
      </c>
      <c r="AJ1407" s="9">
        <v>3097</v>
      </c>
      <c r="AK1407" s="9">
        <v>3060</v>
      </c>
      <c r="AL1407" s="9">
        <v>2897</v>
      </c>
      <c r="AM1407" s="9">
        <v>2722</v>
      </c>
      <c r="AN1407" s="9">
        <v>2821</v>
      </c>
      <c r="AO1407" s="9">
        <v>2768</v>
      </c>
      <c r="AP1407" s="9">
        <v>3181</v>
      </c>
      <c r="AQ1407" s="9">
        <v>2575</v>
      </c>
      <c r="AR1407" s="9">
        <v>2551</v>
      </c>
    </row>
    <row r="1408" spans="1:44" x14ac:dyDescent="0.25">
      <c r="A1408" s="16" t="s">
        <v>156</v>
      </c>
      <c r="B1408" s="1"/>
      <c r="C1408" s="15"/>
    </row>
    <row r="1409" spans="1:44" x14ac:dyDescent="0.25">
      <c r="A1409" s="8"/>
      <c r="B1409" s="6" t="s">
        <v>116</v>
      </c>
      <c r="C1409" s="9">
        <f t="shared" ref="C1409:AL1409" si="651">+C1353+C1361+C1369 +C1377+C1385+C1393+C1401</f>
        <v>621</v>
      </c>
      <c r="D1409" s="9">
        <f t="shared" si="651"/>
        <v>621</v>
      </c>
      <c r="E1409" s="9">
        <f t="shared" si="651"/>
        <v>625</v>
      </c>
      <c r="F1409" s="9">
        <f t="shared" si="651"/>
        <v>625</v>
      </c>
      <c r="G1409" s="9">
        <f t="shared" si="651"/>
        <v>625</v>
      </c>
      <c r="H1409" s="9">
        <f t="shared" si="651"/>
        <v>625</v>
      </c>
      <c r="I1409" s="9">
        <f t="shared" si="651"/>
        <v>601</v>
      </c>
      <c r="J1409" s="9">
        <f t="shared" si="651"/>
        <v>598</v>
      </c>
      <c r="K1409" s="9" t="e">
        <f t="shared" si="651"/>
        <v>#VALUE!</v>
      </c>
      <c r="L1409" s="9">
        <f t="shared" si="651"/>
        <v>600</v>
      </c>
      <c r="M1409" s="9">
        <f t="shared" si="651"/>
        <v>562</v>
      </c>
      <c r="N1409" s="9">
        <f t="shared" si="651"/>
        <v>562</v>
      </c>
      <c r="O1409" s="9">
        <f t="shared" si="651"/>
        <v>571</v>
      </c>
      <c r="P1409" s="9">
        <f t="shared" si="651"/>
        <v>569</v>
      </c>
      <c r="Q1409" s="9">
        <f t="shared" si="651"/>
        <v>570</v>
      </c>
      <c r="R1409" s="9">
        <f t="shared" si="651"/>
        <v>570</v>
      </c>
      <c r="S1409" s="9" t="e">
        <f t="shared" si="651"/>
        <v>#VALUE!</v>
      </c>
      <c r="T1409" s="9">
        <f t="shared" si="651"/>
        <v>537</v>
      </c>
      <c r="U1409" s="9">
        <f t="shared" si="651"/>
        <v>540</v>
      </c>
      <c r="V1409" s="9">
        <f t="shared" si="651"/>
        <v>541</v>
      </c>
      <c r="W1409" s="9">
        <f t="shared" si="651"/>
        <v>541</v>
      </c>
      <c r="X1409" s="9">
        <f t="shared" si="651"/>
        <v>541</v>
      </c>
      <c r="Y1409" s="9">
        <f t="shared" si="651"/>
        <v>553</v>
      </c>
      <c r="Z1409" s="9">
        <f t="shared" si="651"/>
        <v>553</v>
      </c>
      <c r="AA1409" s="9">
        <f t="shared" si="651"/>
        <v>541</v>
      </c>
      <c r="AB1409" s="9">
        <f t="shared" si="651"/>
        <v>553</v>
      </c>
      <c r="AC1409" s="9">
        <f t="shared" si="651"/>
        <v>553</v>
      </c>
      <c r="AD1409" s="9">
        <f t="shared" si="651"/>
        <v>553</v>
      </c>
      <c r="AE1409" s="9">
        <f t="shared" si="651"/>
        <v>541</v>
      </c>
      <c r="AF1409" s="9">
        <f t="shared" si="651"/>
        <v>541</v>
      </c>
      <c r="AG1409" s="9">
        <f t="shared" si="651"/>
        <v>541</v>
      </c>
      <c r="AH1409" s="9">
        <f t="shared" si="651"/>
        <v>541</v>
      </c>
      <c r="AI1409" s="9">
        <f t="shared" si="651"/>
        <v>541</v>
      </c>
      <c r="AJ1409" s="9">
        <f t="shared" si="651"/>
        <v>541</v>
      </c>
      <c r="AK1409" s="9">
        <f t="shared" si="651"/>
        <v>541</v>
      </c>
      <c r="AL1409" s="9">
        <f t="shared" si="651"/>
        <v>541</v>
      </c>
      <c r="AM1409" s="9">
        <f t="shared" ref="AM1409:AN1412" si="652">+AM1353+AM1361+AM1369 +AM1377+AM1385+AM1393+AM1401</f>
        <v>541</v>
      </c>
      <c r="AN1409" s="9">
        <f t="shared" si="652"/>
        <v>541</v>
      </c>
      <c r="AO1409" s="9">
        <f t="shared" ref="AO1409" si="653">+AO1353+AO1361+AO1369 +AO1377+AO1385+AO1393+AO1401</f>
        <v>541</v>
      </c>
      <c r="AP1409" s="9">
        <f t="shared" ref="AP1409:AQ1409" si="654">+AP1353+AP1361+AP1369 +AP1377+AP1385+AP1393+AP1401</f>
        <v>541</v>
      </c>
      <c r="AQ1409" s="9">
        <f t="shared" si="654"/>
        <v>541</v>
      </c>
      <c r="AR1409" s="9">
        <f t="shared" ref="AR1409" si="655">+AR1353+AR1361+AR1369 +AR1377+AR1385+AR1393+AR1401</f>
        <v>226</v>
      </c>
    </row>
    <row r="1410" spans="1:44" x14ac:dyDescent="0.25">
      <c r="A1410" s="8"/>
      <c r="B1410" s="6" t="s">
        <v>117</v>
      </c>
      <c r="C1410" s="9">
        <f t="shared" ref="C1410:AL1410" si="656">+C1354+C1362+C1370 +C1378+C1386+C1394+C1402</f>
        <v>575</v>
      </c>
      <c r="D1410" s="9">
        <f t="shared" si="656"/>
        <v>573</v>
      </c>
      <c r="E1410" s="9">
        <f t="shared" si="656"/>
        <v>589</v>
      </c>
      <c r="F1410" s="9">
        <f t="shared" si="656"/>
        <v>586</v>
      </c>
      <c r="G1410" s="9">
        <f t="shared" si="656"/>
        <v>586</v>
      </c>
      <c r="H1410" s="9">
        <f t="shared" si="656"/>
        <v>584</v>
      </c>
      <c r="I1410" s="9">
        <f t="shared" si="656"/>
        <v>570</v>
      </c>
      <c r="J1410" s="9">
        <f t="shared" si="656"/>
        <v>573</v>
      </c>
      <c r="K1410" s="9">
        <f t="shared" si="656"/>
        <v>575</v>
      </c>
      <c r="L1410" s="9">
        <f t="shared" si="656"/>
        <v>542</v>
      </c>
      <c r="M1410" s="9">
        <f t="shared" si="656"/>
        <v>542</v>
      </c>
      <c r="N1410" s="9">
        <f t="shared" si="656"/>
        <v>532</v>
      </c>
      <c r="O1410" s="9">
        <f t="shared" si="656"/>
        <v>532</v>
      </c>
      <c r="P1410" s="9">
        <f t="shared" si="656"/>
        <v>532</v>
      </c>
      <c r="Q1410" s="9">
        <f t="shared" si="656"/>
        <v>540</v>
      </c>
      <c r="R1410" s="9">
        <f t="shared" si="656"/>
        <v>548</v>
      </c>
      <c r="S1410" s="9">
        <f t="shared" si="656"/>
        <v>488</v>
      </c>
      <c r="T1410" s="9">
        <f t="shared" si="656"/>
        <v>465</v>
      </c>
      <c r="U1410" s="9">
        <f t="shared" si="656"/>
        <v>465</v>
      </c>
      <c r="V1410" s="9">
        <f t="shared" si="656"/>
        <v>475</v>
      </c>
      <c r="W1410" s="9">
        <f t="shared" si="656"/>
        <v>475</v>
      </c>
      <c r="X1410" s="9">
        <f t="shared" si="656"/>
        <v>475</v>
      </c>
      <c r="Y1410" s="9">
        <f t="shared" si="656"/>
        <v>480</v>
      </c>
      <c r="Z1410" s="9">
        <f t="shared" si="656"/>
        <v>485</v>
      </c>
      <c r="AA1410" s="9">
        <f t="shared" si="656"/>
        <v>489</v>
      </c>
      <c r="AB1410" s="9">
        <f t="shared" si="656"/>
        <v>477</v>
      </c>
      <c r="AC1410" s="9">
        <f t="shared" si="656"/>
        <v>477</v>
      </c>
      <c r="AD1410" s="9">
        <f t="shared" si="656"/>
        <v>462</v>
      </c>
      <c r="AE1410" s="9">
        <f t="shared" si="656"/>
        <v>416</v>
      </c>
      <c r="AF1410" s="9">
        <f t="shared" si="656"/>
        <v>429</v>
      </c>
      <c r="AG1410" s="9">
        <f t="shared" si="656"/>
        <v>429</v>
      </c>
      <c r="AH1410" s="9">
        <f t="shared" si="656"/>
        <v>452</v>
      </c>
      <c r="AI1410" s="9">
        <f t="shared" si="656"/>
        <v>462</v>
      </c>
      <c r="AJ1410" s="9">
        <f t="shared" si="656"/>
        <v>460</v>
      </c>
      <c r="AK1410" s="9">
        <f t="shared" si="656"/>
        <v>436</v>
      </c>
      <c r="AL1410" s="9">
        <f t="shared" si="656"/>
        <v>436</v>
      </c>
      <c r="AM1410" s="9">
        <f t="shared" si="652"/>
        <v>448</v>
      </c>
      <c r="AN1410" s="9">
        <f t="shared" si="652"/>
        <v>429</v>
      </c>
      <c r="AO1410" s="9">
        <f t="shared" ref="AO1410" si="657">+AO1354+AO1362+AO1370 +AO1378+AO1386+AO1394+AO1402</f>
        <v>438</v>
      </c>
      <c r="AP1410" s="9">
        <f t="shared" ref="AP1410:AQ1410" si="658">+AP1354+AP1362+AP1370 +AP1378+AP1386+AP1394+AP1402</f>
        <v>420</v>
      </c>
      <c r="AQ1410" s="9">
        <f t="shared" si="658"/>
        <v>420</v>
      </c>
      <c r="AR1410" s="9">
        <f t="shared" ref="AR1410" si="659">+AR1354+AR1362+AR1370 +AR1378+AR1386+AR1394+AR1402</f>
        <v>226</v>
      </c>
    </row>
    <row r="1411" spans="1:44" x14ac:dyDescent="0.25">
      <c r="A1411" s="8"/>
      <c r="B1411" s="6" t="s">
        <v>118</v>
      </c>
      <c r="C1411" s="9">
        <f t="shared" ref="C1411:AL1411" si="660">+C1355+C1363+C1371 +C1379+C1387+C1395+C1403</f>
        <v>27946</v>
      </c>
      <c r="D1411" s="9">
        <f t="shared" si="660"/>
        <v>28373</v>
      </c>
      <c r="E1411" s="9">
        <f t="shared" si="660"/>
        <v>28677</v>
      </c>
      <c r="F1411" s="9">
        <f t="shared" si="660"/>
        <v>28878</v>
      </c>
      <c r="G1411" s="9">
        <f t="shared" si="660"/>
        <v>28152</v>
      </c>
      <c r="H1411" s="9">
        <f t="shared" si="660"/>
        <v>28540</v>
      </c>
      <c r="I1411" s="9">
        <f t="shared" si="660"/>
        <v>27143</v>
      </c>
      <c r="J1411" s="9">
        <f t="shared" si="660"/>
        <v>25934</v>
      </c>
      <c r="K1411" s="9">
        <f t="shared" si="660"/>
        <v>24323</v>
      </c>
      <c r="L1411" s="9">
        <f t="shared" si="660"/>
        <v>22473</v>
      </c>
      <c r="M1411" s="9">
        <f t="shared" si="660"/>
        <v>21731</v>
      </c>
      <c r="N1411" s="9">
        <f t="shared" si="660"/>
        <v>21159</v>
      </c>
      <c r="O1411" s="9">
        <f t="shared" si="660"/>
        <v>21382</v>
      </c>
      <c r="P1411" s="9">
        <f t="shared" si="660"/>
        <v>21891</v>
      </c>
      <c r="Q1411" s="9">
        <f t="shared" si="660"/>
        <v>19848</v>
      </c>
      <c r="R1411" s="9">
        <f t="shared" si="660"/>
        <v>20533</v>
      </c>
      <c r="S1411" s="9">
        <f t="shared" si="660"/>
        <v>20210</v>
      </c>
      <c r="T1411" s="9">
        <f t="shared" si="660"/>
        <v>20137</v>
      </c>
      <c r="U1411" s="9">
        <f t="shared" si="660"/>
        <v>20028</v>
      </c>
      <c r="V1411" s="9">
        <f t="shared" si="660"/>
        <v>20298</v>
      </c>
      <c r="W1411" s="9">
        <f t="shared" si="660"/>
        <v>20903</v>
      </c>
      <c r="X1411" s="9">
        <f t="shared" si="660"/>
        <v>20720</v>
      </c>
      <c r="Y1411" s="9">
        <f t="shared" si="660"/>
        <v>21260</v>
      </c>
      <c r="Z1411" s="9">
        <f t="shared" si="660"/>
        <v>22524</v>
      </c>
      <c r="AA1411" s="9">
        <f t="shared" si="660"/>
        <v>21546</v>
      </c>
      <c r="AB1411" s="9">
        <f t="shared" si="660"/>
        <v>20915</v>
      </c>
      <c r="AC1411" s="9">
        <f t="shared" si="660"/>
        <v>20842</v>
      </c>
      <c r="AD1411" s="9">
        <f t="shared" si="660"/>
        <v>21140</v>
      </c>
      <c r="AE1411" s="9">
        <f t="shared" si="660"/>
        <v>22023</v>
      </c>
      <c r="AF1411" s="9">
        <f t="shared" si="660"/>
        <v>22649</v>
      </c>
      <c r="AG1411" s="9">
        <f t="shared" si="660"/>
        <v>24054</v>
      </c>
      <c r="AH1411" s="9">
        <f t="shared" si="660"/>
        <v>25014</v>
      </c>
      <c r="AI1411" s="9">
        <f t="shared" si="660"/>
        <v>25234</v>
      </c>
      <c r="AJ1411" s="9">
        <f t="shared" si="660"/>
        <v>24729</v>
      </c>
      <c r="AK1411" s="9">
        <f t="shared" si="660"/>
        <v>25080</v>
      </c>
      <c r="AL1411" s="9">
        <f t="shared" si="660"/>
        <v>23693</v>
      </c>
      <c r="AM1411" s="9">
        <f t="shared" si="652"/>
        <v>21421</v>
      </c>
      <c r="AN1411" s="9">
        <f t="shared" si="652"/>
        <v>19898</v>
      </c>
      <c r="AO1411" s="9">
        <f t="shared" ref="AO1411" si="661">+AO1355+AO1363+AO1371 +AO1379+AO1387+AO1395+AO1403</f>
        <v>20364</v>
      </c>
      <c r="AP1411" s="9">
        <f t="shared" ref="AP1411:AQ1411" si="662">+AP1355+AP1363+AP1371 +AP1379+AP1387+AP1395+AP1403</f>
        <v>21597</v>
      </c>
      <c r="AQ1411" s="9">
        <f t="shared" si="662"/>
        <v>17642</v>
      </c>
      <c r="AR1411" s="9">
        <f t="shared" ref="AR1411" si="663">+AR1355+AR1363+AR1371 +AR1379+AR1387+AR1395+AR1403</f>
        <v>12343</v>
      </c>
    </row>
    <row r="1412" spans="1:44" x14ac:dyDescent="0.25">
      <c r="A1412" s="8"/>
      <c r="B1412" s="6" t="s">
        <v>119</v>
      </c>
      <c r="C1412" s="9">
        <f t="shared" ref="C1412:AL1412" si="664">+C1356+C1364+C1372 +C1380+C1388+C1396+C1404</f>
        <v>139965</v>
      </c>
      <c r="D1412" s="9">
        <f t="shared" si="664"/>
        <v>141108</v>
      </c>
      <c r="E1412" s="9">
        <f t="shared" si="664"/>
        <v>148326</v>
      </c>
      <c r="F1412" s="9">
        <f t="shared" si="664"/>
        <v>149574</v>
      </c>
      <c r="G1412" s="9">
        <f t="shared" si="664"/>
        <v>147779</v>
      </c>
      <c r="H1412" s="9">
        <f t="shared" si="664"/>
        <v>144986</v>
      </c>
      <c r="I1412" s="9">
        <f t="shared" si="664"/>
        <v>135774</v>
      </c>
      <c r="J1412" s="9">
        <f t="shared" si="664"/>
        <v>127406</v>
      </c>
      <c r="K1412" s="9">
        <f t="shared" si="664"/>
        <v>114485</v>
      </c>
      <c r="L1412" s="9">
        <f t="shared" si="664"/>
        <v>107837</v>
      </c>
      <c r="M1412" s="9">
        <f t="shared" si="664"/>
        <v>108295</v>
      </c>
      <c r="N1412" s="9">
        <f t="shared" si="664"/>
        <v>101013</v>
      </c>
      <c r="O1412" s="9">
        <f t="shared" si="664"/>
        <v>101537</v>
      </c>
      <c r="P1412" s="9">
        <f t="shared" si="664"/>
        <v>105610</v>
      </c>
      <c r="Q1412" s="9">
        <f t="shared" si="664"/>
        <v>95722</v>
      </c>
      <c r="R1412" s="9">
        <f t="shared" si="664"/>
        <v>98373</v>
      </c>
      <c r="S1412" s="9">
        <f t="shared" si="664"/>
        <v>90301</v>
      </c>
      <c r="T1412" s="9">
        <f t="shared" si="664"/>
        <v>85254</v>
      </c>
      <c r="U1412" s="9">
        <f t="shared" si="664"/>
        <v>82773</v>
      </c>
      <c r="V1412" s="9">
        <f t="shared" si="664"/>
        <v>80357</v>
      </c>
      <c r="W1412" s="9">
        <f t="shared" si="664"/>
        <v>80817</v>
      </c>
      <c r="X1412" s="9">
        <f t="shared" si="664"/>
        <v>78826</v>
      </c>
      <c r="Y1412" s="9">
        <f t="shared" si="664"/>
        <v>79111</v>
      </c>
      <c r="Z1412" s="9">
        <f t="shared" si="664"/>
        <v>81090</v>
      </c>
      <c r="AA1412" s="9">
        <f t="shared" si="664"/>
        <v>82483</v>
      </c>
      <c r="AB1412" s="9">
        <f t="shared" si="664"/>
        <v>78006</v>
      </c>
      <c r="AC1412" s="9">
        <f t="shared" si="664"/>
        <v>81283</v>
      </c>
      <c r="AD1412" s="9">
        <f t="shared" si="664"/>
        <v>80858</v>
      </c>
      <c r="AE1412" s="9">
        <f t="shared" si="664"/>
        <v>83990</v>
      </c>
      <c r="AF1412" s="9">
        <f t="shared" si="664"/>
        <v>85178</v>
      </c>
      <c r="AG1412" s="9">
        <f t="shared" si="664"/>
        <v>89926</v>
      </c>
      <c r="AH1412" s="9">
        <f t="shared" si="664"/>
        <v>95864</v>
      </c>
      <c r="AI1412" s="9">
        <f t="shared" si="664"/>
        <v>93239</v>
      </c>
      <c r="AJ1412" s="9">
        <f t="shared" si="664"/>
        <v>90008</v>
      </c>
      <c r="AK1412" s="9">
        <f t="shared" si="664"/>
        <v>91500</v>
      </c>
      <c r="AL1412" s="9">
        <f t="shared" si="664"/>
        <v>86604</v>
      </c>
      <c r="AM1412" s="9">
        <f t="shared" si="652"/>
        <v>79026</v>
      </c>
      <c r="AN1412" s="9">
        <f t="shared" si="652"/>
        <v>73819</v>
      </c>
      <c r="AO1412" s="9">
        <f t="shared" ref="AO1412" si="665">+AO1356+AO1364+AO1372 +AO1380+AO1388+AO1396+AO1404</f>
        <v>74959</v>
      </c>
      <c r="AP1412" s="9">
        <f t="shared" ref="AP1412:AQ1412" si="666">+AP1356+AP1364+AP1372 +AP1380+AP1388+AP1396+AP1404</f>
        <v>80153</v>
      </c>
      <c r="AQ1412" s="9">
        <f t="shared" si="666"/>
        <v>57749</v>
      </c>
      <c r="AR1412" s="9">
        <f t="shared" ref="AR1412" si="667">+AR1356+AR1364+AR1372 +AR1380+AR1388+AR1396+AR1404</f>
        <v>46942</v>
      </c>
    </row>
    <row r="1413" spans="1:44" x14ac:dyDescent="0.25">
      <c r="A1413" s="8"/>
      <c r="B1413" s="6" t="s">
        <v>120</v>
      </c>
      <c r="C1413" s="10">
        <f t="shared" ref="C1413:AL1413" si="668">+C1412/C1411</f>
        <v>5.0084090746439562</v>
      </c>
      <c r="D1413" s="10">
        <f t="shared" si="668"/>
        <v>4.9733197053536813</v>
      </c>
      <c r="E1413" s="10">
        <f t="shared" si="668"/>
        <v>5.1722983575687831</v>
      </c>
      <c r="F1413" s="10">
        <f t="shared" si="668"/>
        <v>5.1795138167463124</v>
      </c>
      <c r="G1413" s="10">
        <f t="shared" si="668"/>
        <v>5.2493250923557833</v>
      </c>
      <c r="H1413" s="10">
        <f t="shared" si="668"/>
        <v>5.0800981079187109</v>
      </c>
      <c r="I1413" s="10">
        <f t="shared" si="668"/>
        <v>5.0021736727701436</v>
      </c>
      <c r="J1413" s="10">
        <f t="shared" si="668"/>
        <v>4.9127014729698466</v>
      </c>
      <c r="K1413" s="10">
        <f t="shared" si="668"/>
        <v>4.7068618180323147</v>
      </c>
      <c r="L1413" s="10">
        <f t="shared" si="668"/>
        <v>4.7985137720820541</v>
      </c>
      <c r="M1413" s="10">
        <f t="shared" si="668"/>
        <v>4.9834338042427868</v>
      </c>
      <c r="N1413" s="10">
        <f t="shared" si="668"/>
        <v>4.7739968807599604</v>
      </c>
      <c r="O1413" s="10">
        <f t="shared" si="668"/>
        <v>4.7487138714806845</v>
      </c>
      <c r="P1413" s="10">
        <f t="shared" si="668"/>
        <v>4.8243570417066373</v>
      </c>
      <c r="Q1413" s="10">
        <f t="shared" si="668"/>
        <v>4.822752922208787</v>
      </c>
      <c r="R1413" s="10">
        <f t="shared" si="668"/>
        <v>4.79097063264014</v>
      </c>
      <c r="S1413" s="10">
        <f t="shared" si="668"/>
        <v>4.4681345868381985</v>
      </c>
      <c r="T1413" s="10">
        <f t="shared" si="668"/>
        <v>4.2336991607488699</v>
      </c>
      <c r="U1413" s="10">
        <f t="shared" si="668"/>
        <v>4.132863990413421</v>
      </c>
      <c r="V1413" s="10">
        <f t="shared" si="668"/>
        <v>3.9588629421617894</v>
      </c>
      <c r="W1413" s="10">
        <f t="shared" si="668"/>
        <v>3.8662871358178252</v>
      </c>
      <c r="X1413" s="10">
        <f t="shared" si="668"/>
        <v>3.8043436293436295</v>
      </c>
      <c r="Y1413" s="10">
        <f t="shared" si="668"/>
        <v>3.7211194731890873</v>
      </c>
      <c r="Z1413" s="10">
        <f t="shared" si="668"/>
        <v>3.6001598295151838</v>
      </c>
      <c r="AA1413" s="10">
        <f t="shared" si="668"/>
        <v>3.8282279773507844</v>
      </c>
      <c r="AB1413" s="10">
        <f t="shared" si="668"/>
        <v>3.7296677026057852</v>
      </c>
      <c r="AC1413" s="10">
        <f t="shared" si="668"/>
        <v>3.8999616159677575</v>
      </c>
      <c r="AD1413" s="10">
        <f t="shared" si="668"/>
        <v>3.8248817407757807</v>
      </c>
      <c r="AE1413" s="10">
        <f t="shared" si="668"/>
        <v>3.8137401807201563</v>
      </c>
      <c r="AF1413" s="10">
        <f t="shared" si="668"/>
        <v>3.7607841405801579</v>
      </c>
      <c r="AG1413" s="10">
        <f t="shared" si="668"/>
        <v>3.7385050303483829</v>
      </c>
      <c r="AH1413" s="10">
        <f t="shared" si="668"/>
        <v>3.832413848244983</v>
      </c>
      <c r="AI1413" s="10">
        <f t="shared" si="668"/>
        <v>3.6949750336847109</v>
      </c>
      <c r="AJ1413" s="10">
        <f t="shared" si="668"/>
        <v>3.6397751627643657</v>
      </c>
      <c r="AK1413" s="10">
        <f t="shared" si="668"/>
        <v>3.6483253588516749</v>
      </c>
      <c r="AL1413" s="10">
        <f t="shared" si="668"/>
        <v>3.655256826910902</v>
      </c>
      <c r="AM1413" s="10">
        <f t="shared" ref="AM1413:AR1413" si="669">+AM1412/AM1411</f>
        <v>3.6891835115073994</v>
      </c>
      <c r="AN1413" s="10">
        <f t="shared" si="669"/>
        <v>3.7098703387275105</v>
      </c>
      <c r="AO1413" s="10">
        <f t="shared" si="669"/>
        <v>3.6809565900608918</v>
      </c>
      <c r="AP1413" s="10">
        <f t="shared" si="669"/>
        <v>3.7113024957169976</v>
      </c>
      <c r="AQ1413" s="10">
        <f t="shared" si="669"/>
        <v>3.2733817027547896</v>
      </c>
      <c r="AR1413" s="10">
        <f t="shared" si="669"/>
        <v>3.8031272786194603</v>
      </c>
    </row>
    <row r="1414" spans="1:44" x14ac:dyDescent="0.25">
      <c r="A1414" s="8"/>
      <c r="B1414" s="6" t="s">
        <v>115</v>
      </c>
      <c r="C1414" s="11">
        <f t="shared" ref="C1414:AL1414" si="670">+C1412/(C1410*365)</f>
        <v>0.66689696247766528</v>
      </c>
      <c r="D1414" s="11">
        <f t="shared" si="670"/>
        <v>0.67468980850606042</v>
      </c>
      <c r="E1414" s="11">
        <f t="shared" si="670"/>
        <v>0.68993650719817656</v>
      </c>
      <c r="F1414" s="11">
        <f t="shared" si="670"/>
        <v>0.69930338024218053</v>
      </c>
      <c r="G1414" s="11">
        <f t="shared" si="670"/>
        <v>0.69091121604563088</v>
      </c>
      <c r="H1414" s="11">
        <f t="shared" si="670"/>
        <v>0.68017451679489582</v>
      </c>
      <c r="I1414" s="11">
        <f t="shared" si="670"/>
        <v>0.65260273972602745</v>
      </c>
      <c r="J1414" s="11">
        <f t="shared" si="670"/>
        <v>0.60917545243730431</v>
      </c>
      <c r="K1414" s="11">
        <f t="shared" si="670"/>
        <v>0.54549136390708752</v>
      </c>
      <c r="L1414" s="11">
        <f t="shared" si="670"/>
        <v>0.54509932770560587</v>
      </c>
      <c r="M1414" s="11">
        <f t="shared" si="670"/>
        <v>0.54741444674720718</v>
      </c>
      <c r="N1414" s="11">
        <f t="shared" si="670"/>
        <v>0.52020290452157791</v>
      </c>
      <c r="O1414" s="11">
        <f t="shared" si="670"/>
        <v>0.52290143166134517</v>
      </c>
      <c r="P1414" s="11">
        <f t="shared" si="670"/>
        <v>0.5438768153259862</v>
      </c>
      <c r="Q1414" s="11">
        <f t="shared" si="670"/>
        <v>0.48565195332318623</v>
      </c>
      <c r="R1414" s="11">
        <f t="shared" si="670"/>
        <v>0.49181581841815819</v>
      </c>
      <c r="S1414" s="11">
        <f t="shared" si="670"/>
        <v>0.50696721311475412</v>
      </c>
      <c r="T1414" s="11">
        <f t="shared" si="670"/>
        <v>0.50230667255855055</v>
      </c>
      <c r="U1414" s="11">
        <f t="shared" si="670"/>
        <v>0.487688908528502</v>
      </c>
      <c r="V1414" s="11">
        <f t="shared" si="670"/>
        <v>0.46348666186012977</v>
      </c>
      <c r="W1414" s="11">
        <f t="shared" si="670"/>
        <v>0.46613987022350395</v>
      </c>
      <c r="X1414" s="11">
        <f t="shared" si="670"/>
        <v>0.4546560922855083</v>
      </c>
      <c r="Y1414" s="11">
        <f t="shared" si="670"/>
        <v>0.45154680365296801</v>
      </c>
      <c r="Z1414" s="11">
        <f t="shared" si="670"/>
        <v>0.45807089394153366</v>
      </c>
      <c r="AA1414" s="11">
        <f t="shared" si="670"/>
        <v>0.46212847017956693</v>
      </c>
      <c r="AB1414" s="11">
        <f t="shared" si="670"/>
        <v>0.4480399758766262</v>
      </c>
      <c r="AC1414" s="11">
        <f t="shared" si="670"/>
        <v>0.46686195112144968</v>
      </c>
      <c r="AD1414" s="11">
        <f t="shared" si="670"/>
        <v>0.47949949593785213</v>
      </c>
      <c r="AE1414" s="11">
        <f t="shared" si="670"/>
        <v>0.5531480505795574</v>
      </c>
      <c r="AF1414" s="11">
        <f t="shared" si="670"/>
        <v>0.54397292205511383</v>
      </c>
      <c r="AG1414" s="11">
        <f t="shared" si="670"/>
        <v>0.57429511128141264</v>
      </c>
      <c r="AH1414" s="11">
        <f t="shared" si="670"/>
        <v>0.58106437143896228</v>
      </c>
      <c r="AI1414" s="11">
        <f t="shared" si="670"/>
        <v>0.55292059538634886</v>
      </c>
      <c r="AJ1414" s="11">
        <f t="shared" si="670"/>
        <v>0.5360810005955926</v>
      </c>
      <c r="AK1414" s="11">
        <f t="shared" si="670"/>
        <v>0.57496543923589294</v>
      </c>
      <c r="AL1414" s="11">
        <f t="shared" si="670"/>
        <v>0.54420007540530346</v>
      </c>
      <c r="AM1414" s="11">
        <f t="shared" ref="AM1414:AR1414" si="671">+AM1412/(AM1410*365)</f>
        <v>0.48328033268101761</v>
      </c>
      <c r="AN1414" s="11">
        <f t="shared" si="671"/>
        <v>0.47143085225277004</v>
      </c>
      <c r="AO1414" s="11">
        <f t="shared" si="671"/>
        <v>0.46887471070244574</v>
      </c>
      <c r="AP1414" s="11">
        <f t="shared" si="671"/>
        <v>0.52285061969993474</v>
      </c>
      <c r="AQ1414" s="11">
        <f t="shared" si="671"/>
        <v>0.37670580560991518</v>
      </c>
      <c r="AR1414" s="11">
        <f t="shared" si="671"/>
        <v>0.56906291671717779</v>
      </c>
    </row>
    <row r="1415" spans="1:44" x14ac:dyDescent="0.25">
      <c r="A1415" s="8"/>
      <c r="B1415" s="6" t="s">
        <v>121</v>
      </c>
      <c r="C1415" s="9">
        <f t="shared" ref="C1415:AL1415" si="672">+C1359+C1367+C1375 +C1383+C1391+C1399+C1407</f>
        <v>3043</v>
      </c>
      <c r="D1415" s="9">
        <f t="shared" si="672"/>
        <v>3054</v>
      </c>
      <c r="E1415" s="9">
        <f t="shared" si="672"/>
        <v>3037</v>
      </c>
      <c r="F1415" s="9">
        <f t="shared" si="672"/>
        <v>3564</v>
      </c>
      <c r="G1415" s="9">
        <f t="shared" si="672"/>
        <v>3415</v>
      </c>
      <c r="H1415" s="9">
        <f t="shared" si="672"/>
        <v>3521</v>
      </c>
      <c r="I1415" s="9">
        <f t="shared" si="672"/>
        <v>3254</v>
      </c>
      <c r="J1415" s="9">
        <f t="shared" si="672"/>
        <v>3609</v>
      </c>
      <c r="K1415" s="9">
        <f t="shared" si="672"/>
        <v>3247</v>
      </c>
      <c r="L1415" s="9">
        <f t="shared" si="672"/>
        <v>3230</v>
      </c>
      <c r="M1415" s="9">
        <f t="shared" si="672"/>
        <v>3332</v>
      </c>
      <c r="N1415" s="9">
        <f t="shared" si="672"/>
        <v>3387</v>
      </c>
      <c r="O1415" s="9">
        <f t="shared" si="672"/>
        <v>3511</v>
      </c>
      <c r="P1415" s="9">
        <f t="shared" si="672"/>
        <v>3742</v>
      </c>
      <c r="Q1415" s="9">
        <f t="shared" si="672"/>
        <v>3928</v>
      </c>
      <c r="R1415" s="9">
        <f t="shared" si="672"/>
        <v>4174</v>
      </c>
      <c r="S1415" s="9">
        <f t="shared" si="672"/>
        <v>4159</v>
      </c>
      <c r="T1415" s="9">
        <f t="shared" si="672"/>
        <v>3969</v>
      </c>
      <c r="U1415" s="9">
        <f t="shared" si="672"/>
        <v>3946</v>
      </c>
      <c r="V1415" s="9">
        <f t="shared" si="672"/>
        <v>4055</v>
      </c>
      <c r="W1415" s="9">
        <f t="shared" si="672"/>
        <v>4183</v>
      </c>
      <c r="X1415" s="9">
        <f t="shared" si="672"/>
        <v>4026</v>
      </c>
      <c r="Y1415" s="9">
        <f t="shared" si="672"/>
        <v>4143</v>
      </c>
      <c r="Z1415" s="9">
        <f t="shared" si="672"/>
        <v>4065</v>
      </c>
      <c r="AA1415" s="9">
        <f t="shared" si="672"/>
        <v>4087</v>
      </c>
      <c r="AB1415" s="9">
        <f t="shared" si="672"/>
        <v>3846</v>
      </c>
      <c r="AC1415" s="9">
        <f t="shared" si="672"/>
        <v>3846</v>
      </c>
      <c r="AD1415" s="9">
        <f t="shared" si="672"/>
        <v>4090</v>
      </c>
      <c r="AE1415" s="9">
        <f t="shared" si="672"/>
        <v>4072</v>
      </c>
      <c r="AF1415" s="9">
        <f t="shared" si="672"/>
        <v>4206</v>
      </c>
      <c r="AG1415" s="9">
        <f t="shared" si="672"/>
        <v>4379</v>
      </c>
      <c r="AH1415" s="9">
        <f t="shared" si="672"/>
        <v>4247</v>
      </c>
      <c r="AI1415" s="9">
        <f t="shared" si="672"/>
        <v>4317</v>
      </c>
      <c r="AJ1415" s="9">
        <f t="shared" si="672"/>
        <v>4146</v>
      </c>
      <c r="AK1415" s="9">
        <f t="shared" si="672"/>
        <v>4060</v>
      </c>
      <c r="AL1415" s="9">
        <f t="shared" si="672"/>
        <v>3888</v>
      </c>
      <c r="AM1415" s="9">
        <f t="shared" ref="AM1415:AR1415" si="673">+AM1359+AM1367+AM1375 +AM1383+AM1391+AM1399+AM1407</f>
        <v>3678</v>
      </c>
      <c r="AN1415" s="9">
        <f t="shared" si="673"/>
        <v>4007</v>
      </c>
      <c r="AO1415" s="9">
        <f t="shared" si="673"/>
        <v>3786</v>
      </c>
      <c r="AP1415" s="9">
        <f t="shared" si="673"/>
        <v>4141</v>
      </c>
      <c r="AQ1415" s="9">
        <f t="shared" si="673"/>
        <v>3244</v>
      </c>
      <c r="AR1415" s="9">
        <f t="shared" si="673"/>
        <v>2551</v>
      </c>
    </row>
    <row r="1416" spans="1:44" x14ac:dyDescent="0.25">
      <c r="A1416" s="8"/>
      <c r="B1416" s="2"/>
      <c r="C1416" s="15"/>
    </row>
    <row r="1417" spans="1:44" x14ac:dyDescent="0.25">
      <c r="A1417" s="4" t="s">
        <v>171</v>
      </c>
      <c r="B1417" s="2"/>
      <c r="C1417" s="7">
        <v>1977</v>
      </c>
      <c r="D1417" s="7">
        <v>1978</v>
      </c>
      <c r="E1417" s="7">
        <v>1979</v>
      </c>
      <c r="F1417" s="7">
        <v>1980</v>
      </c>
      <c r="G1417" s="7">
        <v>1981</v>
      </c>
      <c r="H1417" s="7">
        <v>1982</v>
      </c>
      <c r="I1417" s="7">
        <v>1983</v>
      </c>
      <c r="J1417" s="7">
        <v>1984</v>
      </c>
      <c r="K1417" s="7">
        <v>1985</v>
      </c>
      <c r="L1417" s="7">
        <v>1986</v>
      </c>
      <c r="M1417" s="7">
        <v>1987</v>
      </c>
      <c r="N1417" s="7">
        <v>1988</v>
      </c>
      <c r="O1417" s="7">
        <v>1989</v>
      </c>
      <c r="P1417" s="7">
        <v>1990</v>
      </c>
      <c r="Q1417" s="7">
        <v>1991</v>
      </c>
      <c r="R1417" s="7">
        <v>1992</v>
      </c>
      <c r="S1417" s="7">
        <v>1993</v>
      </c>
      <c r="T1417" s="7">
        <v>1994</v>
      </c>
      <c r="U1417" s="7">
        <v>1995</v>
      </c>
      <c r="V1417" s="7">
        <v>1996</v>
      </c>
      <c r="W1417" s="7">
        <v>1997</v>
      </c>
      <c r="X1417" s="7">
        <v>1998</v>
      </c>
      <c r="Y1417" s="7">
        <v>1999</v>
      </c>
      <c r="Z1417" s="7">
        <v>2000</v>
      </c>
      <c r="AA1417" s="7">
        <v>2001</v>
      </c>
      <c r="AB1417" s="7">
        <v>2002</v>
      </c>
      <c r="AC1417" s="7">
        <v>2003</v>
      </c>
      <c r="AD1417" s="7">
        <v>2004</v>
      </c>
      <c r="AE1417" s="7">
        <v>2005</v>
      </c>
      <c r="AF1417" s="7">
        <v>2006</v>
      </c>
      <c r="AG1417" s="7">
        <v>2007</v>
      </c>
      <c r="AH1417" s="7">
        <v>2008</v>
      </c>
      <c r="AI1417" s="7">
        <v>2009</v>
      </c>
      <c r="AJ1417" s="7">
        <v>2010</v>
      </c>
      <c r="AK1417" s="7">
        <v>2011</v>
      </c>
      <c r="AL1417" s="7">
        <v>2012</v>
      </c>
      <c r="AM1417" s="7">
        <v>2013</v>
      </c>
      <c r="AN1417" s="7">
        <v>2014</v>
      </c>
      <c r="AO1417" s="7">
        <v>2015</v>
      </c>
      <c r="AP1417" s="7">
        <v>2016</v>
      </c>
      <c r="AQ1417" s="7">
        <v>2017</v>
      </c>
      <c r="AR1417" s="7">
        <v>2018</v>
      </c>
    </row>
    <row r="1418" spans="1:44" x14ac:dyDescent="0.25">
      <c r="A1418" s="8"/>
      <c r="B1418" s="6" t="s">
        <v>116</v>
      </c>
      <c r="C1418" s="9">
        <f t="shared" ref="C1418:AL1418" si="674">+C1464</f>
        <v>10712</v>
      </c>
      <c r="D1418" s="9">
        <f t="shared" si="674"/>
        <v>10747</v>
      </c>
      <c r="E1418" s="9">
        <f t="shared" si="674"/>
        <v>10572</v>
      </c>
      <c r="F1418" s="9">
        <f t="shared" si="674"/>
        <v>11016</v>
      </c>
      <c r="G1418" s="9">
        <f t="shared" si="674"/>
        <v>10816</v>
      </c>
      <c r="H1418" s="9">
        <f t="shared" si="674"/>
        <v>10996</v>
      </c>
      <c r="I1418" s="9" t="e">
        <f t="shared" si="674"/>
        <v>#VALUE!</v>
      </c>
      <c r="J1418" s="9">
        <f t="shared" si="674"/>
        <v>11399</v>
      </c>
      <c r="K1418" s="9" t="e">
        <f t="shared" si="674"/>
        <v>#VALUE!</v>
      </c>
      <c r="L1418" s="9">
        <f t="shared" si="674"/>
        <v>13519</v>
      </c>
      <c r="M1418" s="9">
        <f t="shared" si="674"/>
        <v>12775</v>
      </c>
      <c r="N1418" s="9" t="e">
        <f t="shared" si="674"/>
        <v>#VALUE!</v>
      </c>
      <c r="O1418" s="9" t="e">
        <f t="shared" si="674"/>
        <v>#VALUE!</v>
      </c>
      <c r="P1418" s="9" t="e">
        <f t="shared" si="674"/>
        <v>#VALUE!</v>
      </c>
      <c r="Q1418" s="9">
        <f t="shared" si="674"/>
        <v>13415</v>
      </c>
      <c r="R1418" s="9">
        <f t="shared" si="674"/>
        <v>13553</v>
      </c>
      <c r="S1418" s="9">
        <f t="shared" si="674"/>
        <v>13614</v>
      </c>
      <c r="T1418" s="9">
        <f t="shared" si="674"/>
        <v>13619</v>
      </c>
      <c r="U1418" s="9" t="e">
        <f t="shared" si="674"/>
        <v>#VALUE!</v>
      </c>
      <c r="V1418" s="9" t="e">
        <f t="shared" si="674"/>
        <v>#VALUE!</v>
      </c>
      <c r="W1418" s="9" t="e">
        <f t="shared" si="674"/>
        <v>#VALUE!</v>
      </c>
      <c r="X1418" s="9">
        <f t="shared" si="674"/>
        <v>13613</v>
      </c>
      <c r="Y1418" s="9">
        <f t="shared" si="674"/>
        <v>13605</v>
      </c>
      <c r="Z1418" s="9" t="e">
        <f t="shared" si="674"/>
        <v>#VALUE!</v>
      </c>
      <c r="AA1418" s="9">
        <f t="shared" si="674"/>
        <v>13511</v>
      </c>
      <c r="AB1418" s="9">
        <f t="shared" si="674"/>
        <v>13576</v>
      </c>
      <c r="AC1418" s="9">
        <f t="shared" si="674"/>
        <v>13604</v>
      </c>
      <c r="AD1418" s="9">
        <f t="shared" si="674"/>
        <v>13485</v>
      </c>
      <c r="AE1418" s="9">
        <f t="shared" si="674"/>
        <v>13461</v>
      </c>
      <c r="AF1418" s="9">
        <f t="shared" si="674"/>
        <v>13582</v>
      </c>
      <c r="AG1418" s="9">
        <f t="shared" si="674"/>
        <v>13648</v>
      </c>
      <c r="AH1418" s="9">
        <f t="shared" si="674"/>
        <v>13749</v>
      </c>
      <c r="AI1418" s="9">
        <f t="shared" si="674"/>
        <v>13668</v>
      </c>
      <c r="AJ1418" s="9">
        <f t="shared" si="674"/>
        <v>13680</v>
      </c>
      <c r="AK1418" s="9">
        <f t="shared" si="674"/>
        <v>13784</v>
      </c>
      <c r="AL1418" s="9">
        <f t="shared" si="674"/>
        <v>13842</v>
      </c>
      <c r="AM1418" s="9">
        <f t="shared" ref="AM1418:AR1418" si="675">+AM1464</f>
        <v>13976</v>
      </c>
      <c r="AN1418" s="9">
        <f t="shared" si="675"/>
        <v>14064</v>
      </c>
      <c r="AO1418" s="9">
        <f t="shared" si="675"/>
        <v>14308</v>
      </c>
      <c r="AP1418" s="9">
        <f t="shared" si="675"/>
        <v>14048</v>
      </c>
      <c r="AQ1418" s="9">
        <f t="shared" si="675"/>
        <v>14166</v>
      </c>
      <c r="AR1418" s="9">
        <f t="shared" si="675"/>
        <v>13599</v>
      </c>
    </row>
    <row r="1419" spans="1:44" x14ac:dyDescent="0.25">
      <c r="A1419" s="8"/>
      <c r="B1419" s="6" t="s">
        <v>117</v>
      </c>
      <c r="C1419" s="9">
        <f t="shared" ref="C1419:AL1419" si="676">+C1503</f>
        <v>10329</v>
      </c>
      <c r="D1419" s="9">
        <f t="shared" si="676"/>
        <v>10405</v>
      </c>
      <c r="E1419" s="9">
        <f t="shared" si="676"/>
        <v>10245</v>
      </c>
      <c r="F1419" s="9">
        <f t="shared" si="676"/>
        <v>10453</v>
      </c>
      <c r="G1419" s="9">
        <f t="shared" si="676"/>
        <v>10585</v>
      </c>
      <c r="H1419" s="9">
        <f t="shared" si="676"/>
        <v>10660</v>
      </c>
      <c r="I1419" s="9">
        <f t="shared" si="676"/>
        <v>11008</v>
      </c>
      <c r="J1419" s="9">
        <f t="shared" si="676"/>
        <v>10885</v>
      </c>
      <c r="K1419" s="9">
        <f t="shared" si="676"/>
        <v>11393</v>
      </c>
      <c r="L1419" s="9">
        <f t="shared" si="676"/>
        <v>11803</v>
      </c>
      <c r="M1419" s="9">
        <f t="shared" si="676"/>
        <v>11552</v>
      </c>
      <c r="N1419" s="9">
        <f t="shared" si="676"/>
        <v>11661</v>
      </c>
      <c r="O1419" s="9">
        <f t="shared" si="676"/>
        <v>11594</v>
      </c>
      <c r="P1419" s="9">
        <f t="shared" si="676"/>
        <v>11568</v>
      </c>
      <c r="Q1419" s="9">
        <f t="shared" si="676"/>
        <v>11690</v>
      </c>
      <c r="R1419" s="9">
        <f t="shared" si="676"/>
        <v>11707</v>
      </c>
      <c r="S1419" s="9">
        <f t="shared" si="676"/>
        <v>11471</v>
      </c>
      <c r="T1419" s="9">
        <f t="shared" si="676"/>
        <v>11198</v>
      </c>
      <c r="U1419" s="9">
        <f t="shared" si="676"/>
        <v>11025</v>
      </c>
      <c r="V1419" s="9">
        <f t="shared" si="676"/>
        <v>11164</v>
      </c>
      <c r="W1419" s="9" t="e">
        <f t="shared" si="676"/>
        <v>#VALUE!</v>
      </c>
      <c r="X1419" s="9">
        <f t="shared" si="676"/>
        <v>11022</v>
      </c>
      <c r="Y1419" s="9">
        <f t="shared" si="676"/>
        <v>10922</v>
      </c>
      <c r="Z1419" s="9">
        <f t="shared" si="676"/>
        <v>10933</v>
      </c>
      <c r="AA1419" s="9">
        <f t="shared" si="676"/>
        <v>10896</v>
      </c>
      <c r="AB1419" s="9">
        <f t="shared" si="676"/>
        <v>10723</v>
      </c>
      <c r="AC1419" s="9">
        <f t="shared" si="676"/>
        <v>10896</v>
      </c>
      <c r="AD1419" s="9">
        <f t="shared" si="676"/>
        <v>10687</v>
      </c>
      <c r="AE1419" s="9">
        <f t="shared" si="676"/>
        <v>10740</v>
      </c>
      <c r="AF1419" s="9">
        <f t="shared" si="676"/>
        <v>10815</v>
      </c>
      <c r="AG1419" s="9">
        <f t="shared" si="676"/>
        <v>10844</v>
      </c>
      <c r="AH1419" s="9">
        <f t="shared" si="676"/>
        <v>10856</v>
      </c>
      <c r="AI1419" s="9">
        <f t="shared" si="676"/>
        <v>11011</v>
      </c>
      <c r="AJ1419" s="9">
        <f t="shared" si="676"/>
        <v>11106</v>
      </c>
      <c r="AK1419" s="9">
        <f t="shared" si="676"/>
        <v>11252</v>
      </c>
      <c r="AL1419" s="9">
        <f t="shared" si="676"/>
        <v>11317</v>
      </c>
      <c r="AM1419" s="9">
        <f t="shared" ref="AM1419:AR1419" si="677">+AM1503</f>
        <v>11454</v>
      </c>
      <c r="AN1419" s="9">
        <f t="shared" si="677"/>
        <v>11603</v>
      </c>
      <c r="AO1419" s="9">
        <f t="shared" si="677"/>
        <v>11837</v>
      </c>
      <c r="AP1419" s="9">
        <f t="shared" si="677"/>
        <v>11970</v>
      </c>
      <c r="AQ1419" s="9">
        <f t="shared" si="677"/>
        <v>11949</v>
      </c>
      <c r="AR1419" s="9">
        <f t="shared" si="677"/>
        <v>11188</v>
      </c>
    </row>
    <row r="1420" spans="1:44" x14ac:dyDescent="0.25">
      <c r="A1420" s="8"/>
      <c r="B1420" s="6" t="s">
        <v>118</v>
      </c>
      <c r="C1420" s="9">
        <f t="shared" ref="C1420:AL1420" si="678">+C1542</f>
        <v>455248</v>
      </c>
      <c r="D1420" s="9">
        <f t="shared" si="678"/>
        <v>453841</v>
      </c>
      <c r="E1420" s="9">
        <f t="shared" si="678"/>
        <v>463446</v>
      </c>
      <c r="F1420" s="9">
        <f t="shared" si="678"/>
        <v>482159</v>
      </c>
      <c r="G1420" s="9">
        <f t="shared" si="678"/>
        <v>491361</v>
      </c>
      <c r="H1420" s="9">
        <f t="shared" si="678"/>
        <v>487417</v>
      </c>
      <c r="I1420" s="9">
        <f t="shared" si="678"/>
        <v>486231</v>
      </c>
      <c r="J1420" s="9">
        <f t="shared" si="678"/>
        <v>454855</v>
      </c>
      <c r="K1420" s="9">
        <f t="shared" si="678"/>
        <v>434604</v>
      </c>
      <c r="L1420" s="9">
        <f t="shared" si="678"/>
        <v>425731</v>
      </c>
      <c r="M1420" s="9">
        <f t="shared" si="678"/>
        <v>425547</v>
      </c>
      <c r="N1420" s="9">
        <f t="shared" si="678"/>
        <v>433104</v>
      </c>
      <c r="O1420" s="9">
        <f t="shared" si="678"/>
        <v>432148</v>
      </c>
      <c r="P1420" s="9">
        <f t="shared" si="678"/>
        <v>441875</v>
      </c>
      <c r="Q1420" s="9">
        <f t="shared" si="678"/>
        <v>450577</v>
      </c>
      <c r="R1420" s="9">
        <f t="shared" si="678"/>
        <v>455458</v>
      </c>
      <c r="S1420" s="9">
        <f t="shared" si="678"/>
        <v>442041</v>
      </c>
      <c r="T1420" s="9">
        <f t="shared" si="678"/>
        <v>432254</v>
      </c>
      <c r="U1420" s="9">
        <f t="shared" si="678"/>
        <v>430873</v>
      </c>
      <c r="V1420" s="9">
        <f t="shared" si="678"/>
        <v>434116</v>
      </c>
      <c r="W1420" s="9" t="e">
        <f t="shared" si="678"/>
        <v>#VALUE!</v>
      </c>
      <c r="X1420" s="9">
        <f t="shared" si="678"/>
        <v>446862</v>
      </c>
      <c r="Y1420" s="9">
        <f t="shared" si="678"/>
        <v>451147</v>
      </c>
      <c r="Z1420" s="9">
        <f t="shared" si="678"/>
        <v>466941</v>
      </c>
      <c r="AA1420" s="9">
        <f t="shared" si="678"/>
        <v>481053</v>
      </c>
      <c r="AB1420" s="9">
        <f t="shared" si="678"/>
        <v>490293</v>
      </c>
      <c r="AC1420" s="9">
        <f t="shared" si="678"/>
        <v>499359</v>
      </c>
      <c r="AD1420" s="9">
        <f t="shared" si="678"/>
        <v>502659</v>
      </c>
      <c r="AE1420" s="9">
        <f t="shared" si="678"/>
        <v>515535</v>
      </c>
      <c r="AF1420" s="9">
        <f t="shared" si="678"/>
        <v>525772</v>
      </c>
      <c r="AG1420" s="9">
        <f t="shared" si="678"/>
        <v>538940</v>
      </c>
      <c r="AH1420" s="9">
        <f t="shared" si="678"/>
        <v>544437</v>
      </c>
      <c r="AI1420" s="9">
        <f t="shared" si="678"/>
        <v>555287</v>
      </c>
      <c r="AJ1420" s="9">
        <f t="shared" si="678"/>
        <v>533746</v>
      </c>
      <c r="AK1420" s="9">
        <f t="shared" si="678"/>
        <v>563731</v>
      </c>
      <c r="AL1420" s="9">
        <f t="shared" si="678"/>
        <v>569519</v>
      </c>
      <c r="AM1420" s="9">
        <f t="shared" ref="AM1420:AR1420" si="679">+AM1542</f>
        <v>547577</v>
      </c>
      <c r="AN1420" s="9">
        <f t="shared" si="679"/>
        <v>528128</v>
      </c>
      <c r="AO1420" s="9">
        <f t="shared" si="679"/>
        <v>569803</v>
      </c>
      <c r="AP1420" s="9">
        <f t="shared" si="679"/>
        <v>568270</v>
      </c>
      <c r="AQ1420" s="9">
        <f t="shared" si="679"/>
        <v>566742</v>
      </c>
      <c r="AR1420" s="9">
        <f t="shared" si="679"/>
        <v>527753</v>
      </c>
    </row>
    <row r="1421" spans="1:44" x14ac:dyDescent="0.25">
      <c r="A1421" s="8"/>
      <c r="B1421" s="6" t="s">
        <v>119</v>
      </c>
      <c r="C1421" s="9">
        <f t="shared" ref="C1421:AL1421" si="680">+C1581</f>
        <v>2400845</v>
      </c>
      <c r="D1421" s="9">
        <f t="shared" si="680"/>
        <v>2837660</v>
      </c>
      <c r="E1421" s="9">
        <f t="shared" si="680"/>
        <v>2954132</v>
      </c>
      <c r="F1421" s="9">
        <f t="shared" si="680"/>
        <v>3023780</v>
      </c>
      <c r="G1421" s="9">
        <f t="shared" si="680"/>
        <v>3074189</v>
      </c>
      <c r="H1421" s="9">
        <f t="shared" si="680"/>
        <v>3054627</v>
      </c>
      <c r="I1421" s="9">
        <f t="shared" si="680"/>
        <v>3023378</v>
      </c>
      <c r="J1421" s="9">
        <f t="shared" si="680"/>
        <v>2732965</v>
      </c>
      <c r="K1421" s="9">
        <f t="shared" si="680"/>
        <v>2559727</v>
      </c>
      <c r="L1421" s="9">
        <f t="shared" si="680"/>
        <v>2513343</v>
      </c>
      <c r="M1421" s="9">
        <f t="shared" si="680"/>
        <v>2473479</v>
      </c>
      <c r="N1421" s="9">
        <f t="shared" si="680"/>
        <v>2468671</v>
      </c>
      <c r="O1421" s="9">
        <f t="shared" si="680"/>
        <v>2425058</v>
      </c>
      <c r="P1421" s="9">
        <f t="shared" si="680"/>
        <v>2470235</v>
      </c>
      <c r="Q1421" s="9">
        <f t="shared" si="680"/>
        <v>2434793</v>
      </c>
      <c r="R1421" s="9">
        <f t="shared" si="680"/>
        <v>2376218</v>
      </c>
      <c r="S1421" s="9">
        <f t="shared" si="680"/>
        <v>2191339</v>
      </c>
      <c r="T1421" s="9">
        <f t="shared" si="680"/>
        <v>2003303</v>
      </c>
      <c r="U1421" s="9">
        <f t="shared" si="680"/>
        <v>1946774</v>
      </c>
      <c r="V1421" s="9">
        <f t="shared" si="680"/>
        <v>1936538</v>
      </c>
      <c r="W1421" s="9">
        <f t="shared" si="680"/>
        <v>1985444</v>
      </c>
      <c r="X1421" s="9">
        <f t="shared" si="680"/>
        <v>1999456</v>
      </c>
      <c r="Y1421" s="9">
        <f t="shared" si="680"/>
        <v>2069566</v>
      </c>
      <c r="Z1421" s="9">
        <f t="shared" si="680"/>
        <v>2122041</v>
      </c>
      <c r="AA1421" s="9">
        <f t="shared" si="680"/>
        <v>2194060</v>
      </c>
      <c r="AB1421" s="9">
        <f t="shared" si="680"/>
        <v>2176839</v>
      </c>
      <c r="AC1421" s="9">
        <f t="shared" si="680"/>
        <v>2237934</v>
      </c>
      <c r="AD1421" s="9">
        <f t="shared" si="680"/>
        <v>2251992</v>
      </c>
      <c r="AE1421" s="9">
        <f t="shared" si="680"/>
        <v>2314533</v>
      </c>
      <c r="AF1421" s="9">
        <f t="shared" si="680"/>
        <v>2323431</v>
      </c>
      <c r="AG1421" s="9">
        <f t="shared" si="680"/>
        <v>2398861</v>
      </c>
      <c r="AH1421" s="9">
        <f t="shared" si="680"/>
        <v>2457177</v>
      </c>
      <c r="AI1421" s="9">
        <f t="shared" si="680"/>
        <v>2484748</v>
      </c>
      <c r="AJ1421" s="9">
        <f t="shared" si="680"/>
        <v>2457349</v>
      </c>
      <c r="AK1421" s="9">
        <f t="shared" si="680"/>
        <v>2475618</v>
      </c>
      <c r="AL1421" s="9">
        <f t="shared" si="680"/>
        <v>2444360</v>
      </c>
      <c r="AM1421" s="9">
        <f t="shared" ref="AM1421:AR1421" si="681">+AM1581</f>
        <v>2494965</v>
      </c>
      <c r="AN1421" s="9">
        <f t="shared" si="681"/>
        <v>2561658</v>
      </c>
      <c r="AO1421" s="9">
        <f t="shared" si="681"/>
        <v>2760129</v>
      </c>
      <c r="AP1421" s="9">
        <f t="shared" si="681"/>
        <v>2820734</v>
      </c>
      <c r="AQ1421" s="9">
        <f t="shared" si="681"/>
        <v>2853421</v>
      </c>
      <c r="AR1421" s="9">
        <f t="shared" si="681"/>
        <v>2757828</v>
      </c>
    </row>
    <row r="1422" spans="1:44" x14ac:dyDescent="0.25">
      <c r="A1422" s="8"/>
      <c r="B1422" s="6" t="s">
        <v>120</v>
      </c>
      <c r="C1422" s="10">
        <f t="shared" ref="C1422:AL1422" si="682">+C1620</f>
        <v>5.2737079569816894</v>
      </c>
      <c r="D1422" s="10">
        <f t="shared" si="682"/>
        <v>6.2525421898858848</v>
      </c>
      <c r="E1422" s="10">
        <f t="shared" si="682"/>
        <v>6.3742744570025422</v>
      </c>
      <c r="F1422" s="10">
        <f t="shared" si="682"/>
        <v>6.2713337301595535</v>
      </c>
      <c r="G1422" s="10">
        <f t="shared" si="682"/>
        <v>6.2564774168076021</v>
      </c>
      <c r="H1422" s="10">
        <f t="shared" si="682"/>
        <v>6.2669685300266504</v>
      </c>
      <c r="I1422" s="10">
        <f t="shared" si="682"/>
        <v>6.2179869239106518</v>
      </c>
      <c r="J1422" s="10">
        <f t="shared" si="682"/>
        <v>6.008431258313089</v>
      </c>
      <c r="K1422" s="10">
        <f t="shared" si="682"/>
        <v>5.8897916264001253</v>
      </c>
      <c r="L1422" s="10">
        <f t="shared" si="682"/>
        <v>5.9035940535220597</v>
      </c>
      <c r="M1422" s="10">
        <f t="shared" si="682"/>
        <v>5.8124695979527523</v>
      </c>
      <c r="N1422" s="10">
        <f t="shared" si="682"/>
        <v>5.6999496656692159</v>
      </c>
      <c r="O1422" s="10">
        <f t="shared" si="682"/>
        <v>5.6116376796838123</v>
      </c>
      <c r="P1422" s="10">
        <f t="shared" si="682"/>
        <v>5.5903479490806225</v>
      </c>
      <c r="Q1422" s="10">
        <f t="shared" si="682"/>
        <v>5.4037223382462933</v>
      </c>
      <c r="R1422" s="10">
        <f t="shared" si="682"/>
        <v>5.2172055381615872</v>
      </c>
      <c r="S1422" s="10">
        <f t="shared" si="682"/>
        <v>4.9573207010209464</v>
      </c>
      <c r="T1422" s="10">
        <f t="shared" si="682"/>
        <v>4.6345505189078642</v>
      </c>
      <c r="U1422" s="10">
        <f t="shared" si="682"/>
        <v>4.518208381588078</v>
      </c>
      <c r="V1422" s="10">
        <f t="shared" si="682"/>
        <v>4.4608768163348049</v>
      </c>
      <c r="W1422" s="10" t="e">
        <f t="shared" si="682"/>
        <v>#VALUE!</v>
      </c>
      <c r="X1422" s="10">
        <f t="shared" si="682"/>
        <v>4.4744372983158112</v>
      </c>
      <c r="Y1422" s="10">
        <f t="shared" si="682"/>
        <v>4.587342928136505</v>
      </c>
      <c r="Z1422" s="10">
        <f t="shared" si="682"/>
        <v>4.5445591627207724</v>
      </c>
      <c r="AA1422" s="10">
        <f t="shared" si="682"/>
        <v>4.5609527432528223</v>
      </c>
      <c r="AB1422" s="10">
        <f t="shared" si="682"/>
        <v>4.4398737081704205</v>
      </c>
      <c r="AC1422" s="10">
        <f t="shared" si="682"/>
        <v>4.481613428415228</v>
      </c>
      <c r="AD1422" s="10">
        <f t="shared" si="682"/>
        <v>4.4801585170065588</v>
      </c>
      <c r="AE1422" s="10">
        <f t="shared" si="682"/>
        <v>4.4895749076202396</v>
      </c>
      <c r="AF1422" s="10">
        <f t="shared" si="682"/>
        <v>4.4190846983102938</v>
      </c>
      <c r="AG1422" s="10">
        <f t="shared" si="682"/>
        <v>4.4510724756002524</v>
      </c>
      <c r="AH1422" s="10">
        <f t="shared" si="682"/>
        <v>4.5132439566010394</v>
      </c>
      <c r="AI1422" s="10">
        <f t="shared" si="682"/>
        <v>4.4747094745600027</v>
      </c>
      <c r="AJ1422" s="10">
        <f t="shared" si="682"/>
        <v>4.6039670554908136</v>
      </c>
      <c r="AK1422" s="10">
        <f t="shared" si="682"/>
        <v>4.3914881388463645</v>
      </c>
      <c r="AL1422" s="10">
        <f t="shared" si="682"/>
        <v>4.2919726997694543</v>
      </c>
      <c r="AM1422" s="10">
        <f t="shared" ref="AM1422:AR1422" si="683">+AM1620</f>
        <v>4.5563728936752277</v>
      </c>
      <c r="AN1422" s="10">
        <f t="shared" si="683"/>
        <v>4.8504491335433837</v>
      </c>
      <c r="AO1422" s="10">
        <f t="shared" si="683"/>
        <v>4.8440057353155392</v>
      </c>
      <c r="AP1422" s="10">
        <f t="shared" si="683"/>
        <v>4.9637214704277897</v>
      </c>
      <c r="AQ1422" s="10">
        <f t="shared" si="683"/>
        <v>5.0347794940202064</v>
      </c>
      <c r="AR1422" s="10">
        <f t="shared" si="683"/>
        <v>5.2256036441289773</v>
      </c>
    </row>
    <row r="1423" spans="1:44" x14ac:dyDescent="0.25">
      <c r="A1423" s="8"/>
      <c r="B1423" s="6" t="s">
        <v>115</v>
      </c>
      <c r="C1423" s="11">
        <f t="shared" ref="C1423:AL1423" si="684">+C1659</f>
        <v>0.63681455457900815</v>
      </c>
      <c r="D1423" s="11">
        <f t="shared" si="684"/>
        <v>0.74718029398405661</v>
      </c>
      <c r="E1423" s="11">
        <f t="shared" si="684"/>
        <v>0.78999632296409206</v>
      </c>
      <c r="F1423" s="11">
        <f t="shared" si="684"/>
        <v>0.79253121277368099</v>
      </c>
      <c r="G1423" s="11">
        <f t="shared" si="684"/>
        <v>0.79569538180806387</v>
      </c>
      <c r="H1423" s="11">
        <f t="shared" si="684"/>
        <v>0.78506952119047002</v>
      </c>
      <c r="I1423" s="11">
        <f t="shared" si="684"/>
        <v>0.75247341908251031</v>
      </c>
      <c r="J1423" s="11">
        <f t="shared" si="684"/>
        <v>0.68788014170562728</v>
      </c>
      <c r="K1423" s="11">
        <f t="shared" si="684"/>
        <v>0.61554908144751219</v>
      </c>
      <c r="L1423" s="11">
        <f t="shared" si="684"/>
        <v>0.58340008750967653</v>
      </c>
      <c r="M1423" s="11">
        <f t="shared" si="684"/>
        <v>0.58662177930406401</v>
      </c>
      <c r="N1423" s="11">
        <f t="shared" si="684"/>
        <v>0.58000876355208142</v>
      </c>
      <c r="O1423" s="11">
        <f t="shared" si="684"/>
        <v>0.57305455585198772</v>
      </c>
      <c r="P1423" s="11">
        <f t="shared" si="684"/>
        <v>0.58504210955114722</v>
      </c>
      <c r="Q1423" s="11">
        <f t="shared" si="684"/>
        <v>0.57063009011331545</v>
      </c>
      <c r="R1423" s="11">
        <f t="shared" si="684"/>
        <v>0.55609347410693288</v>
      </c>
      <c r="S1423" s="11">
        <f t="shared" si="684"/>
        <v>0.52337795250202113</v>
      </c>
      <c r="T1423" s="11">
        <f t="shared" si="684"/>
        <v>0.49013228878933862</v>
      </c>
      <c r="U1423" s="11">
        <f t="shared" si="684"/>
        <v>0.48377572764265525</v>
      </c>
      <c r="V1423" s="11">
        <f t="shared" si="684"/>
        <v>0.4752403763564883</v>
      </c>
      <c r="W1423" s="11" t="e">
        <f t="shared" si="684"/>
        <v>#VALUE!</v>
      </c>
      <c r="X1423" s="11">
        <f t="shared" si="684"/>
        <v>0.49700250805984542</v>
      </c>
      <c r="Y1423" s="11">
        <f t="shared" si="684"/>
        <v>0.51913970294968304</v>
      </c>
      <c r="Z1423" s="11">
        <f t="shared" si="684"/>
        <v>0.53176721475387445</v>
      </c>
      <c r="AA1423" s="11">
        <f t="shared" si="684"/>
        <v>0.55168165268642</v>
      </c>
      <c r="AB1423" s="11">
        <f t="shared" si="684"/>
        <v>0.55618226855855868</v>
      </c>
      <c r="AC1423" s="11">
        <f t="shared" si="684"/>
        <v>0.56271347534850036</v>
      </c>
      <c r="AD1423" s="11">
        <f t="shared" si="684"/>
        <v>0.57732208251992245</v>
      </c>
      <c r="AE1423" s="11">
        <f t="shared" si="684"/>
        <v>0.59042702992270601</v>
      </c>
      <c r="AF1423" s="11">
        <f t="shared" si="684"/>
        <v>0.58858662816103968</v>
      </c>
      <c r="AG1423" s="11">
        <f t="shared" si="684"/>
        <v>0.60606989282628354</v>
      </c>
      <c r="AH1423" s="11">
        <f t="shared" si="684"/>
        <v>0.62011715003886492</v>
      </c>
      <c r="AI1423" s="11">
        <f t="shared" si="684"/>
        <v>0.61824800355310938</v>
      </c>
      <c r="AJ1423" s="11">
        <f t="shared" si="684"/>
        <v>0.60620052347367459</v>
      </c>
      <c r="AK1423" s="11">
        <f t="shared" si="684"/>
        <v>0.60278306687639094</v>
      </c>
      <c r="AL1423" s="11">
        <f t="shared" si="684"/>
        <v>0.59175370790216197</v>
      </c>
      <c r="AM1423" s="11">
        <f t="shared" ref="AM1423:AR1423" si="685">+AM1659</f>
        <v>0.59678021197356435</v>
      </c>
      <c r="AN1423" s="11">
        <f t="shared" si="685"/>
        <v>0.60486435369218405</v>
      </c>
      <c r="AO1423" s="11">
        <f t="shared" si="685"/>
        <v>0.63884407031122514</v>
      </c>
      <c r="AP1423" s="11">
        <f t="shared" si="685"/>
        <v>0.64561723944564609</v>
      </c>
      <c r="AQ1423" s="11">
        <f t="shared" si="685"/>
        <v>0.65424652948547313</v>
      </c>
      <c r="AR1423" s="11">
        <f t="shared" si="685"/>
        <v>0.67533903742267887</v>
      </c>
    </row>
    <row r="1424" spans="1:44" x14ac:dyDescent="0.25">
      <c r="A1424" s="8"/>
      <c r="B1424" s="6" t="s">
        <v>121</v>
      </c>
      <c r="C1424" s="9">
        <f t="shared" ref="C1424:AL1424" si="686">+C1698</f>
        <v>45974</v>
      </c>
      <c r="D1424" s="9">
        <f t="shared" si="686"/>
        <v>46476</v>
      </c>
      <c r="E1424" s="9">
        <f t="shared" si="686"/>
        <v>53310</v>
      </c>
      <c r="F1424" s="9">
        <f t="shared" si="686"/>
        <v>57093</v>
      </c>
      <c r="G1424" s="9">
        <f t="shared" si="686"/>
        <v>59103</v>
      </c>
      <c r="H1424" s="9">
        <f t="shared" si="686"/>
        <v>58001</v>
      </c>
      <c r="I1424" s="9">
        <f t="shared" si="686"/>
        <v>58032</v>
      </c>
      <c r="J1424" s="9">
        <f t="shared" si="686"/>
        <v>56890</v>
      </c>
      <c r="K1424" s="9">
        <f t="shared" si="686"/>
        <v>58656</v>
      </c>
      <c r="L1424" s="9">
        <f t="shared" si="686"/>
        <v>58607</v>
      </c>
      <c r="M1424" s="9">
        <f t="shared" si="686"/>
        <v>59350</v>
      </c>
      <c r="N1424" s="9">
        <f t="shared" si="686"/>
        <v>62713</v>
      </c>
      <c r="O1424" s="9">
        <f t="shared" si="686"/>
        <v>65617</v>
      </c>
      <c r="P1424" s="9">
        <f t="shared" si="686"/>
        <v>68787</v>
      </c>
      <c r="Q1424" s="9">
        <f t="shared" si="686"/>
        <v>71258</v>
      </c>
      <c r="R1424" s="9">
        <f t="shared" si="686"/>
        <v>72007</v>
      </c>
      <c r="S1424" s="9">
        <f t="shared" si="686"/>
        <v>71184</v>
      </c>
      <c r="T1424" s="9">
        <f t="shared" si="686"/>
        <v>69622</v>
      </c>
      <c r="U1424" s="9">
        <f t="shared" si="686"/>
        <v>69709</v>
      </c>
      <c r="V1424" s="9">
        <f t="shared" si="686"/>
        <v>69593</v>
      </c>
      <c r="W1424" s="9" t="e">
        <f t="shared" si="686"/>
        <v>#VALUE!</v>
      </c>
      <c r="X1424" s="9">
        <f t="shared" si="686"/>
        <v>73208</v>
      </c>
      <c r="Y1424" s="9">
        <f t="shared" si="686"/>
        <v>73609</v>
      </c>
      <c r="Z1424" s="9">
        <f t="shared" si="686"/>
        <v>74272</v>
      </c>
      <c r="AA1424" s="9">
        <f t="shared" si="686"/>
        <v>73494</v>
      </c>
      <c r="AB1424" s="9">
        <f t="shared" si="686"/>
        <v>72107</v>
      </c>
      <c r="AC1424" s="9">
        <f t="shared" si="686"/>
        <v>73408</v>
      </c>
      <c r="AD1424" s="9">
        <f t="shared" si="686"/>
        <v>76063</v>
      </c>
      <c r="AE1424" s="9">
        <f t="shared" si="686"/>
        <v>76079</v>
      </c>
      <c r="AF1424" s="9">
        <f t="shared" si="686"/>
        <v>79581</v>
      </c>
      <c r="AG1424" s="9">
        <f t="shared" si="686"/>
        <v>83464</v>
      </c>
      <c r="AH1424" s="9">
        <f t="shared" si="686"/>
        <v>83607</v>
      </c>
      <c r="AI1424" s="9">
        <f t="shared" si="686"/>
        <v>82775</v>
      </c>
      <c r="AJ1424" s="9">
        <f t="shared" si="686"/>
        <v>78586</v>
      </c>
      <c r="AK1424" s="9">
        <f t="shared" si="686"/>
        <v>68250</v>
      </c>
      <c r="AL1424" s="9">
        <f t="shared" si="686"/>
        <v>77085</v>
      </c>
      <c r="AM1424" s="9">
        <f t="shared" ref="AM1424:AR1424" si="687">+AM1698</f>
        <v>74946</v>
      </c>
      <c r="AN1424" s="9">
        <f t="shared" si="687"/>
        <v>74454</v>
      </c>
      <c r="AO1424" s="9">
        <f t="shared" si="687"/>
        <v>75047</v>
      </c>
      <c r="AP1424" s="9">
        <f t="shared" si="687"/>
        <v>76640</v>
      </c>
      <c r="AQ1424" s="9">
        <f t="shared" si="687"/>
        <v>79219</v>
      </c>
      <c r="AR1424" s="9">
        <f t="shared" si="687"/>
        <v>71893</v>
      </c>
    </row>
    <row r="1425" spans="1:44" x14ac:dyDescent="0.25">
      <c r="A1425" s="8"/>
      <c r="B1425" s="2"/>
      <c r="C1425" s="15"/>
    </row>
    <row r="1426" spans="1:44" x14ac:dyDescent="0.25">
      <c r="A1426" s="3" t="s">
        <v>172</v>
      </c>
      <c r="B1426" s="2"/>
      <c r="C1426" s="15"/>
    </row>
    <row r="1427" spans="1:44" x14ac:dyDescent="0.25">
      <c r="A1427" s="3" t="s">
        <v>157</v>
      </c>
      <c r="B1427" s="1"/>
      <c r="C1427" s="7">
        <v>1977</v>
      </c>
      <c r="D1427" s="7">
        <v>1978</v>
      </c>
      <c r="E1427" s="7">
        <v>1979</v>
      </c>
      <c r="F1427" s="7">
        <v>1980</v>
      </c>
      <c r="G1427" s="7">
        <v>1981</v>
      </c>
      <c r="H1427" s="7">
        <v>1982</v>
      </c>
      <c r="I1427" s="7">
        <v>1983</v>
      </c>
      <c r="J1427" s="7">
        <v>1984</v>
      </c>
      <c r="K1427" s="7">
        <v>1985</v>
      </c>
      <c r="L1427" s="7">
        <v>1986</v>
      </c>
      <c r="M1427" s="7">
        <v>1987</v>
      </c>
      <c r="N1427" s="7">
        <v>1988</v>
      </c>
      <c r="O1427" s="7">
        <v>1989</v>
      </c>
      <c r="P1427" s="7">
        <v>1990</v>
      </c>
      <c r="Q1427" s="7">
        <v>1991</v>
      </c>
      <c r="R1427" s="7">
        <v>1992</v>
      </c>
      <c r="S1427" s="7">
        <v>1993</v>
      </c>
      <c r="T1427" s="7">
        <v>1994</v>
      </c>
      <c r="U1427" s="7">
        <v>1995</v>
      </c>
      <c r="V1427" s="7">
        <v>1996</v>
      </c>
      <c r="W1427" s="7">
        <v>1997</v>
      </c>
      <c r="X1427" s="7">
        <v>1998</v>
      </c>
      <c r="Y1427" s="7">
        <v>1999</v>
      </c>
      <c r="Z1427" s="7">
        <v>2000</v>
      </c>
      <c r="AA1427" s="7">
        <v>2001</v>
      </c>
      <c r="AB1427" s="7">
        <v>2002</v>
      </c>
      <c r="AC1427" s="7">
        <v>2003</v>
      </c>
      <c r="AD1427" s="7">
        <v>2004</v>
      </c>
      <c r="AE1427" s="7">
        <v>2005</v>
      </c>
      <c r="AF1427" s="7">
        <v>2006</v>
      </c>
      <c r="AG1427" s="7">
        <v>2007</v>
      </c>
      <c r="AH1427" s="7">
        <v>2008</v>
      </c>
      <c r="AI1427" s="7">
        <v>2009</v>
      </c>
      <c r="AJ1427" s="7">
        <v>2010</v>
      </c>
      <c r="AK1427" s="7">
        <v>2011</v>
      </c>
      <c r="AL1427" s="7">
        <v>2012</v>
      </c>
      <c r="AM1427" s="7">
        <v>2013</v>
      </c>
      <c r="AN1427" s="7">
        <v>2014</v>
      </c>
      <c r="AO1427" s="7">
        <v>2015</v>
      </c>
      <c r="AP1427" s="7">
        <v>2016</v>
      </c>
      <c r="AQ1427" s="7">
        <v>2017</v>
      </c>
      <c r="AR1427" s="7">
        <v>2018</v>
      </c>
    </row>
    <row r="1428" spans="1:44" x14ac:dyDescent="0.25">
      <c r="A1428" s="8"/>
      <c r="B1428" s="15" t="s">
        <v>101</v>
      </c>
      <c r="C1428" s="9">
        <f t="shared" ref="C1428:AR1428" si="688">C22</f>
        <v>66</v>
      </c>
      <c r="D1428" s="9">
        <f t="shared" si="688"/>
        <v>66</v>
      </c>
      <c r="E1428" s="9">
        <f t="shared" si="688"/>
        <v>66</v>
      </c>
      <c r="F1428" s="9">
        <f t="shared" si="688"/>
        <v>66</v>
      </c>
      <c r="G1428" s="9">
        <f t="shared" si="688"/>
        <v>66</v>
      </c>
      <c r="H1428" s="9">
        <f t="shared" si="688"/>
        <v>66</v>
      </c>
      <c r="I1428" s="9">
        <f t="shared" si="688"/>
        <v>66</v>
      </c>
      <c r="J1428" s="9">
        <f t="shared" si="688"/>
        <v>69</v>
      </c>
      <c r="K1428" s="9">
        <f t="shared" si="688"/>
        <v>69</v>
      </c>
      <c r="L1428" s="9">
        <f t="shared" si="688"/>
        <v>69</v>
      </c>
      <c r="M1428" s="9">
        <f t="shared" si="688"/>
        <v>69</v>
      </c>
      <c r="N1428" s="9">
        <f t="shared" si="688"/>
        <v>69</v>
      </c>
      <c r="O1428" s="9">
        <f t="shared" si="688"/>
        <v>69</v>
      </c>
      <c r="P1428" s="9">
        <f t="shared" si="688"/>
        <v>69</v>
      </c>
      <c r="Q1428" s="9">
        <f t="shared" si="688"/>
        <v>69</v>
      </c>
      <c r="R1428" s="9">
        <f t="shared" si="688"/>
        <v>69</v>
      </c>
      <c r="S1428" s="9">
        <f t="shared" si="688"/>
        <v>69</v>
      </c>
      <c r="T1428" s="9">
        <f t="shared" si="688"/>
        <v>69</v>
      </c>
      <c r="U1428" s="9">
        <f t="shared" si="688"/>
        <v>69</v>
      </c>
      <c r="V1428" s="9">
        <f t="shared" si="688"/>
        <v>69</v>
      </c>
      <c r="W1428" s="9">
        <f t="shared" si="688"/>
        <v>69</v>
      </c>
      <c r="X1428" s="9">
        <f t="shared" si="688"/>
        <v>69</v>
      </c>
      <c r="Y1428" s="9">
        <f t="shared" si="688"/>
        <v>69</v>
      </c>
      <c r="Z1428" s="9">
        <f t="shared" si="688"/>
        <v>69</v>
      </c>
      <c r="AA1428" s="9">
        <f t="shared" si="688"/>
        <v>69</v>
      </c>
      <c r="AB1428" s="9">
        <f t="shared" si="688"/>
        <v>69</v>
      </c>
      <c r="AC1428" s="9">
        <f t="shared" si="688"/>
        <v>69</v>
      </c>
      <c r="AD1428" s="9">
        <f t="shared" si="688"/>
        <v>69</v>
      </c>
      <c r="AE1428" s="9">
        <f t="shared" si="688"/>
        <v>69</v>
      </c>
      <c r="AF1428" s="9">
        <f t="shared" si="688"/>
        <v>69</v>
      </c>
      <c r="AG1428" s="9">
        <f t="shared" si="688"/>
        <v>62</v>
      </c>
      <c r="AH1428" s="9">
        <f t="shared" si="688"/>
        <v>62</v>
      </c>
      <c r="AI1428" s="9">
        <f t="shared" si="688"/>
        <v>62</v>
      </c>
      <c r="AJ1428" s="9">
        <f t="shared" si="688"/>
        <v>62</v>
      </c>
      <c r="AK1428" s="9">
        <f t="shared" si="688"/>
        <v>20</v>
      </c>
      <c r="AL1428" s="9">
        <f t="shared" si="688"/>
        <v>20</v>
      </c>
      <c r="AM1428" s="9">
        <f t="shared" si="688"/>
        <v>20</v>
      </c>
      <c r="AN1428" s="9">
        <f t="shared" si="688"/>
        <v>20</v>
      </c>
      <c r="AO1428" s="9">
        <f t="shared" si="688"/>
        <v>70</v>
      </c>
      <c r="AP1428" s="9">
        <f t="shared" si="688"/>
        <v>70</v>
      </c>
      <c r="AQ1428" s="9">
        <f t="shared" si="688"/>
        <v>70</v>
      </c>
      <c r="AR1428" s="9">
        <f t="shared" si="688"/>
        <v>0</v>
      </c>
    </row>
    <row r="1429" spans="1:44" x14ac:dyDescent="0.25">
      <c r="A1429" s="8"/>
      <c r="B1429" s="15" t="s">
        <v>100</v>
      </c>
      <c r="C1429" s="9">
        <f t="shared" ref="C1429:AR1429" si="689">C39</f>
        <v>62</v>
      </c>
      <c r="D1429" s="9">
        <f t="shared" si="689"/>
        <v>62</v>
      </c>
      <c r="E1429" s="9">
        <f t="shared" si="689"/>
        <v>62</v>
      </c>
      <c r="F1429" s="9">
        <f t="shared" si="689"/>
        <v>62</v>
      </c>
      <c r="G1429" s="9">
        <f t="shared" si="689"/>
        <v>62</v>
      </c>
      <c r="H1429" s="9">
        <f t="shared" si="689"/>
        <v>62</v>
      </c>
      <c r="I1429" s="9">
        <f t="shared" si="689"/>
        <v>62</v>
      </c>
      <c r="J1429" s="9">
        <f t="shared" si="689"/>
        <v>62</v>
      </c>
      <c r="K1429" s="9">
        <f t="shared" si="689"/>
        <v>62</v>
      </c>
      <c r="L1429" s="9">
        <f t="shared" si="689"/>
        <v>62</v>
      </c>
      <c r="M1429" s="9">
        <f t="shared" si="689"/>
        <v>62</v>
      </c>
      <c r="N1429" s="9">
        <f t="shared" si="689"/>
        <v>62</v>
      </c>
      <c r="O1429" s="9">
        <f t="shared" si="689"/>
        <v>62</v>
      </c>
      <c r="P1429" s="9">
        <f t="shared" si="689"/>
        <v>62</v>
      </c>
      <c r="Q1429" s="9">
        <f t="shared" si="689"/>
        <v>62</v>
      </c>
      <c r="R1429" s="9">
        <f t="shared" si="689"/>
        <v>62</v>
      </c>
      <c r="S1429" s="9">
        <f t="shared" si="689"/>
        <v>62</v>
      </c>
      <c r="T1429" s="9">
        <f t="shared" si="689"/>
        <v>62</v>
      </c>
      <c r="U1429" s="9">
        <f t="shared" si="689"/>
        <v>62</v>
      </c>
      <c r="V1429" s="9">
        <f t="shared" si="689"/>
        <v>62</v>
      </c>
      <c r="W1429" s="9">
        <f t="shared" si="689"/>
        <v>62</v>
      </c>
      <c r="X1429" s="9">
        <f t="shared" si="689"/>
        <v>62</v>
      </c>
      <c r="Y1429" s="9">
        <f t="shared" si="689"/>
        <v>62</v>
      </c>
      <c r="Z1429" s="9">
        <f t="shared" si="689"/>
        <v>62</v>
      </c>
      <c r="AA1429" s="9">
        <f t="shared" si="689"/>
        <v>62</v>
      </c>
      <c r="AB1429" s="9">
        <f t="shared" si="689"/>
        <v>62</v>
      </c>
      <c r="AC1429" s="9">
        <f t="shared" si="689"/>
        <v>62</v>
      </c>
      <c r="AD1429" s="9">
        <f t="shared" si="689"/>
        <v>62</v>
      </c>
      <c r="AE1429" s="9">
        <f t="shared" si="689"/>
        <v>61</v>
      </c>
      <c r="AF1429" s="9">
        <f t="shared" si="689"/>
        <v>61</v>
      </c>
      <c r="AG1429" s="9">
        <f t="shared" si="689"/>
        <v>61</v>
      </c>
      <c r="AH1429" s="9">
        <f t="shared" si="689"/>
        <v>61</v>
      </c>
      <c r="AI1429" s="9">
        <f t="shared" si="689"/>
        <v>0</v>
      </c>
      <c r="AJ1429" s="9">
        <f t="shared" si="689"/>
        <v>61</v>
      </c>
      <c r="AK1429" s="9">
        <f t="shared" si="689"/>
        <v>61</v>
      </c>
      <c r="AL1429" s="9">
        <f t="shared" si="689"/>
        <v>61</v>
      </c>
      <c r="AM1429" s="9">
        <f t="shared" si="689"/>
        <v>61</v>
      </c>
      <c r="AN1429" s="9">
        <f t="shared" si="689"/>
        <v>61</v>
      </c>
      <c r="AO1429" s="9">
        <f t="shared" si="689"/>
        <v>62</v>
      </c>
      <c r="AP1429" s="9">
        <f t="shared" si="689"/>
        <v>62</v>
      </c>
      <c r="AQ1429" s="9">
        <f t="shared" si="689"/>
        <v>62</v>
      </c>
      <c r="AR1429" s="9">
        <f t="shared" si="689"/>
        <v>0</v>
      </c>
    </row>
    <row r="1430" spans="1:44" x14ac:dyDescent="0.25">
      <c r="A1430" s="8"/>
      <c r="B1430" s="15" t="s">
        <v>89</v>
      </c>
      <c r="C1430" s="9">
        <f t="shared" ref="C1430:AR1430" si="690">C80</f>
        <v>276</v>
      </c>
      <c r="D1430" s="9">
        <f t="shared" si="690"/>
        <v>272</v>
      </c>
      <c r="E1430" s="9">
        <f t="shared" si="690"/>
        <v>259</v>
      </c>
      <c r="F1430" s="9">
        <f t="shared" si="690"/>
        <v>269</v>
      </c>
      <c r="G1430" s="9">
        <f t="shared" si="690"/>
        <v>298</v>
      </c>
      <c r="H1430" s="9">
        <f t="shared" si="690"/>
        <v>311</v>
      </c>
      <c r="I1430" s="9">
        <f t="shared" si="690"/>
        <v>314</v>
      </c>
      <c r="J1430" s="9">
        <f t="shared" si="690"/>
        <v>314</v>
      </c>
      <c r="K1430" s="9">
        <f t="shared" si="690"/>
        <v>331</v>
      </c>
      <c r="L1430" s="9">
        <f t="shared" si="690"/>
        <v>322</v>
      </c>
      <c r="M1430" s="9">
        <f t="shared" si="690"/>
        <v>322</v>
      </c>
      <c r="N1430" s="9">
        <f t="shared" si="690"/>
        <v>322</v>
      </c>
      <c r="O1430" s="9">
        <f t="shared" si="690"/>
        <v>331</v>
      </c>
      <c r="P1430" s="9">
        <f t="shared" si="690"/>
        <v>331</v>
      </c>
      <c r="Q1430" s="9">
        <f t="shared" si="690"/>
        <v>331</v>
      </c>
      <c r="R1430" s="9">
        <f t="shared" si="690"/>
        <v>331</v>
      </c>
      <c r="S1430" s="9">
        <f t="shared" si="690"/>
        <v>331</v>
      </c>
      <c r="T1430" s="9">
        <f t="shared" si="690"/>
        <v>331</v>
      </c>
      <c r="U1430" s="9">
        <f t="shared" si="690"/>
        <v>331</v>
      </c>
      <c r="V1430" s="9">
        <f t="shared" si="690"/>
        <v>331</v>
      </c>
      <c r="W1430" s="9">
        <f t="shared" si="690"/>
        <v>331</v>
      </c>
      <c r="X1430" s="9">
        <f t="shared" si="690"/>
        <v>308</v>
      </c>
      <c r="Y1430" s="9">
        <f t="shared" si="690"/>
        <v>308</v>
      </c>
      <c r="Z1430" s="9">
        <f t="shared" si="690"/>
        <v>318</v>
      </c>
      <c r="AA1430" s="9">
        <f t="shared" si="690"/>
        <v>318</v>
      </c>
      <c r="AB1430" s="9">
        <f t="shared" si="690"/>
        <v>318</v>
      </c>
      <c r="AC1430" s="9">
        <f t="shared" si="690"/>
        <v>348</v>
      </c>
      <c r="AD1430" s="9">
        <f t="shared" si="690"/>
        <v>348</v>
      </c>
      <c r="AE1430" s="9">
        <f t="shared" si="690"/>
        <v>367</v>
      </c>
      <c r="AF1430" s="9">
        <f t="shared" si="690"/>
        <v>367</v>
      </c>
      <c r="AG1430" s="9">
        <f t="shared" si="690"/>
        <v>382</v>
      </c>
      <c r="AH1430" s="9">
        <f t="shared" si="690"/>
        <v>382</v>
      </c>
      <c r="AI1430" s="9">
        <f t="shared" si="690"/>
        <v>382</v>
      </c>
      <c r="AJ1430" s="9">
        <f t="shared" si="690"/>
        <v>428</v>
      </c>
      <c r="AK1430" s="9">
        <f t="shared" si="690"/>
        <v>438</v>
      </c>
      <c r="AL1430" s="9">
        <f t="shared" si="690"/>
        <v>438</v>
      </c>
      <c r="AM1430" s="9">
        <f t="shared" si="690"/>
        <v>438</v>
      </c>
      <c r="AN1430" s="9">
        <f t="shared" si="690"/>
        <v>413</v>
      </c>
      <c r="AO1430" s="9">
        <f t="shared" si="690"/>
        <v>438</v>
      </c>
      <c r="AP1430" s="9">
        <f t="shared" si="690"/>
        <v>438</v>
      </c>
      <c r="AQ1430" s="9">
        <f t="shared" si="690"/>
        <v>413</v>
      </c>
      <c r="AR1430" s="9">
        <f t="shared" si="690"/>
        <v>57</v>
      </c>
    </row>
    <row r="1431" spans="1:44" x14ac:dyDescent="0.25">
      <c r="A1431" s="8"/>
      <c r="B1431" s="15" t="s">
        <v>109</v>
      </c>
      <c r="C1431" s="9">
        <f t="shared" ref="C1431:AR1431" si="691">C129</f>
        <v>221</v>
      </c>
      <c r="D1431" s="9">
        <f t="shared" si="691"/>
        <v>200</v>
      </c>
      <c r="E1431" s="9">
        <f t="shared" si="691"/>
        <v>200</v>
      </c>
      <c r="F1431" s="9">
        <f t="shared" si="691"/>
        <v>200</v>
      </c>
      <c r="G1431" s="9">
        <f t="shared" si="691"/>
        <v>200</v>
      </c>
      <c r="H1431" s="9">
        <f t="shared" si="691"/>
        <v>200</v>
      </c>
      <c r="I1431" s="9">
        <f t="shared" si="691"/>
        <v>208</v>
      </c>
      <c r="J1431" s="9">
        <f t="shared" si="691"/>
        <v>202</v>
      </c>
      <c r="K1431" s="9">
        <f t="shared" si="691"/>
        <v>243</v>
      </c>
      <c r="L1431" s="9">
        <f t="shared" si="691"/>
        <v>243</v>
      </c>
      <c r="M1431" s="9">
        <f t="shared" si="691"/>
        <v>243</v>
      </c>
      <c r="N1431" s="9">
        <f t="shared" si="691"/>
        <v>243</v>
      </c>
      <c r="O1431" s="9">
        <f t="shared" si="691"/>
        <v>242</v>
      </c>
      <c r="P1431" s="9">
        <f t="shared" si="691"/>
        <v>243</v>
      </c>
      <c r="Q1431" s="9">
        <f t="shared" si="691"/>
        <v>243</v>
      </c>
      <c r="R1431" s="9">
        <f t="shared" si="691"/>
        <v>243</v>
      </c>
      <c r="S1431" s="9">
        <f t="shared" si="691"/>
        <v>243</v>
      </c>
      <c r="T1431" s="9">
        <f t="shared" si="691"/>
        <v>243</v>
      </c>
      <c r="U1431" s="9">
        <f t="shared" si="691"/>
        <v>243</v>
      </c>
      <c r="V1431" s="9">
        <f t="shared" si="691"/>
        <v>243</v>
      </c>
      <c r="W1431" s="9">
        <f t="shared" si="691"/>
        <v>243</v>
      </c>
      <c r="X1431" s="9">
        <f t="shared" si="691"/>
        <v>261</v>
      </c>
      <c r="Y1431" s="9">
        <f t="shared" si="691"/>
        <v>273</v>
      </c>
      <c r="Z1431" s="9" t="e">
        <f t="shared" si="691"/>
        <v>#VALUE!</v>
      </c>
      <c r="AA1431" s="9">
        <f t="shared" si="691"/>
        <v>273</v>
      </c>
      <c r="AB1431" s="9">
        <f t="shared" si="691"/>
        <v>268</v>
      </c>
      <c r="AC1431" s="9">
        <f t="shared" si="691"/>
        <v>273</v>
      </c>
      <c r="AD1431" s="9">
        <f t="shared" si="691"/>
        <v>273</v>
      </c>
      <c r="AE1431" s="9">
        <f t="shared" si="691"/>
        <v>272</v>
      </c>
      <c r="AF1431" s="9">
        <f t="shared" si="691"/>
        <v>273</v>
      </c>
      <c r="AG1431" s="9">
        <f t="shared" si="691"/>
        <v>273</v>
      </c>
      <c r="AH1431" s="9">
        <f t="shared" si="691"/>
        <v>273</v>
      </c>
      <c r="AI1431" s="9">
        <f t="shared" si="691"/>
        <v>273</v>
      </c>
      <c r="AJ1431" s="9">
        <f t="shared" si="691"/>
        <v>273</v>
      </c>
      <c r="AK1431" s="9">
        <f t="shared" si="691"/>
        <v>273</v>
      </c>
      <c r="AL1431" s="9">
        <f t="shared" si="691"/>
        <v>253</v>
      </c>
      <c r="AM1431" s="9">
        <f t="shared" si="691"/>
        <v>273</v>
      </c>
      <c r="AN1431" s="9">
        <f t="shared" si="691"/>
        <v>265</v>
      </c>
      <c r="AO1431" s="9">
        <f t="shared" si="691"/>
        <v>265</v>
      </c>
      <c r="AP1431" s="9">
        <f t="shared" si="691"/>
        <v>265</v>
      </c>
      <c r="AQ1431" s="9">
        <f t="shared" si="691"/>
        <v>265</v>
      </c>
      <c r="AR1431" s="9">
        <f t="shared" si="691"/>
        <v>45</v>
      </c>
    </row>
    <row r="1432" spans="1:44" x14ac:dyDescent="0.25">
      <c r="A1432" s="8"/>
      <c r="B1432" s="15" t="s">
        <v>88</v>
      </c>
      <c r="C1432" s="9">
        <f t="shared" ref="C1432:AR1432" si="692">C154</f>
        <v>120</v>
      </c>
      <c r="D1432" s="9">
        <f t="shared" si="692"/>
        <v>120</v>
      </c>
      <c r="E1432" s="9">
        <f t="shared" si="692"/>
        <v>120</v>
      </c>
      <c r="F1432" s="9">
        <f t="shared" si="692"/>
        <v>120</v>
      </c>
      <c r="G1432" s="9">
        <f t="shared" si="692"/>
        <v>120</v>
      </c>
      <c r="H1432" s="9">
        <f t="shared" si="692"/>
        <v>120</v>
      </c>
      <c r="I1432" s="9">
        <f t="shared" si="692"/>
        <v>160</v>
      </c>
      <c r="J1432" s="9">
        <f t="shared" si="692"/>
        <v>160</v>
      </c>
      <c r="K1432" s="9">
        <f t="shared" si="692"/>
        <v>160</v>
      </c>
      <c r="L1432" s="9">
        <f t="shared" si="692"/>
        <v>163</v>
      </c>
      <c r="M1432" s="9">
        <f t="shared" si="692"/>
        <v>163</v>
      </c>
      <c r="N1432" s="9">
        <f t="shared" si="692"/>
        <v>163</v>
      </c>
      <c r="O1432" s="9">
        <f t="shared" si="692"/>
        <v>163</v>
      </c>
      <c r="P1432" s="9">
        <f t="shared" si="692"/>
        <v>163</v>
      </c>
      <c r="Q1432" s="9">
        <f t="shared" si="692"/>
        <v>163</v>
      </c>
      <c r="R1432" s="9">
        <f t="shared" si="692"/>
        <v>163</v>
      </c>
      <c r="S1432" s="9">
        <f t="shared" si="692"/>
        <v>163</v>
      </c>
      <c r="T1432" s="9">
        <f t="shared" si="692"/>
        <v>179</v>
      </c>
      <c r="U1432" s="9">
        <f t="shared" si="692"/>
        <v>179</v>
      </c>
      <c r="V1432" s="9">
        <f t="shared" si="692"/>
        <v>179</v>
      </c>
      <c r="W1432" s="9">
        <f t="shared" si="692"/>
        <v>179</v>
      </c>
      <c r="X1432" s="9">
        <f t="shared" si="692"/>
        <v>179</v>
      </c>
      <c r="Y1432" s="9">
        <f t="shared" si="692"/>
        <v>179</v>
      </c>
      <c r="Z1432" s="9">
        <f t="shared" si="692"/>
        <v>179</v>
      </c>
      <c r="AA1432" s="9">
        <f t="shared" si="692"/>
        <v>179</v>
      </c>
      <c r="AB1432" s="9">
        <f t="shared" si="692"/>
        <v>179</v>
      </c>
      <c r="AC1432" s="9">
        <f t="shared" si="692"/>
        <v>171</v>
      </c>
      <c r="AD1432" s="9">
        <f t="shared" si="692"/>
        <v>171</v>
      </c>
      <c r="AE1432" s="9">
        <f t="shared" si="692"/>
        <v>171</v>
      </c>
      <c r="AF1432" s="9">
        <f t="shared" si="692"/>
        <v>171</v>
      </c>
      <c r="AG1432" s="9">
        <f t="shared" si="692"/>
        <v>171</v>
      </c>
      <c r="AH1432" s="9">
        <f t="shared" si="692"/>
        <v>171</v>
      </c>
      <c r="AI1432" s="9">
        <f t="shared" si="692"/>
        <v>171</v>
      </c>
      <c r="AJ1432" s="9">
        <f t="shared" si="692"/>
        <v>126</v>
      </c>
      <c r="AK1432" s="9">
        <f t="shared" si="692"/>
        <v>126</v>
      </c>
      <c r="AL1432" s="9">
        <f t="shared" si="692"/>
        <v>171</v>
      </c>
      <c r="AM1432" s="9">
        <f t="shared" si="692"/>
        <v>171</v>
      </c>
      <c r="AN1432" s="9">
        <f t="shared" si="692"/>
        <v>171</v>
      </c>
      <c r="AO1432" s="9">
        <f t="shared" si="692"/>
        <v>171</v>
      </c>
      <c r="AP1432" s="9">
        <f t="shared" si="692"/>
        <v>171</v>
      </c>
      <c r="AQ1432" s="9">
        <f t="shared" si="692"/>
        <v>171</v>
      </c>
      <c r="AR1432" s="9">
        <f t="shared" si="692"/>
        <v>171</v>
      </c>
    </row>
    <row r="1433" spans="1:44" x14ac:dyDescent="0.25">
      <c r="A1433" s="8"/>
      <c r="B1433" s="15" t="s">
        <v>112</v>
      </c>
      <c r="C1433" s="9">
        <f t="shared" ref="C1433:AR1433" si="693">C179</f>
        <v>451</v>
      </c>
      <c r="D1433" s="9">
        <f t="shared" si="693"/>
        <v>451</v>
      </c>
      <c r="E1433" s="9">
        <f t="shared" si="693"/>
        <v>451</v>
      </c>
      <c r="F1433" s="9">
        <f t="shared" si="693"/>
        <v>451</v>
      </c>
      <c r="G1433" s="9">
        <f t="shared" si="693"/>
        <v>451</v>
      </c>
      <c r="H1433" s="9">
        <f t="shared" si="693"/>
        <v>451</v>
      </c>
      <c r="I1433" s="9">
        <f t="shared" si="693"/>
        <v>435</v>
      </c>
      <c r="J1433" s="9">
        <f t="shared" si="693"/>
        <v>435</v>
      </c>
      <c r="K1433" s="9">
        <f t="shared" si="693"/>
        <v>435</v>
      </c>
      <c r="L1433" s="9">
        <f t="shared" si="693"/>
        <v>435</v>
      </c>
      <c r="M1433" s="9">
        <f t="shared" si="693"/>
        <v>435</v>
      </c>
      <c r="N1433" s="9">
        <f t="shared" si="693"/>
        <v>435</v>
      </c>
      <c r="O1433" s="9">
        <f t="shared" si="693"/>
        <v>435</v>
      </c>
      <c r="P1433" s="9">
        <f t="shared" si="693"/>
        <v>435</v>
      </c>
      <c r="Q1433" s="9">
        <f t="shared" si="693"/>
        <v>360</v>
      </c>
      <c r="R1433" s="9">
        <f t="shared" si="693"/>
        <v>360</v>
      </c>
      <c r="S1433" s="9">
        <f t="shared" si="693"/>
        <v>360</v>
      </c>
      <c r="T1433" s="9">
        <f t="shared" si="693"/>
        <v>360</v>
      </c>
      <c r="U1433" s="9">
        <f t="shared" si="693"/>
        <v>360</v>
      </c>
      <c r="V1433" s="9">
        <f t="shared" si="693"/>
        <v>360</v>
      </c>
      <c r="W1433" s="9">
        <f t="shared" si="693"/>
        <v>360</v>
      </c>
      <c r="X1433" s="9">
        <f t="shared" si="693"/>
        <v>360</v>
      </c>
      <c r="Y1433" s="9">
        <f t="shared" si="693"/>
        <v>360</v>
      </c>
      <c r="Z1433" s="9">
        <f t="shared" si="693"/>
        <v>360</v>
      </c>
      <c r="AA1433" s="9">
        <f t="shared" si="693"/>
        <v>360</v>
      </c>
      <c r="AB1433" s="9">
        <f t="shared" si="693"/>
        <v>360</v>
      </c>
      <c r="AC1433" s="9">
        <f t="shared" si="693"/>
        <v>360</v>
      </c>
      <c r="AD1433" s="9">
        <f t="shared" si="693"/>
        <v>360</v>
      </c>
      <c r="AE1433" s="9">
        <f t="shared" si="693"/>
        <v>360</v>
      </c>
      <c r="AF1433" s="9">
        <f t="shared" si="693"/>
        <v>525</v>
      </c>
      <c r="AG1433" s="9">
        <f t="shared" si="693"/>
        <v>607</v>
      </c>
      <c r="AH1433" s="9">
        <f t="shared" si="693"/>
        <v>607</v>
      </c>
      <c r="AI1433" s="9">
        <f t="shared" si="693"/>
        <v>625</v>
      </c>
      <c r="AJ1433" s="9">
        <f t="shared" si="693"/>
        <v>662</v>
      </c>
      <c r="AK1433" s="9">
        <f t="shared" si="693"/>
        <v>662</v>
      </c>
      <c r="AL1433" s="9">
        <f t="shared" si="693"/>
        <v>670</v>
      </c>
      <c r="AM1433" s="9">
        <f t="shared" si="693"/>
        <v>670</v>
      </c>
      <c r="AN1433" s="9">
        <f t="shared" si="693"/>
        <v>670</v>
      </c>
      <c r="AO1433" s="9">
        <f t="shared" si="693"/>
        <v>670</v>
      </c>
      <c r="AP1433" s="9">
        <f t="shared" si="693"/>
        <v>670</v>
      </c>
      <c r="AQ1433" s="9">
        <f t="shared" si="693"/>
        <v>670</v>
      </c>
      <c r="AR1433" s="9">
        <f t="shared" si="693"/>
        <v>670</v>
      </c>
    </row>
    <row r="1434" spans="1:44" x14ac:dyDescent="0.25">
      <c r="A1434" s="8"/>
      <c r="B1434" s="15" t="s">
        <v>103</v>
      </c>
      <c r="C1434" s="9">
        <f t="shared" ref="C1434:AR1434" si="694">C196</f>
        <v>28</v>
      </c>
      <c r="D1434" s="9">
        <f t="shared" si="694"/>
        <v>28</v>
      </c>
      <c r="E1434" s="9">
        <f t="shared" si="694"/>
        <v>28</v>
      </c>
      <c r="F1434" s="9">
        <f t="shared" si="694"/>
        <v>28</v>
      </c>
      <c r="G1434" s="9">
        <f t="shared" si="694"/>
        <v>28</v>
      </c>
      <c r="H1434" s="9">
        <f t="shared" si="694"/>
        <v>28</v>
      </c>
      <c r="I1434" s="9">
        <f t="shared" si="694"/>
        <v>28</v>
      </c>
      <c r="J1434" s="9">
        <f t="shared" si="694"/>
        <v>28</v>
      </c>
      <c r="K1434" s="9">
        <f t="shared" si="694"/>
        <v>28</v>
      </c>
      <c r="L1434" s="9">
        <f t="shared" si="694"/>
        <v>28</v>
      </c>
      <c r="M1434" s="9">
        <f t="shared" si="694"/>
        <v>28</v>
      </c>
      <c r="N1434" s="9">
        <f t="shared" si="694"/>
        <v>28</v>
      </c>
      <c r="O1434" s="9">
        <f t="shared" si="694"/>
        <v>28</v>
      </c>
      <c r="P1434" s="9">
        <f t="shared" si="694"/>
        <v>28</v>
      </c>
      <c r="Q1434" s="9">
        <f t="shared" si="694"/>
        <v>28</v>
      </c>
      <c r="R1434" s="9">
        <f t="shared" si="694"/>
        <v>28</v>
      </c>
      <c r="S1434" s="9">
        <f t="shared" si="694"/>
        <v>28</v>
      </c>
      <c r="T1434" s="9">
        <f t="shared" si="694"/>
        <v>28</v>
      </c>
      <c r="U1434" s="9">
        <f t="shared" si="694"/>
        <v>28</v>
      </c>
      <c r="V1434" s="9">
        <f t="shared" si="694"/>
        <v>28</v>
      </c>
      <c r="W1434" s="9">
        <f t="shared" si="694"/>
        <v>28</v>
      </c>
      <c r="X1434" s="9">
        <f t="shared" si="694"/>
        <v>15</v>
      </c>
      <c r="Y1434" s="9">
        <f t="shared" si="694"/>
        <v>15</v>
      </c>
      <c r="Z1434" s="9">
        <f t="shared" si="694"/>
        <v>15</v>
      </c>
      <c r="AA1434" s="9">
        <f t="shared" si="694"/>
        <v>15</v>
      </c>
      <c r="AB1434" s="9">
        <f t="shared" si="694"/>
        <v>15</v>
      </c>
      <c r="AC1434" s="9">
        <f t="shared" si="694"/>
        <v>28</v>
      </c>
      <c r="AD1434" s="9">
        <f t="shared" si="694"/>
        <v>80</v>
      </c>
      <c r="AE1434" s="9">
        <f t="shared" si="694"/>
        <v>80</v>
      </c>
      <c r="AF1434" s="9">
        <f t="shared" si="694"/>
        <v>62</v>
      </c>
      <c r="AG1434" s="9">
        <f t="shared" si="694"/>
        <v>62</v>
      </c>
      <c r="AH1434" s="9">
        <f t="shared" si="694"/>
        <v>62</v>
      </c>
      <c r="AI1434" s="9">
        <f t="shared" si="694"/>
        <v>62</v>
      </c>
      <c r="AJ1434" s="9">
        <f t="shared" si="694"/>
        <v>62</v>
      </c>
      <c r="AK1434" s="9">
        <f t="shared" si="694"/>
        <v>62</v>
      </c>
      <c r="AL1434" s="9">
        <f t="shared" si="694"/>
        <v>62</v>
      </c>
      <c r="AM1434" s="9">
        <f t="shared" si="694"/>
        <v>0</v>
      </c>
      <c r="AN1434" s="9">
        <f t="shared" si="694"/>
        <v>0</v>
      </c>
      <c r="AO1434" s="9">
        <f t="shared" si="694"/>
        <v>59</v>
      </c>
      <c r="AP1434" s="9">
        <f t="shared" si="694"/>
        <v>59</v>
      </c>
      <c r="AQ1434" s="9">
        <f t="shared" si="694"/>
        <v>59</v>
      </c>
      <c r="AR1434" s="9">
        <f t="shared" si="694"/>
        <v>59</v>
      </c>
    </row>
    <row r="1435" spans="1:44" x14ac:dyDescent="0.25">
      <c r="A1435" s="8"/>
      <c r="B1435" s="15" t="s">
        <v>85</v>
      </c>
      <c r="C1435" s="9">
        <f t="shared" ref="C1435:AR1435" si="695">C221</f>
        <v>224</v>
      </c>
      <c r="D1435" s="9">
        <f t="shared" si="695"/>
        <v>224</v>
      </c>
      <c r="E1435" s="9">
        <f t="shared" si="695"/>
        <v>224</v>
      </c>
      <c r="F1435" s="9">
        <f t="shared" si="695"/>
        <v>224</v>
      </c>
      <c r="G1435" s="9">
        <f t="shared" si="695"/>
        <v>224</v>
      </c>
      <c r="H1435" s="9">
        <f t="shared" si="695"/>
        <v>224</v>
      </c>
      <c r="I1435" s="9">
        <f t="shared" si="695"/>
        <v>224</v>
      </c>
      <c r="J1435" s="9">
        <f t="shared" si="695"/>
        <v>224</v>
      </c>
      <c r="K1435" s="9">
        <f t="shared" si="695"/>
        <v>224</v>
      </c>
      <c r="L1435" s="9">
        <f t="shared" si="695"/>
        <v>224</v>
      </c>
      <c r="M1435" s="9">
        <f t="shared" si="695"/>
        <v>334</v>
      </c>
      <c r="N1435" s="9">
        <f t="shared" si="695"/>
        <v>344</v>
      </c>
      <c r="O1435" s="9">
        <f t="shared" si="695"/>
        <v>344</v>
      </c>
      <c r="P1435" s="9">
        <f t="shared" si="695"/>
        <v>344</v>
      </c>
      <c r="Q1435" s="9">
        <f t="shared" si="695"/>
        <v>346</v>
      </c>
      <c r="R1435" s="9">
        <f t="shared" si="695"/>
        <v>346</v>
      </c>
      <c r="S1435" s="9">
        <f t="shared" si="695"/>
        <v>346</v>
      </c>
      <c r="T1435" s="9">
        <f t="shared" si="695"/>
        <v>346</v>
      </c>
      <c r="U1435" s="9">
        <f t="shared" si="695"/>
        <v>346</v>
      </c>
      <c r="V1435" s="9">
        <f t="shared" si="695"/>
        <v>368</v>
      </c>
      <c r="W1435" s="9">
        <f t="shared" si="695"/>
        <v>346</v>
      </c>
      <c r="X1435" s="9">
        <f t="shared" si="695"/>
        <v>346</v>
      </c>
      <c r="Y1435" s="9">
        <f t="shared" si="695"/>
        <v>346</v>
      </c>
      <c r="Z1435" s="9">
        <f t="shared" si="695"/>
        <v>346</v>
      </c>
      <c r="AA1435" s="9">
        <f t="shared" si="695"/>
        <v>346</v>
      </c>
      <c r="AB1435" s="9">
        <f t="shared" si="695"/>
        <v>346</v>
      </c>
      <c r="AC1435" s="9">
        <f t="shared" si="695"/>
        <v>346</v>
      </c>
      <c r="AD1435" s="9">
        <f t="shared" si="695"/>
        <v>346</v>
      </c>
      <c r="AE1435" s="9">
        <f t="shared" si="695"/>
        <v>346</v>
      </c>
      <c r="AF1435" s="9">
        <f t="shared" si="695"/>
        <v>346</v>
      </c>
      <c r="AG1435" s="9">
        <f t="shared" si="695"/>
        <v>346</v>
      </c>
      <c r="AH1435" s="9">
        <f t="shared" si="695"/>
        <v>346</v>
      </c>
      <c r="AI1435" s="9">
        <f t="shared" si="695"/>
        <v>346</v>
      </c>
      <c r="AJ1435" s="9">
        <f t="shared" si="695"/>
        <v>346</v>
      </c>
      <c r="AK1435" s="9">
        <f t="shared" si="695"/>
        <v>346</v>
      </c>
      <c r="AL1435" s="9">
        <f t="shared" si="695"/>
        <v>346</v>
      </c>
      <c r="AM1435" s="9">
        <f t="shared" si="695"/>
        <v>346</v>
      </c>
      <c r="AN1435" s="9">
        <f t="shared" si="695"/>
        <v>346</v>
      </c>
      <c r="AO1435" s="9">
        <f t="shared" si="695"/>
        <v>346</v>
      </c>
      <c r="AP1435" s="9">
        <f t="shared" si="695"/>
        <v>346</v>
      </c>
      <c r="AQ1435" s="9">
        <f t="shared" si="695"/>
        <v>346</v>
      </c>
      <c r="AR1435" s="9">
        <f t="shared" si="695"/>
        <v>346</v>
      </c>
    </row>
    <row r="1436" spans="1:44" x14ac:dyDescent="0.25">
      <c r="A1436" s="8"/>
      <c r="B1436" s="15" t="s">
        <v>111</v>
      </c>
      <c r="C1436" s="9">
        <f t="shared" ref="C1436:AR1436" si="696">C238</f>
        <v>25</v>
      </c>
      <c r="D1436" s="9">
        <f t="shared" si="696"/>
        <v>25</v>
      </c>
      <c r="E1436" s="9">
        <f t="shared" si="696"/>
        <v>25</v>
      </c>
      <c r="F1436" s="9">
        <f t="shared" si="696"/>
        <v>25</v>
      </c>
      <c r="G1436" s="9">
        <f t="shared" si="696"/>
        <v>25</v>
      </c>
      <c r="H1436" s="9">
        <f t="shared" si="696"/>
        <v>25</v>
      </c>
      <c r="I1436" s="9">
        <f t="shared" si="696"/>
        <v>25</v>
      </c>
      <c r="J1436" s="9">
        <f t="shared" si="696"/>
        <v>25</v>
      </c>
      <c r="K1436" s="9">
        <f t="shared" si="696"/>
        <v>25</v>
      </c>
      <c r="L1436" s="9">
        <f t="shared" si="696"/>
        <v>25</v>
      </c>
      <c r="M1436" s="9">
        <f t="shared" si="696"/>
        <v>25</v>
      </c>
      <c r="N1436" s="9">
        <f t="shared" si="696"/>
        <v>25</v>
      </c>
      <c r="O1436" s="9">
        <f t="shared" si="696"/>
        <v>25</v>
      </c>
      <c r="P1436" s="9">
        <f t="shared" si="696"/>
        <v>25</v>
      </c>
      <c r="Q1436" s="9">
        <f t="shared" si="696"/>
        <v>25</v>
      </c>
      <c r="R1436" s="9">
        <f t="shared" si="696"/>
        <v>25</v>
      </c>
      <c r="S1436" s="9">
        <f t="shared" si="696"/>
        <v>25</v>
      </c>
      <c r="T1436" s="9">
        <f t="shared" si="696"/>
        <v>25</v>
      </c>
      <c r="U1436" s="9">
        <f t="shared" si="696"/>
        <v>25</v>
      </c>
      <c r="V1436" s="9">
        <f t="shared" si="696"/>
        <v>25</v>
      </c>
      <c r="W1436" s="9">
        <f t="shared" si="696"/>
        <v>25</v>
      </c>
      <c r="X1436" s="9">
        <f t="shared" si="696"/>
        <v>25</v>
      </c>
      <c r="Y1436" s="9">
        <f t="shared" si="696"/>
        <v>25</v>
      </c>
      <c r="Z1436" s="9">
        <f t="shared" si="696"/>
        <v>25</v>
      </c>
      <c r="AA1436" s="9">
        <f t="shared" si="696"/>
        <v>25</v>
      </c>
      <c r="AB1436" s="9">
        <f t="shared" si="696"/>
        <v>25</v>
      </c>
      <c r="AC1436" s="9">
        <f t="shared" si="696"/>
        <v>25</v>
      </c>
      <c r="AD1436" s="9">
        <f t="shared" si="696"/>
        <v>25</v>
      </c>
      <c r="AE1436" s="9">
        <f t="shared" si="696"/>
        <v>25</v>
      </c>
      <c r="AF1436" s="9">
        <f t="shared" si="696"/>
        <v>25</v>
      </c>
      <c r="AG1436" s="9">
        <f t="shared" si="696"/>
        <v>25</v>
      </c>
      <c r="AH1436" s="9">
        <f t="shared" si="696"/>
        <v>25</v>
      </c>
      <c r="AI1436" s="9">
        <f t="shared" si="696"/>
        <v>25</v>
      </c>
      <c r="AJ1436" s="9">
        <f t="shared" si="696"/>
        <v>25</v>
      </c>
      <c r="AK1436" s="9">
        <f t="shared" si="696"/>
        <v>0</v>
      </c>
      <c r="AL1436" s="9">
        <f t="shared" si="696"/>
        <v>0</v>
      </c>
      <c r="AM1436" s="9">
        <f t="shared" si="696"/>
        <v>0</v>
      </c>
      <c r="AN1436" s="9">
        <f t="shared" si="696"/>
        <v>0</v>
      </c>
      <c r="AO1436" s="9">
        <f t="shared" si="696"/>
        <v>25</v>
      </c>
      <c r="AP1436" s="9">
        <f t="shared" si="696"/>
        <v>25</v>
      </c>
      <c r="AQ1436" s="9">
        <f t="shared" si="696"/>
        <v>25</v>
      </c>
      <c r="AR1436" s="9">
        <f t="shared" si="696"/>
        <v>0</v>
      </c>
    </row>
    <row r="1437" spans="1:44" x14ac:dyDescent="0.25">
      <c r="A1437" s="8"/>
      <c r="B1437" s="15" t="s">
        <v>83</v>
      </c>
      <c r="C1437" s="9">
        <f>C255</f>
        <v>80</v>
      </c>
      <c r="D1437" s="9">
        <f t="shared" ref="D1437:AR1437" si="697">D238</f>
        <v>25</v>
      </c>
      <c r="E1437" s="9">
        <f t="shared" si="697"/>
        <v>25</v>
      </c>
      <c r="F1437" s="9">
        <f t="shared" si="697"/>
        <v>25</v>
      </c>
      <c r="G1437" s="9">
        <f t="shared" si="697"/>
        <v>25</v>
      </c>
      <c r="H1437" s="9">
        <f t="shared" si="697"/>
        <v>25</v>
      </c>
      <c r="I1437" s="9">
        <f t="shared" si="697"/>
        <v>25</v>
      </c>
      <c r="J1437" s="9">
        <f t="shared" si="697"/>
        <v>25</v>
      </c>
      <c r="K1437" s="9">
        <f t="shared" si="697"/>
        <v>25</v>
      </c>
      <c r="L1437" s="9">
        <f t="shared" si="697"/>
        <v>25</v>
      </c>
      <c r="M1437" s="9">
        <f t="shared" si="697"/>
        <v>25</v>
      </c>
      <c r="N1437" s="9">
        <f t="shared" si="697"/>
        <v>25</v>
      </c>
      <c r="O1437" s="9">
        <f t="shared" si="697"/>
        <v>25</v>
      </c>
      <c r="P1437" s="9">
        <f t="shared" si="697"/>
        <v>25</v>
      </c>
      <c r="Q1437" s="9">
        <f t="shared" si="697"/>
        <v>25</v>
      </c>
      <c r="R1437" s="9">
        <f t="shared" si="697"/>
        <v>25</v>
      </c>
      <c r="S1437" s="9">
        <f t="shared" si="697"/>
        <v>25</v>
      </c>
      <c r="T1437" s="9">
        <f t="shared" si="697"/>
        <v>25</v>
      </c>
      <c r="U1437" s="9">
        <f t="shared" si="697"/>
        <v>25</v>
      </c>
      <c r="V1437" s="9">
        <f t="shared" si="697"/>
        <v>25</v>
      </c>
      <c r="W1437" s="9">
        <f t="shared" si="697"/>
        <v>25</v>
      </c>
      <c r="X1437" s="9">
        <f t="shared" si="697"/>
        <v>25</v>
      </c>
      <c r="Y1437" s="9">
        <f t="shared" si="697"/>
        <v>25</v>
      </c>
      <c r="Z1437" s="9">
        <f t="shared" si="697"/>
        <v>25</v>
      </c>
      <c r="AA1437" s="9">
        <f t="shared" si="697"/>
        <v>25</v>
      </c>
      <c r="AB1437" s="9">
        <f t="shared" si="697"/>
        <v>25</v>
      </c>
      <c r="AC1437" s="9">
        <f t="shared" si="697"/>
        <v>25</v>
      </c>
      <c r="AD1437" s="9">
        <f t="shared" si="697"/>
        <v>25</v>
      </c>
      <c r="AE1437" s="9">
        <f t="shared" si="697"/>
        <v>25</v>
      </c>
      <c r="AF1437" s="9">
        <f t="shared" si="697"/>
        <v>25</v>
      </c>
      <c r="AG1437" s="9">
        <f t="shared" si="697"/>
        <v>25</v>
      </c>
      <c r="AH1437" s="9">
        <f t="shared" si="697"/>
        <v>25</v>
      </c>
      <c r="AI1437" s="9">
        <f t="shared" si="697"/>
        <v>25</v>
      </c>
      <c r="AJ1437" s="9">
        <f t="shared" si="697"/>
        <v>25</v>
      </c>
      <c r="AK1437" s="9">
        <f t="shared" si="697"/>
        <v>0</v>
      </c>
      <c r="AL1437" s="9">
        <f t="shared" si="697"/>
        <v>0</v>
      </c>
      <c r="AM1437" s="9">
        <f t="shared" si="697"/>
        <v>0</v>
      </c>
      <c r="AN1437" s="9">
        <f t="shared" si="697"/>
        <v>0</v>
      </c>
      <c r="AO1437" s="9">
        <f t="shared" si="697"/>
        <v>25</v>
      </c>
      <c r="AP1437" s="9">
        <f t="shared" si="697"/>
        <v>25</v>
      </c>
      <c r="AQ1437" s="9">
        <f t="shared" si="697"/>
        <v>25</v>
      </c>
      <c r="AR1437" s="9">
        <f t="shared" si="697"/>
        <v>0</v>
      </c>
    </row>
    <row r="1438" spans="1:44" x14ac:dyDescent="0.25">
      <c r="A1438" s="8"/>
      <c r="B1438" s="15" t="s">
        <v>97</v>
      </c>
      <c r="C1438" s="9">
        <f t="shared" ref="C1438:AR1438" si="698">C272</f>
        <v>14</v>
      </c>
      <c r="D1438" s="9">
        <f t="shared" si="698"/>
        <v>14</v>
      </c>
      <c r="E1438" s="9">
        <f t="shared" si="698"/>
        <v>14</v>
      </c>
      <c r="F1438" s="9">
        <f t="shared" si="698"/>
        <v>14</v>
      </c>
      <c r="G1438" s="9">
        <f t="shared" si="698"/>
        <v>14</v>
      </c>
      <c r="H1438" s="9">
        <f t="shared" si="698"/>
        <v>14</v>
      </c>
      <c r="I1438" s="9">
        <f t="shared" si="698"/>
        <v>14</v>
      </c>
      <c r="J1438" s="9">
        <f t="shared" si="698"/>
        <v>14</v>
      </c>
      <c r="K1438" s="9">
        <f t="shared" si="698"/>
        <v>14</v>
      </c>
      <c r="L1438" s="9">
        <f t="shared" si="698"/>
        <v>14</v>
      </c>
      <c r="M1438" s="9">
        <f t="shared" si="698"/>
        <v>14</v>
      </c>
      <c r="N1438" s="9">
        <f t="shared" si="698"/>
        <v>54</v>
      </c>
      <c r="O1438" s="9">
        <f t="shared" si="698"/>
        <v>54</v>
      </c>
      <c r="P1438" s="9">
        <f t="shared" si="698"/>
        <v>54</v>
      </c>
      <c r="Q1438" s="9">
        <f t="shared" si="698"/>
        <v>54</v>
      </c>
      <c r="R1438" s="9">
        <f t="shared" si="698"/>
        <v>54</v>
      </c>
      <c r="S1438" s="9">
        <f t="shared" si="698"/>
        <v>54</v>
      </c>
      <c r="T1438" s="9">
        <f t="shared" si="698"/>
        <v>54</v>
      </c>
      <c r="U1438" s="9">
        <f t="shared" si="698"/>
        <v>54</v>
      </c>
      <c r="V1438" s="9">
        <f t="shared" si="698"/>
        <v>54</v>
      </c>
      <c r="W1438" s="9">
        <f t="shared" si="698"/>
        <v>49</v>
      </c>
      <c r="X1438" s="9">
        <f t="shared" si="698"/>
        <v>49</v>
      </c>
      <c r="Y1438" s="9">
        <f t="shared" si="698"/>
        <v>49</v>
      </c>
      <c r="Z1438" s="9">
        <f t="shared" si="698"/>
        <v>49</v>
      </c>
      <c r="AA1438" s="9">
        <f t="shared" si="698"/>
        <v>49</v>
      </c>
      <c r="AB1438" s="9">
        <f t="shared" si="698"/>
        <v>45</v>
      </c>
      <c r="AC1438" s="9">
        <f t="shared" si="698"/>
        <v>45</v>
      </c>
      <c r="AD1438" s="9">
        <f t="shared" si="698"/>
        <v>45</v>
      </c>
      <c r="AE1438" s="9">
        <f t="shared" si="698"/>
        <v>45</v>
      </c>
      <c r="AF1438" s="9">
        <f t="shared" si="698"/>
        <v>45</v>
      </c>
      <c r="AG1438" s="9">
        <f t="shared" si="698"/>
        <v>45</v>
      </c>
      <c r="AH1438" s="9">
        <f t="shared" si="698"/>
        <v>45</v>
      </c>
      <c r="AI1438" s="9">
        <f t="shared" si="698"/>
        <v>45</v>
      </c>
      <c r="AJ1438" s="9">
        <f t="shared" si="698"/>
        <v>45</v>
      </c>
      <c r="AK1438" s="9">
        <f t="shared" si="698"/>
        <v>45</v>
      </c>
      <c r="AL1438" s="9">
        <f t="shared" si="698"/>
        <v>45</v>
      </c>
      <c r="AM1438" s="9">
        <f t="shared" si="698"/>
        <v>45</v>
      </c>
      <c r="AN1438" s="9">
        <f t="shared" si="698"/>
        <v>45</v>
      </c>
      <c r="AO1438" s="9">
        <f t="shared" si="698"/>
        <v>25</v>
      </c>
      <c r="AP1438" s="9">
        <f t="shared" si="698"/>
        <v>25</v>
      </c>
      <c r="AQ1438" s="9">
        <f t="shared" si="698"/>
        <v>25</v>
      </c>
      <c r="AR1438" s="9">
        <f t="shared" si="698"/>
        <v>0</v>
      </c>
    </row>
    <row r="1439" spans="1:44" x14ac:dyDescent="0.25">
      <c r="A1439" s="8"/>
      <c r="B1439" s="15" t="s">
        <v>91</v>
      </c>
      <c r="C1439" s="9">
        <f t="shared" ref="C1439:AR1439" si="699">C321</f>
        <v>170</v>
      </c>
      <c r="D1439" s="9">
        <f t="shared" si="699"/>
        <v>172</v>
      </c>
      <c r="E1439" s="9">
        <f t="shared" si="699"/>
        <v>170</v>
      </c>
      <c r="F1439" s="9">
        <f t="shared" si="699"/>
        <v>170</v>
      </c>
      <c r="G1439" s="9">
        <f t="shared" si="699"/>
        <v>170</v>
      </c>
      <c r="H1439" s="9">
        <f t="shared" si="699"/>
        <v>160</v>
      </c>
      <c r="I1439" s="9">
        <f t="shared" si="699"/>
        <v>162</v>
      </c>
      <c r="J1439" s="9">
        <f t="shared" si="699"/>
        <v>172</v>
      </c>
      <c r="K1439" s="9">
        <f t="shared" si="699"/>
        <v>170</v>
      </c>
      <c r="L1439" s="9">
        <f t="shared" si="699"/>
        <v>170</v>
      </c>
      <c r="M1439" s="9">
        <f t="shared" si="699"/>
        <v>170</v>
      </c>
      <c r="N1439" s="9">
        <f t="shared" si="699"/>
        <v>170</v>
      </c>
      <c r="O1439" s="9">
        <f t="shared" si="699"/>
        <v>172</v>
      </c>
      <c r="P1439" s="9">
        <f t="shared" si="699"/>
        <v>194</v>
      </c>
      <c r="Q1439" s="9">
        <f t="shared" si="699"/>
        <v>194</v>
      </c>
      <c r="R1439" s="9">
        <f t="shared" si="699"/>
        <v>194</v>
      </c>
      <c r="S1439" s="9">
        <f t="shared" si="699"/>
        <v>194</v>
      </c>
      <c r="T1439" s="9">
        <f t="shared" si="699"/>
        <v>194</v>
      </c>
      <c r="U1439" s="9">
        <f t="shared" si="699"/>
        <v>194</v>
      </c>
      <c r="V1439" s="9">
        <f t="shared" si="699"/>
        <v>202</v>
      </c>
      <c r="W1439" s="9">
        <f t="shared" si="699"/>
        <v>194</v>
      </c>
      <c r="X1439" s="9">
        <f t="shared" si="699"/>
        <v>194</v>
      </c>
      <c r="Y1439" s="9">
        <f t="shared" si="699"/>
        <v>194</v>
      </c>
      <c r="Z1439" s="9">
        <f t="shared" si="699"/>
        <v>194</v>
      </c>
      <c r="AA1439" s="9">
        <f t="shared" si="699"/>
        <v>194</v>
      </c>
      <c r="AB1439" s="9">
        <f t="shared" si="699"/>
        <v>171</v>
      </c>
      <c r="AC1439" s="9">
        <f t="shared" si="699"/>
        <v>172</v>
      </c>
      <c r="AD1439" s="9">
        <f t="shared" si="699"/>
        <v>192</v>
      </c>
      <c r="AE1439" s="9">
        <f t="shared" si="699"/>
        <v>192</v>
      </c>
      <c r="AF1439" s="9">
        <f t="shared" si="699"/>
        <v>192</v>
      </c>
      <c r="AG1439" s="9">
        <f t="shared" si="699"/>
        <v>192</v>
      </c>
      <c r="AH1439" s="9">
        <f t="shared" si="699"/>
        <v>186</v>
      </c>
      <c r="AI1439" s="9">
        <f t="shared" si="699"/>
        <v>186</v>
      </c>
      <c r="AJ1439" s="9">
        <f t="shared" si="699"/>
        <v>186</v>
      </c>
      <c r="AK1439" s="9">
        <f t="shared" si="699"/>
        <v>186</v>
      </c>
      <c r="AL1439" s="9">
        <f t="shared" si="699"/>
        <v>186</v>
      </c>
      <c r="AM1439" s="9">
        <f t="shared" si="699"/>
        <v>148</v>
      </c>
      <c r="AN1439" s="9">
        <f t="shared" si="699"/>
        <v>144</v>
      </c>
      <c r="AO1439" s="9">
        <f t="shared" si="699"/>
        <v>169</v>
      </c>
      <c r="AP1439" s="9">
        <f t="shared" si="699"/>
        <v>169</v>
      </c>
      <c r="AQ1439" s="9">
        <f t="shared" si="699"/>
        <v>169</v>
      </c>
      <c r="AR1439" s="9">
        <f t="shared" si="699"/>
        <v>119</v>
      </c>
    </row>
    <row r="1440" spans="1:44" x14ac:dyDescent="0.25">
      <c r="A1440" s="8"/>
      <c r="B1440" s="15" t="s">
        <v>94</v>
      </c>
      <c r="C1440" s="9">
        <f t="shared" ref="C1440:AR1440" si="700">C354</f>
        <v>122</v>
      </c>
      <c r="D1440" s="9">
        <f t="shared" si="700"/>
        <v>116</v>
      </c>
      <c r="E1440" s="9">
        <f t="shared" si="700"/>
        <v>116</v>
      </c>
      <c r="F1440" s="9">
        <f t="shared" si="700"/>
        <v>116</v>
      </c>
      <c r="G1440" s="9">
        <f t="shared" si="700"/>
        <v>116</v>
      </c>
      <c r="H1440" s="9">
        <f t="shared" si="700"/>
        <v>122</v>
      </c>
      <c r="I1440" s="9">
        <f t="shared" si="700"/>
        <v>120</v>
      </c>
      <c r="J1440" s="9">
        <f t="shared" si="700"/>
        <v>120</v>
      </c>
      <c r="K1440" s="9">
        <f t="shared" si="700"/>
        <v>120</v>
      </c>
      <c r="L1440" s="9">
        <f t="shared" si="700"/>
        <v>120</v>
      </c>
      <c r="M1440" s="9">
        <f t="shared" si="700"/>
        <v>120</v>
      </c>
      <c r="N1440" s="9">
        <f t="shared" si="700"/>
        <v>283</v>
      </c>
      <c r="O1440" s="9">
        <f t="shared" si="700"/>
        <v>283</v>
      </c>
      <c r="P1440" s="9">
        <f t="shared" si="700"/>
        <v>283</v>
      </c>
      <c r="Q1440" s="9">
        <f t="shared" si="700"/>
        <v>283</v>
      </c>
      <c r="R1440" s="9">
        <f t="shared" si="700"/>
        <v>283</v>
      </c>
      <c r="S1440" s="9">
        <f t="shared" si="700"/>
        <v>283</v>
      </c>
      <c r="T1440" s="9">
        <f t="shared" si="700"/>
        <v>283</v>
      </c>
      <c r="U1440" s="9">
        <f t="shared" si="700"/>
        <v>224</v>
      </c>
      <c r="V1440" s="9">
        <f t="shared" si="700"/>
        <v>224</v>
      </c>
      <c r="W1440" s="9">
        <f t="shared" si="700"/>
        <v>224</v>
      </c>
      <c r="X1440" s="9">
        <f t="shared" si="700"/>
        <v>224</v>
      </c>
      <c r="Y1440" s="9">
        <f t="shared" si="700"/>
        <v>224</v>
      </c>
      <c r="Z1440" s="9">
        <f t="shared" si="700"/>
        <v>224</v>
      </c>
      <c r="AA1440" s="9">
        <f t="shared" si="700"/>
        <v>224</v>
      </c>
      <c r="AB1440" s="9">
        <f t="shared" si="700"/>
        <v>224</v>
      </c>
      <c r="AC1440" s="9">
        <f t="shared" si="700"/>
        <v>224</v>
      </c>
      <c r="AD1440" s="9">
        <f t="shared" si="700"/>
        <v>164</v>
      </c>
      <c r="AE1440" s="9">
        <f t="shared" si="700"/>
        <v>164</v>
      </c>
      <c r="AF1440" s="9">
        <f t="shared" si="700"/>
        <v>164</v>
      </c>
      <c r="AG1440" s="9">
        <f t="shared" si="700"/>
        <v>164</v>
      </c>
      <c r="AH1440" s="9">
        <f t="shared" si="700"/>
        <v>164</v>
      </c>
      <c r="AI1440" s="9">
        <f t="shared" si="700"/>
        <v>164</v>
      </c>
      <c r="AJ1440" s="9">
        <f t="shared" si="700"/>
        <v>164</v>
      </c>
      <c r="AK1440" s="9">
        <f t="shared" si="700"/>
        <v>164</v>
      </c>
      <c r="AL1440" s="9">
        <f t="shared" si="700"/>
        <v>164</v>
      </c>
      <c r="AM1440" s="9">
        <f t="shared" si="700"/>
        <v>164</v>
      </c>
      <c r="AN1440" s="9">
        <f t="shared" si="700"/>
        <v>164</v>
      </c>
      <c r="AO1440" s="9">
        <f t="shared" si="700"/>
        <v>164</v>
      </c>
      <c r="AP1440" s="9">
        <f t="shared" si="700"/>
        <v>164</v>
      </c>
      <c r="AQ1440" s="9">
        <f t="shared" si="700"/>
        <v>164</v>
      </c>
      <c r="AR1440" s="9">
        <f t="shared" si="700"/>
        <v>140</v>
      </c>
    </row>
    <row r="1441" spans="1:44" x14ac:dyDescent="0.25">
      <c r="A1441" s="8"/>
      <c r="B1441" s="15" t="s">
        <v>108</v>
      </c>
      <c r="C1441" s="9">
        <f t="shared" ref="C1441:AR1441" si="701">C371</f>
        <v>44</v>
      </c>
      <c r="D1441" s="9">
        <f t="shared" si="701"/>
        <v>44</v>
      </c>
      <c r="E1441" s="9">
        <f t="shared" si="701"/>
        <v>44</v>
      </c>
      <c r="F1441" s="9">
        <f t="shared" si="701"/>
        <v>44</v>
      </c>
      <c r="G1441" s="9">
        <f t="shared" si="701"/>
        <v>44</v>
      </c>
      <c r="H1441" s="9">
        <f t="shared" si="701"/>
        <v>51</v>
      </c>
      <c r="I1441" s="9">
        <f t="shared" si="701"/>
        <v>51</v>
      </c>
      <c r="J1441" s="9">
        <f t="shared" si="701"/>
        <v>51</v>
      </c>
      <c r="K1441" s="9">
        <f t="shared" si="701"/>
        <v>51</v>
      </c>
      <c r="L1441" s="9">
        <f t="shared" si="701"/>
        <v>51</v>
      </c>
      <c r="M1441" s="9">
        <f t="shared" si="701"/>
        <v>51</v>
      </c>
      <c r="N1441" s="9">
        <f t="shared" si="701"/>
        <v>51</v>
      </c>
      <c r="O1441" s="9">
        <f t="shared" si="701"/>
        <v>51</v>
      </c>
      <c r="P1441" s="9">
        <f t="shared" si="701"/>
        <v>51</v>
      </c>
      <c r="Q1441" s="9">
        <f t="shared" si="701"/>
        <v>51</v>
      </c>
      <c r="R1441" s="9">
        <f t="shared" si="701"/>
        <v>51</v>
      </c>
      <c r="S1441" s="9">
        <f t="shared" si="701"/>
        <v>51</v>
      </c>
      <c r="T1441" s="9">
        <f t="shared" si="701"/>
        <v>51</v>
      </c>
      <c r="U1441" s="9">
        <f t="shared" si="701"/>
        <v>51</v>
      </c>
      <c r="V1441" s="9">
        <f t="shared" si="701"/>
        <v>51</v>
      </c>
      <c r="W1441" s="9">
        <f t="shared" si="701"/>
        <v>51</v>
      </c>
      <c r="X1441" s="9">
        <f t="shared" si="701"/>
        <v>51</v>
      </c>
      <c r="Y1441" s="9">
        <f t="shared" si="701"/>
        <v>51</v>
      </c>
      <c r="Z1441" s="9">
        <f t="shared" si="701"/>
        <v>51</v>
      </c>
      <c r="AA1441" s="9">
        <f t="shared" si="701"/>
        <v>51</v>
      </c>
      <c r="AB1441" s="9">
        <f t="shared" si="701"/>
        <v>51</v>
      </c>
      <c r="AC1441" s="9">
        <f t="shared" si="701"/>
        <v>51</v>
      </c>
      <c r="AD1441" s="9">
        <f t="shared" si="701"/>
        <v>51</v>
      </c>
      <c r="AE1441" s="9">
        <f t="shared" si="701"/>
        <v>51</v>
      </c>
      <c r="AF1441" s="9">
        <f t="shared" si="701"/>
        <v>25</v>
      </c>
      <c r="AG1441" s="9">
        <f t="shared" si="701"/>
        <v>25</v>
      </c>
      <c r="AH1441" s="9">
        <f t="shared" si="701"/>
        <v>25</v>
      </c>
      <c r="AI1441" s="9">
        <f t="shared" si="701"/>
        <v>25</v>
      </c>
      <c r="AJ1441" s="9">
        <f t="shared" si="701"/>
        <v>25</v>
      </c>
      <c r="AK1441" s="9">
        <f t="shared" si="701"/>
        <v>25</v>
      </c>
      <c r="AL1441" s="9">
        <f t="shared" si="701"/>
        <v>25</v>
      </c>
      <c r="AM1441" s="9">
        <f t="shared" si="701"/>
        <v>0</v>
      </c>
      <c r="AN1441" s="9">
        <f t="shared" si="701"/>
        <v>25</v>
      </c>
      <c r="AO1441" s="9">
        <f t="shared" si="701"/>
        <v>25</v>
      </c>
      <c r="AP1441" s="9">
        <f t="shared" si="701"/>
        <v>25</v>
      </c>
      <c r="AQ1441" s="9">
        <f t="shared" si="701"/>
        <v>46</v>
      </c>
      <c r="AR1441" s="9">
        <f t="shared" si="701"/>
        <v>0</v>
      </c>
    </row>
    <row r="1442" spans="1:44" x14ac:dyDescent="0.25">
      <c r="A1442" s="8"/>
      <c r="B1442" s="15" t="s">
        <v>99</v>
      </c>
      <c r="C1442" s="9">
        <f t="shared" ref="C1442:AR1442" si="702">C388</f>
        <v>59</v>
      </c>
      <c r="D1442" s="9">
        <f t="shared" si="702"/>
        <v>59</v>
      </c>
      <c r="E1442" s="9">
        <f t="shared" si="702"/>
        <v>59</v>
      </c>
      <c r="F1442" s="9">
        <f t="shared" si="702"/>
        <v>42</v>
      </c>
      <c r="G1442" s="9">
        <f t="shared" si="702"/>
        <v>42</v>
      </c>
      <c r="H1442" s="9">
        <f t="shared" si="702"/>
        <v>43</v>
      </c>
      <c r="I1442" s="9">
        <f t="shared" si="702"/>
        <v>43</v>
      </c>
      <c r="J1442" s="9">
        <f t="shared" si="702"/>
        <v>43</v>
      </c>
      <c r="K1442" s="9">
        <f t="shared" si="702"/>
        <v>43</v>
      </c>
      <c r="L1442" s="9">
        <f t="shared" si="702"/>
        <v>43</v>
      </c>
      <c r="M1442" s="9">
        <f t="shared" si="702"/>
        <v>42</v>
      </c>
      <c r="N1442" s="9">
        <f t="shared" si="702"/>
        <v>42</v>
      </c>
      <c r="O1442" s="9">
        <f t="shared" si="702"/>
        <v>42</v>
      </c>
      <c r="P1442" s="9">
        <f t="shared" si="702"/>
        <v>42</v>
      </c>
      <c r="Q1442" s="9">
        <f t="shared" si="702"/>
        <v>42</v>
      </c>
      <c r="R1442" s="9">
        <f t="shared" si="702"/>
        <v>42</v>
      </c>
      <c r="S1442" s="9">
        <f t="shared" si="702"/>
        <v>42</v>
      </c>
      <c r="T1442" s="9">
        <f t="shared" si="702"/>
        <v>42</v>
      </c>
      <c r="U1442" s="9">
        <f t="shared" si="702"/>
        <v>42</v>
      </c>
      <c r="V1442" s="9">
        <f t="shared" si="702"/>
        <v>42</v>
      </c>
      <c r="W1442" s="9">
        <f t="shared" si="702"/>
        <v>42</v>
      </c>
      <c r="X1442" s="9">
        <f t="shared" si="702"/>
        <v>42</v>
      </c>
      <c r="Y1442" s="9">
        <f t="shared" si="702"/>
        <v>42</v>
      </c>
      <c r="Z1442" s="9">
        <f t="shared" si="702"/>
        <v>42</v>
      </c>
      <c r="AA1442" s="9">
        <f t="shared" si="702"/>
        <v>42</v>
      </c>
      <c r="AB1442" s="9">
        <f t="shared" si="702"/>
        <v>42</v>
      </c>
      <c r="AC1442" s="9">
        <f t="shared" si="702"/>
        <v>42</v>
      </c>
      <c r="AD1442" s="9">
        <f t="shared" si="702"/>
        <v>42</v>
      </c>
      <c r="AE1442" s="9">
        <f t="shared" si="702"/>
        <v>42</v>
      </c>
      <c r="AF1442" s="9">
        <f t="shared" si="702"/>
        <v>42</v>
      </c>
      <c r="AG1442" s="9">
        <f t="shared" si="702"/>
        <v>42</v>
      </c>
      <c r="AH1442" s="9">
        <f t="shared" si="702"/>
        <v>42</v>
      </c>
      <c r="AI1442" s="9">
        <f t="shared" si="702"/>
        <v>42</v>
      </c>
      <c r="AJ1442" s="9">
        <f t="shared" si="702"/>
        <v>42</v>
      </c>
      <c r="AK1442" s="9">
        <f t="shared" si="702"/>
        <v>42</v>
      </c>
      <c r="AL1442" s="9">
        <f t="shared" si="702"/>
        <v>25</v>
      </c>
      <c r="AM1442" s="9">
        <f t="shared" si="702"/>
        <v>25</v>
      </c>
      <c r="AN1442" s="9">
        <f t="shared" si="702"/>
        <v>42</v>
      </c>
      <c r="AO1442" s="9">
        <f t="shared" si="702"/>
        <v>42</v>
      </c>
      <c r="AP1442" s="9">
        <f t="shared" si="702"/>
        <v>42</v>
      </c>
      <c r="AQ1442" s="9">
        <f t="shared" si="702"/>
        <v>42</v>
      </c>
      <c r="AR1442" s="9">
        <f t="shared" si="702"/>
        <v>42</v>
      </c>
    </row>
    <row r="1443" spans="1:44" x14ac:dyDescent="0.25">
      <c r="A1443" s="8"/>
      <c r="B1443" s="15" t="s">
        <v>80</v>
      </c>
      <c r="C1443" s="20">
        <f t="shared" ref="C1443:AR1443" si="703">C693</f>
        <v>3251</v>
      </c>
      <c r="D1443" s="20">
        <f t="shared" si="703"/>
        <v>3318</v>
      </c>
      <c r="E1443" s="20">
        <f t="shared" si="703"/>
        <v>3384</v>
      </c>
      <c r="F1443" s="20">
        <f t="shared" si="703"/>
        <v>3828</v>
      </c>
      <c r="G1443" s="20">
        <f t="shared" si="703"/>
        <v>3439</v>
      </c>
      <c r="H1443" s="20">
        <f t="shared" si="703"/>
        <v>3542</v>
      </c>
      <c r="I1443" s="20">
        <f t="shared" si="703"/>
        <v>3638</v>
      </c>
      <c r="J1443" s="20">
        <f t="shared" si="703"/>
        <v>3690</v>
      </c>
      <c r="K1443" s="20">
        <f t="shared" si="703"/>
        <v>3831</v>
      </c>
      <c r="L1443" s="20">
        <f t="shared" si="703"/>
        <v>5266</v>
      </c>
      <c r="M1443" s="20">
        <f t="shared" si="703"/>
        <v>4342</v>
      </c>
      <c r="N1443" s="20">
        <f t="shared" si="703"/>
        <v>4476</v>
      </c>
      <c r="O1443" s="20">
        <f t="shared" si="703"/>
        <v>4639</v>
      </c>
      <c r="P1443" s="20">
        <f t="shared" si="703"/>
        <v>4706</v>
      </c>
      <c r="Q1443" s="20">
        <f t="shared" si="703"/>
        <v>4736</v>
      </c>
      <c r="R1443" s="20">
        <f t="shared" si="703"/>
        <v>4871</v>
      </c>
      <c r="S1443" s="20">
        <f t="shared" si="703"/>
        <v>4886</v>
      </c>
      <c r="T1443" s="20">
        <f t="shared" si="703"/>
        <v>4860</v>
      </c>
      <c r="U1443" s="20">
        <f t="shared" si="703"/>
        <v>4994</v>
      </c>
      <c r="V1443" s="20" t="e">
        <f t="shared" si="703"/>
        <v>#VALUE!</v>
      </c>
      <c r="W1443" s="20" t="e">
        <f t="shared" si="703"/>
        <v>#VALUE!</v>
      </c>
      <c r="X1443" s="20">
        <f t="shared" si="703"/>
        <v>4955</v>
      </c>
      <c r="Y1443" s="20">
        <f t="shared" si="703"/>
        <v>4981</v>
      </c>
      <c r="Z1443" s="20" t="e">
        <f t="shared" si="703"/>
        <v>#VALUE!</v>
      </c>
      <c r="AA1443" s="20">
        <f t="shared" si="703"/>
        <v>5020</v>
      </c>
      <c r="AB1443" s="20">
        <f t="shared" si="703"/>
        <v>5157</v>
      </c>
      <c r="AC1443" s="20">
        <f t="shared" si="703"/>
        <v>5132</v>
      </c>
      <c r="AD1443" s="20">
        <f t="shared" si="703"/>
        <v>5034</v>
      </c>
      <c r="AE1443" s="20">
        <f t="shared" si="703"/>
        <v>5034</v>
      </c>
      <c r="AF1443" s="20">
        <f t="shared" si="703"/>
        <v>5032</v>
      </c>
      <c r="AG1443" s="20">
        <f t="shared" si="703"/>
        <v>5116</v>
      </c>
      <c r="AH1443" s="20">
        <f t="shared" si="703"/>
        <v>5140</v>
      </c>
      <c r="AI1443" s="20">
        <f t="shared" si="703"/>
        <v>5183</v>
      </c>
      <c r="AJ1443" s="20">
        <f t="shared" si="703"/>
        <v>5183</v>
      </c>
      <c r="AK1443" s="20">
        <f t="shared" si="703"/>
        <v>5260</v>
      </c>
      <c r="AL1443" s="20">
        <f t="shared" si="703"/>
        <v>5314</v>
      </c>
      <c r="AM1443" s="20">
        <f t="shared" si="703"/>
        <v>5504</v>
      </c>
      <c r="AN1443" s="20">
        <f t="shared" si="703"/>
        <v>5528</v>
      </c>
      <c r="AO1443" s="20">
        <f t="shared" si="703"/>
        <v>5492</v>
      </c>
      <c r="AP1443" s="20">
        <f t="shared" si="703"/>
        <v>5350</v>
      </c>
      <c r="AQ1443" s="20">
        <f t="shared" si="703"/>
        <v>5381</v>
      </c>
      <c r="AR1443" s="20">
        <f t="shared" si="703"/>
        <v>5475</v>
      </c>
    </row>
    <row r="1444" spans="1:44" x14ac:dyDescent="0.25">
      <c r="A1444" s="8"/>
      <c r="B1444" s="15" t="s">
        <v>104</v>
      </c>
      <c r="C1444" s="9">
        <f t="shared" ref="C1444:AR1444" si="704">C710</f>
        <v>210</v>
      </c>
      <c r="D1444" s="9">
        <f t="shared" si="704"/>
        <v>210</v>
      </c>
      <c r="E1444" s="9">
        <f t="shared" si="704"/>
        <v>210</v>
      </c>
      <c r="F1444" s="9">
        <f t="shared" si="704"/>
        <v>230</v>
      </c>
      <c r="G1444" s="9">
        <f t="shared" si="704"/>
        <v>230</v>
      </c>
      <c r="H1444" s="9">
        <f t="shared" si="704"/>
        <v>230</v>
      </c>
      <c r="I1444" s="9">
        <f t="shared" si="704"/>
        <v>230</v>
      </c>
      <c r="J1444" s="9">
        <f t="shared" si="704"/>
        <v>297</v>
      </c>
      <c r="K1444" s="9">
        <f t="shared" si="704"/>
        <v>297</v>
      </c>
      <c r="L1444" s="9">
        <f t="shared" si="704"/>
        <v>297</v>
      </c>
      <c r="M1444" s="9">
        <f t="shared" si="704"/>
        <v>297</v>
      </c>
      <c r="N1444" s="9">
        <f t="shared" si="704"/>
        <v>297</v>
      </c>
      <c r="O1444" s="9">
        <f t="shared" si="704"/>
        <v>297</v>
      </c>
      <c r="P1444" s="9">
        <f t="shared" si="704"/>
        <v>297</v>
      </c>
      <c r="Q1444" s="9">
        <f t="shared" si="704"/>
        <v>297</v>
      </c>
      <c r="R1444" s="9">
        <f t="shared" si="704"/>
        <v>297</v>
      </c>
      <c r="S1444" s="9">
        <f t="shared" si="704"/>
        <v>297</v>
      </c>
      <c r="T1444" s="9">
        <f t="shared" si="704"/>
        <v>297</v>
      </c>
      <c r="U1444" s="9">
        <f t="shared" si="704"/>
        <v>297</v>
      </c>
      <c r="V1444" s="9">
        <f t="shared" si="704"/>
        <v>297</v>
      </c>
      <c r="W1444" s="9">
        <f t="shared" si="704"/>
        <v>297</v>
      </c>
      <c r="X1444" s="9">
        <f t="shared" si="704"/>
        <v>297</v>
      </c>
      <c r="Y1444" s="9">
        <f t="shared" si="704"/>
        <v>297</v>
      </c>
      <c r="Z1444" s="9">
        <f t="shared" si="704"/>
        <v>297</v>
      </c>
      <c r="AA1444" s="9">
        <f t="shared" si="704"/>
        <v>297</v>
      </c>
      <c r="AB1444" s="9">
        <f t="shared" si="704"/>
        <v>297</v>
      </c>
      <c r="AC1444" s="9">
        <f t="shared" si="704"/>
        <v>297</v>
      </c>
      <c r="AD1444" s="9">
        <f t="shared" si="704"/>
        <v>297</v>
      </c>
      <c r="AE1444" s="9">
        <f t="shared" si="704"/>
        <v>297</v>
      </c>
      <c r="AF1444" s="9">
        <f t="shared" si="704"/>
        <v>297</v>
      </c>
      <c r="AG1444" s="9">
        <f t="shared" si="704"/>
        <v>297</v>
      </c>
      <c r="AH1444" s="9">
        <f t="shared" si="704"/>
        <v>297</v>
      </c>
      <c r="AI1444" s="9">
        <f t="shared" si="704"/>
        <v>297</v>
      </c>
      <c r="AJ1444" s="9">
        <f t="shared" si="704"/>
        <v>297</v>
      </c>
      <c r="AK1444" s="9">
        <f t="shared" si="704"/>
        <v>297</v>
      </c>
      <c r="AL1444" s="9">
        <f t="shared" si="704"/>
        <v>297</v>
      </c>
      <c r="AM1444" s="9">
        <f t="shared" si="704"/>
        <v>297</v>
      </c>
      <c r="AN1444" s="9">
        <f t="shared" si="704"/>
        <v>297</v>
      </c>
      <c r="AO1444" s="9">
        <f t="shared" si="704"/>
        <v>347</v>
      </c>
      <c r="AP1444" s="9">
        <f t="shared" si="704"/>
        <v>347</v>
      </c>
      <c r="AQ1444" s="9">
        <f t="shared" si="704"/>
        <v>336</v>
      </c>
      <c r="AR1444" s="9">
        <f t="shared" si="704"/>
        <v>336</v>
      </c>
    </row>
    <row r="1445" spans="1:44" x14ac:dyDescent="0.25">
      <c r="A1445" s="8"/>
      <c r="B1445" s="15" t="s">
        <v>102</v>
      </c>
      <c r="C1445" s="9">
        <f t="shared" ref="C1445:AR1445" si="705">C727</f>
        <v>50</v>
      </c>
      <c r="D1445" s="9">
        <f t="shared" si="705"/>
        <v>50</v>
      </c>
      <c r="E1445" s="9">
        <f t="shared" si="705"/>
        <v>50</v>
      </c>
      <c r="F1445" s="9">
        <f t="shared" si="705"/>
        <v>50</v>
      </c>
      <c r="G1445" s="9">
        <f t="shared" si="705"/>
        <v>50</v>
      </c>
      <c r="H1445" s="9">
        <f t="shared" si="705"/>
        <v>50</v>
      </c>
      <c r="I1445" s="9">
        <f t="shared" si="705"/>
        <v>50</v>
      </c>
      <c r="J1445" s="9">
        <f t="shared" si="705"/>
        <v>50</v>
      </c>
      <c r="K1445" s="9">
        <f t="shared" si="705"/>
        <v>50</v>
      </c>
      <c r="L1445" s="9">
        <f t="shared" si="705"/>
        <v>50</v>
      </c>
      <c r="M1445" s="9">
        <f t="shared" si="705"/>
        <v>50</v>
      </c>
      <c r="N1445" s="9">
        <f t="shared" si="705"/>
        <v>50</v>
      </c>
      <c r="O1445" s="9">
        <f t="shared" si="705"/>
        <v>50</v>
      </c>
      <c r="P1445" s="9">
        <f t="shared" si="705"/>
        <v>50</v>
      </c>
      <c r="Q1445" s="9">
        <f t="shared" si="705"/>
        <v>50</v>
      </c>
      <c r="R1445" s="9">
        <f t="shared" si="705"/>
        <v>50</v>
      </c>
      <c r="S1445" s="9">
        <f t="shared" si="705"/>
        <v>50</v>
      </c>
      <c r="T1445" s="9">
        <f t="shared" si="705"/>
        <v>50</v>
      </c>
      <c r="U1445" s="9">
        <f t="shared" si="705"/>
        <v>50</v>
      </c>
      <c r="V1445" s="9">
        <f t="shared" si="705"/>
        <v>50</v>
      </c>
      <c r="W1445" s="9">
        <f t="shared" si="705"/>
        <v>50</v>
      </c>
      <c r="X1445" s="9">
        <f t="shared" si="705"/>
        <v>50</v>
      </c>
      <c r="Y1445" s="9">
        <f t="shared" si="705"/>
        <v>50</v>
      </c>
      <c r="Z1445" s="9">
        <f t="shared" si="705"/>
        <v>50</v>
      </c>
      <c r="AA1445" s="9">
        <f t="shared" si="705"/>
        <v>50</v>
      </c>
      <c r="AB1445" s="9">
        <f t="shared" si="705"/>
        <v>50</v>
      </c>
      <c r="AC1445" s="9">
        <f t="shared" si="705"/>
        <v>50</v>
      </c>
      <c r="AD1445" s="9">
        <f t="shared" si="705"/>
        <v>50</v>
      </c>
      <c r="AE1445" s="9">
        <f t="shared" si="705"/>
        <v>50</v>
      </c>
      <c r="AF1445" s="9">
        <f t="shared" si="705"/>
        <v>50</v>
      </c>
      <c r="AG1445" s="9">
        <f t="shared" si="705"/>
        <v>50</v>
      </c>
      <c r="AH1445" s="9">
        <f t="shared" si="705"/>
        <v>50</v>
      </c>
      <c r="AI1445" s="9">
        <f t="shared" si="705"/>
        <v>50</v>
      </c>
      <c r="AJ1445" s="9">
        <f t="shared" si="705"/>
        <v>50</v>
      </c>
      <c r="AK1445" s="9">
        <f t="shared" si="705"/>
        <v>50</v>
      </c>
      <c r="AL1445" s="9">
        <f t="shared" si="705"/>
        <v>50</v>
      </c>
      <c r="AM1445" s="9">
        <f t="shared" si="705"/>
        <v>50</v>
      </c>
      <c r="AN1445" s="9">
        <f t="shared" si="705"/>
        <v>50</v>
      </c>
      <c r="AO1445" s="9">
        <f t="shared" si="705"/>
        <v>50</v>
      </c>
      <c r="AP1445" s="9">
        <f t="shared" si="705"/>
        <v>25</v>
      </c>
      <c r="AQ1445" s="9">
        <f t="shared" si="705"/>
        <v>25</v>
      </c>
      <c r="AR1445" s="9">
        <f t="shared" si="705"/>
        <v>25</v>
      </c>
    </row>
    <row r="1446" spans="1:44" x14ac:dyDescent="0.25">
      <c r="A1446" s="8"/>
      <c r="B1446" s="15" t="s">
        <v>81</v>
      </c>
      <c r="C1446" s="9">
        <f t="shared" ref="C1446:AR1446" si="706">C752</f>
        <v>78</v>
      </c>
      <c r="D1446" s="9">
        <f t="shared" si="706"/>
        <v>78</v>
      </c>
      <c r="E1446" s="9">
        <f t="shared" si="706"/>
        <v>78</v>
      </c>
      <c r="F1446" s="9">
        <f t="shared" si="706"/>
        <v>78</v>
      </c>
      <c r="G1446" s="9">
        <f t="shared" si="706"/>
        <v>78</v>
      </c>
      <c r="H1446" s="9">
        <f t="shared" si="706"/>
        <v>70</v>
      </c>
      <c r="I1446" s="9">
        <f t="shared" si="706"/>
        <v>70</v>
      </c>
      <c r="J1446" s="9">
        <f t="shared" si="706"/>
        <v>70</v>
      </c>
      <c r="K1446" s="9">
        <f t="shared" si="706"/>
        <v>70</v>
      </c>
      <c r="L1446" s="9">
        <f t="shared" si="706"/>
        <v>63</v>
      </c>
      <c r="M1446" s="9">
        <f t="shared" si="706"/>
        <v>63</v>
      </c>
      <c r="N1446" s="9">
        <f t="shared" si="706"/>
        <v>58</v>
      </c>
      <c r="O1446" s="9">
        <f t="shared" si="706"/>
        <v>58</v>
      </c>
      <c r="P1446" s="9">
        <f t="shared" si="706"/>
        <v>63</v>
      </c>
      <c r="Q1446" s="9">
        <f t="shared" si="706"/>
        <v>63</v>
      </c>
      <c r="R1446" s="9">
        <f t="shared" si="706"/>
        <v>63</v>
      </c>
      <c r="S1446" s="9">
        <f t="shared" si="706"/>
        <v>63</v>
      </c>
      <c r="T1446" s="9">
        <f t="shared" si="706"/>
        <v>63</v>
      </c>
      <c r="U1446" s="9">
        <f t="shared" si="706"/>
        <v>63</v>
      </c>
      <c r="V1446" s="9">
        <f t="shared" si="706"/>
        <v>63</v>
      </c>
      <c r="W1446" s="9">
        <f t="shared" si="706"/>
        <v>63</v>
      </c>
      <c r="X1446" s="9">
        <f t="shared" si="706"/>
        <v>63</v>
      </c>
      <c r="Y1446" s="9">
        <f t="shared" si="706"/>
        <v>63</v>
      </c>
      <c r="Z1446" s="9">
        <f t="shared" si="706"/>
        <v>63</v>
      </c>
      <c r="AA1446" s="9">
        <f t="shared" si="706"/>
        <v>63</v>
      </c>
      <c r="AB1446" s="9">
        <f t="shared" si="706"/>
        <v>63</v>
      </c>
      <c r="AC1446" s="9">
        <f t="shared" si="706"/>
        <v>63</v>
      </c>
      <c r="AD1446" s="9">
        <f t="shared" si="706"/>
        <v>57</v>
      </c>
      <c r="AE1446" s="9">
        <f t="shared" si="706"/>
        <v>50</v>
      </c>
      <c r="AF1446" s="9">
        <f t="shared" si="706"/>
        <v>50</v>
      </c>
      <c r="AG1446" s="9">
        <f t="shared" si="706"/>
        <v>57</v>
      </c>
      <c r="AH1446" s="9">
        <f t="shared" si="706"/>
        <v>57</v>
      </c>
      <c r="AI1446" s="9">
        <f t="shared" si="706"/>
        <v>57</v>
      </c>
      <c r="AJ1446" s="9">
        <f t="shared" si="706"/>
        <v>57</v>
      </c>
      <c r="AK1446" s="9">
        <f t="shared" si="706"/>
        <v>57</v>
      </c>
      <c r="AL1446" s="9">
        <f t="shared" si="706"/>
        <v>57</v>
      </c>
      <c r="AM1446" s="9">
        <f t="shared" si="706"/>
        <v>57</v>
      </c>
      <c r="AN1446" s="9">
        <f t="shared" si="706"/>
        <v>57</v>
      </c>
      <c r="AO1446" s="9">
        <f t="shared" si="706"/>
        <v>57</v>
      </c>
      <c r="AP1446" s="9">
        <f t="shared" si="706"/>
        <v>57</v>
      </c>
      <c r="AQ1446" s="9">
        <f t="shared" si="706"/>
        <v>57</v>
      </c>
      <c r="AR1446" s="9">
        <f t="shared" si="706"/>
        <v>50</v>
      </c>
    </row>
    <row r="1447" spans="1:44" x14ac:dyDescent="0.25">
      <c r="A1447" s="8"/>
      <c r="B1447" s="15" t="s">
        <v>113</v>
      </c>
      <c r="C1447" s="9">
        <f t="shared" ref="C1447:AR1447" si="707">C785</f>
        <v>119</v>
      </c>
      <c r="D1447" s="9">
        <f t="shared" si="707"/>
        <v>119</v>
      </c>
      <c r="E1447" s="9">
        <f t="shared" si="707"/>
        <v>119</v>
      </c>
      <c r="F1447" s="9">
        <f t="shared" si="707"/>
        <v>119</v>
      </c>
      <c r="G1447" s="9">
        <f t="shared" si="707"/>
        <v>119</v>
      </c>
      <c r="H1447" s="9">
        <f t="shared" si="707"/>
        <v>119</v>
      </c>
      <c r="I1447" s="9">
        <f t="shared" si="707"/>
        <v>119</v>
      </c>
      <c r="J1447" s="9">
        <f t="shared" si="707"/>
        <v>124</v>
      </c>
      <c r="K1447" s="9">
        <f t="shared" si="707"/>
        <v>124</v>
      </c>
      <c r="L1447" s="9">
        <f t="shared" si="707"/>
        <v>124</v>
      </c>
      <c r="M1447" s="9">
        <f t="shared" si="707"/>
        <v>124</v>
      </c>
      <c r="N1447" s="9">
        <f t="shared" si="707"/>
        <v>211</v>
      </c>
      <c r="O1447" s="9">
        <f t="shared" si="707"/>
        <v>211</v>
      </c>
      <c r="P1447" s="9">
        <f t="shared" si="707"/>
        <v>234</v>
      </c>
      <c r="Q1447" s="9">
        <f t="shared" si="707"/>
        <v>234</v>
      </c>
      <c r="R1447" s="9">
        <f t="shared" si="707"/>
        <v>241</v>
      </c>
      <c r="S1447" s="9">
        <f t="shared" si="707"/>
        <v>241</v>
      </c>
      <c r="T1447" s="9">
        <f t="shared" si="707"/>
        <v>241</v>
      </c>
      <c r="U1447" s="9">
        <f t="shared" si="707"/>
        <v>241</v>
      </c>
      <c r="V1447" s="9">
        <f t="shared" si="707"/>
        <v>241</v>
      </c>
      <c r="W1447" s="9">
        <f t="shared" si="707"/>
        <v>262</v>
      </c>
      <c r="X1447" s="9">
        <f t="shared" si="707"/>
        <v>240</v>
      </c>
      <c r="Y1447" s="9">
        <f t="shared" si="707"/>
        <v>240</v>
      </c>
      <c r="Z1447" s="9">
        <f t="shared" si="707"/>
        <v>240</v>
      </c>
      <c r="AA1447" s="9">
        <f t="shared" si="707"/>
        <v>240</v>
      </c>
      <c r="AB1447" s="9">
        <f t="shared" si="707"/>
        <v>208</v>
      </c>
      <c r="AC1447" s="9">
        <f t="shared" si="707"/>
        <v>222</v>
      </c>
      <c r="AD1447" s="9">
        <f t="shared" si="707"/>
        <v>222</v>
      </c>
      <c r="AE1447" s="9">
        <f t="shared" si="707"/>
        <v>222</v>
      </c>
      <c r="AF1447" s="9">
        <f t="shared" si="707"/>
        <v>216</v>
      </c>
      <c r="AG1447" s="9">
        <f t="shared" si="707"/>
        <v>216</v>
      </c>
      <c r="AH1447" s="9">
        <f t="shared" si="707"/>
        <v>216</v>
      </c>
      <c r="AI1447" s="9">
        <f t="shared" si="707"/>
        <v>216</v>
      </c>
      <c r="AJ1447" s="9">
        <f t="shared" si="707"/>
        <v>216</v>
      </c>
      <c r="AK1447" s="9">
        <f t="shared" si="707"/>
        <v>153</v>
      </c>
      <c r="AL1447" s="9">
        <f t="shared" si="707"/>
        <v>153</v>
      </c>
      <c r="AM1447" s="9">
        <f t="shared" si="707"/>
        <v>153</v>
      </c>
      <c r="AN1447" s="9">
        <f t="shared" si="707"/>
        <v>153</v>
      </c>
      <c r="AO1447" s="9">
        <f t="shared" si="707"/>
        <v>153</v>
      </c>
      <c r="AP1447" s="9">
        <f t="shared" si="707"/>
        <v>153</v>
      </c>
      <c r="AQ1447" s="9">
        <f t="shared" si="707"/>
        <v>153</v>
      </c>
      <c r="AR1447" s="9">
        <f t="shared" si="707"/>
        <v>128</v>
      </c>
    </row>
    <row r="1448" spans="1:44" x14ac:dyDescent="0.25">
      <c r="A1448" s="8"/>
      <c r="B1448" s="15" t="s">
        <v>96</v>
      </c>
      <c r="C1448" s="9">
        <f t="shared" ref="C1448:AR1448" si="708">C810</f>
        <v>137</v>
      </c>
      <c r="D1448" s="9">
        <f t="shared" si="708"/>
        <v>137</v>
      </c>
      <c r="E1448" s="9">
        <f t="shared" si="708"/>
        <v>137</v>
      </c>
      <c r="F1448" s="9">
        <f t="shared" si="708"/>
        <v>137</v>
      </c>
      <c r="G1448" s="9">
        <f t="shared" si="708"/>
        <v>137</v>
      </c>
      <c r="H1448" s="9">
        <f t="shared" si="708"/>
        <v>137</v>
      </c>
      <c r="I1448" s="9">
        <f t="shared" si="708"/>
        <v>137</v>
      </c>
      <c r="J1448" s="9">
        <f t="shared" si="708"/>
        <v>137</v>
      </c>
      <c r="K1448" s="9">
        <f t="shared" si="708"/>
        <v>137</v>
      </c>
      <c r="L1448" s="9">
        <f t="shared" si="708"/>
        <v>137</v>
      </c>
      <c r="M1448" s="9">
        <f t="shared" si="708"/>
        <v>137</v>
      </c>
      <c r="N1448" s="9">
        <f t="shared" si="708"/>
        <v>137</v>
      </c>
      <c r="O1448" s="9">
        <f t="shared" si="708"/>
        <v>139</v>
      </c>
      <c r="P1448" s="9">
        <f t="shared" si="708"/>
        <v>139</v>
      </c>
      <c r="Q1448" s="9">
        <f t="shared" si="708"/>
        <v>139</v>
      </c>
      <c r="R1448" s="9">
        <f t="shared" si="708"/>
        <v>139</v>
      </c>
      <c r="S1448" s="9">
        <f t="shared" si="708"/>
        <v>139</v>
      </c>
      <c r="T1448" s="9">
        <f t="shared" si="708"/>
        <v>139</v>
      </c>
      <c r="U1448" s="9">
        <f t="shared" si="708"/>
        <v>139</v>
      </c>
      <c r="V1448" s="9">
        <f t="shared" si="708"/>
        <v>159</v>
      </c>
      <c r="W1448" s="9">
        <f t="shared" si="708"/>
        <v>159</v>
      </c>
      <c r="X1448" s="9">
        <f t="shared" si="708"/>
        <v>171</v>
      </c>
      <c r="Y1448" s="9">
        <f t="shared" si="708"/>
        <v>158</v>
      </c>
      <c r="Z1448" s="9">
        <f t="shared" si="708"/>
        <v>158</v>
      </c>
      <c r="AA1448" s="9">
        <f t="shared" si="708"/>
        <v>152</v>
      </c>
      <c r="AB1448" s="9">
        <f t="shared" si="708"/>
        <v>152</v>
      </c>
      <c r="AC1448" s="9">
        <f t="shared" si="708"/>
        <v>146</v>
      </c>
      <c r="AD1448" s="9">
        <f t="shared" si="708"/>
        <v>149</v>
      </c>
      <c r="AE1448" s="9">
        <f t="shared" si="708"/>
        <v>136</v>
      </c>
      <c r="AF1448" s="9">
        <f t="shared" si="708"/>
        <v>136</v>
      </c>
      <c r="AG1448" s="9">
        <f t="shared" si="708"/>
        <v>136</v>
      </c>
      <c r="AH1448" s="9">
        <f t="shared" si="708"/>
        <v>136</v>
      </c>
      <c r="AI1448" s="9">
        <f t="shared" si="708"/>
        <v>85</v>
      </c>
      <c r="AJ1448" s="9">
        <f t="shared" si="708"/>
        <v>85</v>
      </c>
      <c r="AK1448" s="9">
        <f t="shared" si="708"/>
        <v>85</v>
      </c>
      <c r="AL1448" s="9">
        <f t="shared" si="708"/>
        <v>85</v>
      </c>
      <c r="AM1448" s="9">
        <f t="shared" si="708"/>
        <v>85</v>
      </c>
      <c r="AN1448" s="9">
        <f t="shared" si="708"/>
        <v>85</v>
      </c>
      <c r="AO1448" s="9">
        <f t="shared" si="708"/>
        <v>85</v>
      </c>
      <c r="AP1448" s="9">
        <f t="shared" si="708"/>
        <v>25</v>
      </c>
      <c r="AQ1448" s="9">
        <f t="shared" si="708"/>
        <v>50</v>
      </c>
      <c r="AR1448" s="9">
        <f t="shared" si="708"/>
        <v>25</v>
      </c>
    </row>
    <row r="1449" spans="1:44" x14ac:dyDescent="0.25">
      <c r="A1449" s="8"/>
      <c r="B1449" s="15" t="s">
        <v>106</v>
      </c>
      <c r="C1449" s="9">
        <f t="shared" ref="C1449:AR1449" si="709">C827</f>
        <v>66</v>
      </c>
      <c r="D1449" s="9">
        <f t="shared" si="709"/>
        <v>66</v>
      </c>
      <c r="E1449" s="9">
        <f t="shared" si="709"/>
        <v>66</v>
      </c>
      <c r="F1449" s="9">
        <f t="shared" si="709"/>
        <v>66</v>
      </c>
      <c r="G1449" s="9">
        <f t="shared" si="709"/>
        <v>66</v>
      </c>
      <c r="H1449" s="9">
        <f t="shared" si="709"/>
        <v>66</v>
      </c>
      <c r="I1449" s="9">
        <f t="shared" si="709"/>
        <v>68</v>
      </c>
      <c r="J1449" s="9">
        <f t="shared" si="709"/>
        <v>68</v>
      </c>
      <c r="K1449" s="9">
        <f t="shared" si="709"/>
        <v>68</v>
      </c>
      <c r="L1449" s="9">
        <f t="shared" si="709"/>
        <v>68</v>
      </c>
      <c r="M1449" s="9">
        <f t="shared" si="709"/>
        <v>68</v>
      </c>
      <c r="N1449" s="9">
        <f t="shared" si="709"/>
        <v>68</v>
      </c>
      <c r="O1449" s="9">
        <f t="shared" si="709"/>
        <v>68</v>
      </c>
      <c r="P1449" s="9">
        <f t="shared" si="709"/>
        <v>68</v>
      </c>
      <c r="Q1449" s="9">
        <f t="shared" si="709"/>
        <v>68</v>
      </c>
      <c r="R1449" s="9">
        <f t="shared" si="709"/>
        <v>68</v>
      </c>
      <c r="S1449" s="9">
        <f t="shared" si="709"/>
        <v>68</v>
      </c>
      <c r="T1449" s="9">
        <f t="shared" si="709"/>
        <v>68</v>
      </c>
      <c r="U1449" s="9">
        <f t="shared" si="709"/>
        <v>68</v>
      </c>
      <c r="V1449" s="9">
        <f t="shared" si="709"/>
        <v>68</v>
      </c>
      <c r="W1449" s="9">
        <f t="shared" si="709"/>
        <v>68</v>
      </c>
      <c r="X1449" s="9">
        <f t="shared" si="709"/>
        <v>68</v>
      </c>
      <c r="Y1449" s="9">
        <f t="shared" si="709"/>
        <v>68</v>
      </c>
      <c r="Z1449" s="9">
        <f t="shared" si="709"/>
        <v>68</v>
      </c>
      <c r="AA1449" s="9">
        <f t="shared" si="709"/>
        <v>68</v>
      </c>
      <c r="AB1449" s="9">
        <f t="shared" si="709"/>
        <v>68</v>
      </c>
      <c r="AC1449" s="9">
        <f t="shared" si="709"/>
        <v>68</v>
      </c>
      <c r="AD1449" s="9">
        <f t="shared" si="709"/>
        <v>68</v>
      </c>
      <c r="AE1449" s="9">
        <f t="shared" si="709"/>
        <v>68</v>
      </c>
      <c r="AF1449" s="9">
        <f t="shared" si="709"/>
        <v>68</v>
      </c>
      <c r="AG1449" s="9">
        <f t="shared" si="709"/>
        <v>68</v>
      </c>
      <c r="AH1449" s="9">
        <f t="shared" si="709"/>
        <v>68</v>
      </c>
      <c r="AI1449" s="9">
        <f t="shared" si="709"/>
        <v>68</v>
      </c>
      <c r="AJ1449" s="9">
        <f t="shared" si="709"/>
        <v>68</v>
      </c>
      <c r="AK1449" s="9">
        <f t="shared" si="709"/>
        <v>68</v>
      </c>
      <c r="AL1449" s="9">
        <f t="shared" si="709"/>
        <v>68</v>
      </c>
      <c r="AM1449" s="9">
        <f t="shared" si="709"/>
        <v>68</v>
      </c>
      <c r="AN1449" s="9">
        <f t="shared" si="709"/>
        <v>68</v>
      </c>
      <c r="AO1449" s="9">
        <f t="shared" si="709"/>
        <v>68</v>
      </c>
      <c r="AP1449" s="9">
        <f t="shared" si="709"/>
        <v>68</v>
      </c>
      <c r="AQ1449" s="9">
        <f t="shared" si="709"/>
        <v>68</v>
      </c>
      <c r="AR1449" s="9">
        <f t="shared" si="709"/>
        <v>68</v>
      </c>
    </row>
    <row r="1450" spans="1:44" x14ac:dyDescent="0.25">
      <c r="A1450" s="8"/>
      <c r="B1450" s="15" t="s">
        <v>84</v>
      </c>
      <c r="C1450" s="9">
        <f t="shared" ref="C1450:AR1450" si="710">C860</f>
        <v>167</v>
      </c>
      <c r="D1450" s="9">
        <f t="shared" si="710"/>
        <v>171</v>
      </c>
      <c r="E1450" s="9">
        <f t="shared" si="710"/>
        <v>171</v>
      </c>
      <c r="F1450" s="9">
        <f t="shared" si="710"/>
        <v>171</v>
      </c>
      <c r="G1450" s="9">
        <f t="shared" si="710"/>
        <v>171</v>
      </c>
      <c r="H1450" s="9">
        <f t="shared" si="710"/>
        <v>175</v>
      </c>
      <c r="I1450" s="9">
        <f t="shared" si="710"/>
        <v>171</v>
      </c>
      <c r="J1450" s="9">
        <f t="shared" si="710"/>
        <v>171</v>
      </c>
      <c r="K1450" s="9">
        <f t="shared" si="710"/>
        <v>171</v>
      </c>
      <c r="L1450" s="9">
        <f t="shared" si="710"/>
        <v>184</v>
      </c>
      <c r="M1450" s="9">
        <f t="shared" si="710"/>
        <v>184</v>
      </c>
      <c r="N1450" s="9">
        <f t="shared" si="710"/>
        <v>184</v>
      </c>
      <c r="O1450" s="9">
        <f t="shared" si="710"/>
        <v>184</v>
      </c>
      <c r="P1450" s="9">
        <f t="shared" si="710"/>
        <v>189</v>
      </c>
      <c r="Q1450" s="9">
        <f t="shared" si="710"/>
        <v>184</v>
      </c>
      <c r="R1450" s="9">
        <f t="shared" si="710"/>
        <v>183</v>
      </c>
      <c r="S1450" s="9">
        <f t="shared" si="710"/>
        <v>184</v>
      </c>
      <c r="T1450" s="9">
        <f t="shared" si="710"/>
        <v>184</v>
      </c>
      <c r="U1450" s="9">
        <f t="shared" si="710"/>
        <v>184</v>
      </c>
      <c r="V1450" s="9">
        <f t="shared" si="710"/>
        <v>184</v>
      </c>
      <c r="W1450" s="9">
        <f t="shared" si="710"/>
        <v>184</v>
      </c>
      <c r="X1450" s="9">
        <f t="shared" si="710"/>
        <v>216</v>
      </c>
      <c r="Y1450" s="9">
        <f t="shared" si="710"/>
        <v>216</v>
      </c>
      <c r="Z1450" s="9">
        <f t="shared" si="710"/>
        <v>216</v>
      </c>
      <c r="AA1450" s="9">
        <f t="shared" si="710"/>
        <v>216</v>
      </c>
      <c r="AB1450" s="9">
        <f t="shared" si="710"/>
        <v>216</v>
      </c>
      <c r="AC1450" s="9">
        <f t="shared" si="710"/>
        <v>214</v>
      </c>
      <c r="AD1450" s="9">
        <f t="shared" si="710"/>
        <v>214</v>
      </c>
      <c r="AE1450" s="9">
        <f t="shared" si="710"/>
        <v>216</v>
      </c>
      <c r="AF1450" s="9">
        <f t="shared" si="710"/>
        <v>172</v>
      </c>
      <c r="AG1450" s="9">
        <f t="shared" si="710"/>
        <v>172</v>
      </c>
      <c r="AH1450" s="9">
        <f t="shared" si="710"/>
        <v>172</v>
      </c>
      <c r="AI1450" s="9">
        <f t="shared" si="710"/>
        <v>114</v>
      </c>
      <c r="AJ1450" s="9">
        <f t="shared" si="710"/>
        <v>114</v>
      </c>
      <c r="AK1450" s="9">
        <f t="shared" si="710"/>
        <v>114</v>
      </c>
      <c r="AL1450" s="9">
        <f t="shared" si="710"/>
        <v>114</v>
      </c>
      <c r="AM1450" s="9">
        <f t="shared" si="710"/>
        <v>112</v>
      </c>
      <c r="AN1450" s="9">
        <f t="shared" si="710"/>
        <v>154</v>
      </c>
      <c r="AO1450" s="9">
        <f t="shared" si="710"/>
        <v>154</v>
      </c>
      <c r="AP1450" s="9">
        <f t="shared" si="710"/>
        <v>150</v>
      </c>
      <c r="AQ1450" s="9">
        <f t="shared" si="710"/>
        <v>150</v>
      </c>
      <c r="AR1450" s="9">
        <f t="shared" si="710"/>
        <v>132</v>
      </c>
    </row>
    <row r="1451" spans="1:44" x14ac:dyDescent="0.25">
      <c r="A1451" s="8"/>
      <c r="B1451" s="15" t="s">
        <v>92</v>
      </c>
      <c r="C1451" s="9">
        <f t="shared" ref="C1451:AR1451" si="711">C885</f>
        <v>64</v>
      </c>
      <c r="D1451" s="9">
        <f t="shared" si="711"/>
        <v>64</v>
      </c>
      <c r="E1451" s="9">
        <f t="shared" si="711"/>
        <v>64</v>
      </c>
      <c r="F1451" s="9">
        <f t="shared" si="711"/>
        <v>64</v>
      </c>
      <c r="G1451" s="9">
        <f t="shared" si="711"/>
        <v>64</v>
      </c>
      <c r="H1451" s="9">
        <f t="shared" si="711"/>
        <v>61</v>
      </c>
      <c r="I1451" s="9">
        <f t="shared" si="711"/>
        <v>61</v>
      </c>
      <c r="J1451" s="9">
        <f t="shared" si="711"/>
        <v>61</v>
      </c>
      <c r="K1451" s="9">
        <f t="shared" si="711"/>
        <v>61</v>
      </c>
      <c r="L1451" s="9">
        <f t="shared" si="711"/>
        <v>61</v>
      </c>
      <c r="M1451" s="9">
        <f t="shared" si="711"/>
        <v>61</v>
      </c>
      <c r="N1451" s="9">
        <f t="shared" si="711"/>
        <v>61</v>
      </c>
      <c r="O1451" s="9">
        <f t="shared" si="711"/>
        <v>61</v>
      </c>
      <c r="P1451" s="9">
        <f t="shared" si="711"/>
        <v>61</v>
      </c>
      <c r="Q1451" s="9">
        <f t="shared" si="711"/>
        <v>61</v>
      </c>
      <c r="R1451" s="9">
        <f t="shared" si="711"/>
        <v>61</v>
      </c>
      <c r="S1451" s="9">
        <f t="shared" si="711"/>
        <v>51</v>
      </c>
      <c r="T1451" s="9">
        <f t="shared" si="711"/>
        <v>51</v>
      </c>
      <c r="U1451" s="9">
        <f t="shared" si="711"/>
        <v>51</v>
      </c>
      <c r="V1451" s="9">
        <f t="shared" si="711"/>
        <v>51</v>
      </c>
      <c r="W1451" s="9">
        <f t="shared" si="711"/>
        <v>51</v>
      </c>
      <c r="X1451" s="9">
        <f t="shared" si="711"/>
        <v>51</v>
      </c>
      <c r="Y1451" s="9">
        <f t="shared" si="711"/>
        <v>51</v>
      </c>
      <c r="Z1451" s="9">
        <f t="shared" si="711"/>
        <v>51</v>
      </c>
      <c r="AA1451" s="9">
        <f t="shared" si="711"/>
        <v>51</v>
      </c>
      <c r="AB1451" s="9">
        <f t="shared" si="711"/>
        <v>51</v>
      </c>
      <c r="AC1451" s="9">
        <f t="shared" si="711"/>
        <v>51</v>
      </c>
      <c r="AD1451" s="9">
        <f t="shared" si="711"/>
        <v>51</v>
      </c>
      <c r="AE1451" s="9">
        <f t="shared" si="711"/>
        <v>51</v>
      </c>
      <c r="AF1451" s="9">
        <f t="shared" si="711"/>
        <v>51</v>
      </c>
      <c r="AG1451" s="9">
        <f t="shared" si="711"/>
        <v>51</v>
      </c>
      <c r="AH1451" s="9">
        <f t="shared" si="711"/>
        <v>51</v>
      </c>
      <c r="AI1451" s="9">
        <f t="shared" si="711"/>
        <v>51</v>
      </c>
      <c r="AJ1451" s="9">
        <f t="shared" si="711"/>
        <v>26</v>
      </c>
      <c r="AK1451" s="9">
        <f t="shared" si="711"/>
        <v>0</v>
      </c>
      <c r="AL1451" s="9">
        <f t="shared" si="711"/>
        <v>26</v>
      </c>
      <c r="AM1451" s="9">
        <f t="shared" si="711"/>
        <v>51</v>
      </c>
      <c r="AN1451" s="9">
        <f t="shared" si="711"/>
        <v>51</v>
      </c>
      <c r="AO1451" s="9">
        <f t="shared" si="711"/>
        <v>51</v>
      </c>
      <c r="AP1451" s="9">
        <f t="shared" si="711"/>
        <v>51</v>
      </c>
      <c r="AQ1451" s="9">
        <f t="shared" si="711"/>
        <v>51</v>
      </c>
      <c r="AR1451" s="9">
        <f t="shared" si="711"/>
        <v>50</v>
      </c>
    </row>
    <row r="1452" spans="1:44" x14ac:dyDescent="0.25">
      <c r="A1452" s="8"/>
      <c r="B1452" s="15" t="s">
        <v>82</v>
      </c>
      <c r="C1452" s="9">
        <f t="shared" ref="C1452:AR1452" si="712">C910</f>
        <v>42</v>
      </c>
      <c r="D1452" s="9">
        <f t="shared" si="712"/>
        <v>42</v>
      </c>
      <c r="E1452" s="9">
        <f t="shared" si="712"/>
        <v>42</v>
      </c>
      <c r="F1452" s="9">
        <f t="shared" si="712"/>
        <v>42</v>
      </c>
      <c r="G1452" s="9">
        <f t="shared" si="712"/>
        <v>42</v>
      </c>
      <c r="H1452" s="9">
        <f t="shared" si="712"/>
        <v>43</v>
      </c>
      <c r="I1452" s="9">
        <f t="shared" si="712"/>
        <v>43</v>
      </c>
      <c r="J1452" s="9">
        <f t="shared" si="712"/>
        <v>43</v>
      </c>
      <c r="K1452" s="9">
        <f t="shared" si="712"/>
        <v>43</v>
      </c>
      <c r="L1452" s="9">
        <f t="shared" si="712"/>
        <v>43</v>
      </c>
      <c r="M1452" s="9">
        <f t="shared" si="712"/>
        <v>43</v>
      </c>
      <c r="N1452" s="9" t="e">
        <f t="shared" si="712"/>
        <v>#VALUE!</v>
      </c>
      <c r="O1452" s="9">
        <f t="shared" si="712"/>
        <v>24</v>
      </c>
      <c r="P1452" s="9">
        <f t="shared" si="712"/>
        <v>75</v>
      </c>
      <c r="Q1452" s="9">
        <f t="shared" si="712"/>
        <v>75</v>
      </c>
      <c r="R1452" s="9">
        <f t="shared" si="712"/>
        <v>75</v>
      </c>
      <c r="S1452" s="9">
        <f t="shared" si="712"/>
        <v>75</v>
      </c>
      <c r="T1452" s="9">
        <f t="shared" si="712"/>
        <v>75</v>
      </c>
      <c r="U1452" s="9">
        <f t="shared" si="712"/>
        <v>74</v>
      </c>
      <c r="V1452" s="9">
        <f t="shared" si="712"/>
        <v>74</v>
      </c>
      <c r="W1452" s="9">
        <f t="shared" si="712"/>
        <v>74</v>
      </c>
      <c r="X1452" s="9">
        <f t="shared" si="712"/>
        <v>74</v>
      </c>
      <c r="Y1452" s="9">
        <f t="shared" si="712"/>
        <v>74</v>
      </c>
      <c r="Z1452" s="9">
        <f t="shared" si="712"/>
        <v>74</v>
      </c>
      <c r="AA1452" s="9">
        <f t="shared" si="712"/>
        <v>74</v>
      </c>
      <c r="AB1452" s="9">
        <f t="shared" si="712"/>
        <v>74</v>
      </c>
      <c r="AC1452" s="9">
        <f t="shared" si="712"/>
        <v>74</v>
      </c>
      <c r="AD1452" s="9">
        <f t="shared" si="712"/>
        <v>74</v>
      </c>
      <c r="AE1452" s="9">
        <f t="shared" si="712"/>
        <v>74</v>
      </c>
      <c r="AF1452" s="9">
        <f t="shared" si="712"/>
        <v>74</v>
      </c>
      <c r="AG1452" s="9">
        <f t="shared" si="712"/>
        <v>74</v>
      </c>
      <c r="AH1452" s="9">
        <f t="shared" si="712"/>
        <v>74</v>
      </c>
      <c r="AI1452" s="9">
        <f t="shared" si="712"/>
        <v>74</v>
      </c>
      <c r="AJ1452" s="9">
        <f t="shared" si="712"/>
        <v>74</v>
      </c>
      <c r="AK1452" s="9">
        <f t="shared" si="712"/>
        <v>74</v>
      </c>
      <c r="AL1452" s="9">
        <f t="shared" si="712"/>
        <v>74</v>
      </c>
      <c r="AM1452" s="9">
        <f t="shared" si="712"/>
        <v>74</v>
      </c>
      <c r="AN1452" s="9">
        <f t="shared" si="712"/>
        <v>74</v>
      </c>
      <c r="AO1452" s="9">
        <f t="shared" si="712"/>
        <v>74</v>
      </c>
      <c r="AP1452" s="9">
        <f t="shared" si="712"/>
        <v>74</v>
      </c>
      <c r="AQ1452" s="9">
        <f t="shared" si="712"/>
        <v>74</v>
      </c>
      <c r="AR1452" s="9">
        <f t="shared" si="712"/>
        <v>74</v>
      </c>
    </row>
    <row r="1453" spans="1:44" x14ac:dyDescent="0.25">
      <c r="A1453" s="8"/>
      <c r="B1453" s="15" t="s">
        <v>86</v>
      </c>
      <c r="C1453" s="9">
        <f>C1007</f>
        <v>1398</v>
      </c>
      <c r="D1453" s="9">
        <f t="shared" ref="D1453:AM1453" si="713">D1007</f>
        <v>1398</v>
      </c>
      <c r="E1453" s="9">
        <f t="shared" si="713"/>
        <v>1151</v>
      </c>
      <c r="F1453" s="9">
        <f t="shared" si="713"/>
        <v>1229</v>
      </c>
      <c r="G1453" s="9">
        <f t="shared" si="713"/>
        <v>1297</v>
      </c>
      <c r="H1453" s="9">
        <f t="shared" si="713"/>
        <v>1349</v>
      </c>
      <c r="I1453" s="9">
        <f t="shared" si="713"/>
        <v>1484</v>
      </c>
      <c r="J1453" s="9">
        <f t="shared" si="713"/>
        <v>1579</v>
      </c>
      <c r="K1453" s="9" t="e">
        <f t="shared" si="713"/>
        <v>#VALUE!</v>
      </c>
      <c r="L1453" s="9">
        <f t="shared" si="713"/>
        <v>1554</v>
      </c>
      <c r="M1453" s="9">
        <f t="shared" si="713"/>
        <v>1549</v>
      </c>
      <c r="N1453" s="9">
        <f t="shared" si="713"/>
        <v>1575</v>
      </c>
      <c r="O1453" s="9">
        <f t="shared" si="713"/>
        <v>1401</v>
      </c>
      <c r="P1453" s="9">
        <f t="shared" si="713"/>
        <v>1290</v>
      </c>
      <c r="Q1453" s="9">
        <f t="shared" si="713"/>
        <v>1376</v>
      </c>
      <c r="R1453" s="9">
        <f t="shared" si="713"/>
        <v>1376</v>
      </c>
      <c r="S1453" s="9">
        <f t="shared" si="713"/>
        <v>1428</v>
      </c>
      <c r="T1453" s="9">
        <f t="shared" si="713"/>
        <v>1428</v>
      </c>
      <c r="U1453" s="9">
        <f t="shared" si="713"/>
        <v>1428</v>
      </c>
      <c r="V1453" s="9">
        <f t="shared" si="713"/>
        <v>1412</v>
      </c>
      <c r="W1453" s="9" t="e">
        <f t="shared" si="713"/>
        <v>#VALUE!</v>
      </c>
      <c r="X1453" s="9">
        <f t="shared" si="713"/>
        <v>1404</v>
      </c>
      <c r="Y1453" s="9">
        <f t="shared" si="713"/>
        <v>1404</v>
      </c>
      <c r="Z1453" s="9">
        <f t="shared" si="713"/>
        <v>1404</v>
      </c>
      <c r="AA1453" s="9">
        <f t="shared" si="713"/>
        <v>1352</v>
      </c>
      <c r="AB1453" s="9">
        <f t="shared" si="713"/>
        <v>1352</v>
      </c>
      <c r="AC1453" s="9">
        <f t="shared" si="713"/>
        <v>1352</v>
      </c>
      <c r="AD1453" s="9">
        <f t="shared" si="713"/>
        <v>1352</v>
      </c>
      <c r="AE1453" s="9">
        <f t="shared" si="713"/>
        <v>1352</v>
      </c>
      <c r="AF1453" s="9">
        <f t="shared" si="713"/>
        <v>1244</v>
      </c>
      <c r="AG1453" s="9">
        <f t="shared" si="713"/>
        <v>1244</v>
      </c>
      <c r="AH1453" s="9">
        <f t="shared" si="713"/>
        <v>1244</v>
      </c>
      <c r="AI1453" s="9">
        <f t="shared" si="713"/>
        <v>1324</v>
      </c>
      <c r="AJ1453" s="9">
        <f t="shared" si="713"/>
        <v>1324</v>
      </c>
      <c r="AK1453" s="9">
        <f t="shared" si="713"/>
        <v>1429</v>
      </c>
      <c r="AL1453" s="9">
        <f t="shared" si="713"/>
        <v>1487</v>
      </c>
      <c r="AM1453" s="9">
        <f t="shared" si="713"/>
        <v>1487</v>
      </c>
      <c r="AN1453" s="9">
        <f>AN1007</f>
        <v>1487</v>
      </c>
      <c r="AO1453" s="9">
        <f>AO1007</f>
        <v>1487</v>
      </c>
      <c r="AP1453" s="9">
        <f>AP1007</f>
        <v>1487</v>
      </c>
      <c r="AQ1453" s="9">
        <f>AQ1007</f>
        <v>1487</v>
      </c>
      <c r="AR1453" s="9">
        <f>AR1007</f>
        <v>1579</v>
      </c>
    </row>
    <row r="1454" spans="1:44" x14ac:dyDescent="0.25">
      <c r="A1454" s="8"/>
      <c r="B1454" s="15" t="s">
        <v>242</v>
      </c>
      <c r="C1454" s="9">
        <f>C1024</f>
        <v>0</v>
      </c>
      <c r="D1454" s="9">
        <f t="shared" ref="D1454:AO1454" si="714">D1024</f>
        <v>0</v>
      </c>
      <c r="E1454" s="9">
        <f t="shared" si="714"/>
        <v>0</v>
      </c>
      <c r="F1454" s="9">
        <f t="shared" si="714"/>
        <v>0</v>
      </c>
      <c r="G1454" s="9">
        <f t="shared" si="714"/>
        <v>0</v>
      </c>
      <c r="H1454" s="9">
        <f t="shared" si="714"/>
        <v>0</v>
      </c>
      <c r="I1454" s="9">
        <f t="shared" si="714"/>
        <v>0</v>
      </c>
      <c r="J1454" s="9">
        <f t="shared" si="714"/>
        <v>0</v>
      </c>
      <c r="K1454" s="9">
        <f t="shared" si="714"/>
        <v>0</v>
      </c>
      <c r="L1454" s="9">
        <f t="shared" si="714"/>
        <v>0</v>
      </c>
      <c r="M1454" s="9">
        <f t="shared" si="714"/>
        <v>0</v>
      </c>
      <c r="N1454" s="9">
        <f t="shared" si="714"/>
        <v>0</v>
      </c>
      <c r="O1454" s="9">
        <f t="shared" si="714"/>
        <v>0</v>
      </c>
      <c r="P1454" s="9">
        <f t="shared" si="714"/>
        <v>0</v>
      </c>
      <c r="Q1454" s="9">
        <f t="shared" si="714"/>
        <v>0</v>
      </c>
      <c r="R1454" s="9">
        <f t="shared" si="714"/>
        <v>0</v>
      </c>
      <c r="S1454" s="9">
        <f t="shared" si="714"/>
        <v>0</v>
      </c>
      <c r="T1454" s="9">
        <f t="shared" si="714"/>
        <v>0</v>
      </c>
      <c r="U1454" s="9">
        <f t="shared" si="714"/>
        <v>0</v>
      </c>
      <c r="V1454" s="9">
        <f t="shared" si="714"/>
        <v>0</v>
      </c>
      <c r="W1454" s="9">
        <f t="shared" si="714"/>
        <v>0</v>
      </c>
      <c r="X1454" s="9">
        <f t="shared" si="714"/>
        <v>0</v>
      </c>
      <c r="Y1454" s="9">
        <f t="shared" si="714"/>
        <v>0</v>
      </c>
      <c r="Z1454" s="9">
        <f t="shared" si="714"/>
        <v>0</v>
      </c>
      <c r="AA1454" s="9">
        <f t="shared" si="714"/>
        <v>0</v>
      </c>
      <c r="AB1454" s="9">
        <f t="shared" si="714"/>
        <v>0</v>
      </c>
      <c r="AC1454" s="9">
        <f t="shared" si="714"/>
        <v>0</v>
      </c>
      <c r="AD1454" s="9">
        <f t="shared" si="714"/>
        <v>0</v>
      </c>
      <c r="AE1454" s="9">
        <f t="shared" si="714"/>
        <v>0</v>
      </c>
      <c r="AF1454" s="9">
        <f t="shared" si="714"/>
        <v>0</v>
      </c>
      <c r="AG1454" s="9">
        <f t="shared" si="714"/>
        <v>0</v>
      </c>
      <c r="AH1454" s="9">
        <f t="shared" si="714"/>
        <v>0</v>
      </c>
      <c r="AI1454" s="9">
        <f t="shared" si="714"/>
        <v>0</v>
      </c>
      <c r="AJ1454" s="9">
        <f t="shared" si="714"/>
        <v>0</v>
      </c>
      <c r="AK1454" s="9">
        <f t="shared" si="714"/>
        <v>0</v>
      </c>
      <c r="AL1454" s="9">
        <f t="shared" si="714"/>
        <v>0</v>
      </c>
      <c r="AM1454" s="9">
        <f t="shared" si="714"/>
        <v>10</v>
      </c>
      <c r="AN1454" s="9">
        <f t="shared" si="714"/>
        <v>10</v>
      </c>
      <c r="AO1454" s="9">
        <f t="shared" si="714"/>
        <v>10</v>
      </c>
      <c r="AP1454" s="9">
        <f t="shared" ref="AP1454" si="715">AP1024</f>
        <v>10</v>
      </c>
      <c r="AQ1454" s="9">
        <f t="shared" ref="AQ1454:AR1454" si="716">AQ1024</f>
        <v>10</v>
      </c>
      <c r="AR1454" s="9">
        <f t="shared" si="716"/>
        <v>10</v>
      </c>
    </row>
    <row r="1455" spans="1:44" x14ac:dyDescent="0.25">
      <c r="A1455" s="8"/>
      <c r="B1455" s="15" t="s">
        <v>95</v>
      </c>
      <c r="C1455" s="9">
        <f>C1065</f>
        <v>282</v>
      </c>
      <c r="D1455" s="9">
        <f t="shared" ref="D1455:AM1455" si="717">D1065</f>
        <v>282</v>
      </c>
      <c r="E1455" s="9">
        <f t="shared" si="717"/>
        <v>283</v>
      </c>
      <c r="F1455" s="9">
        <f t="shared" si="717"/>
        <v>283</v>
      </c>
      <c r="G1455" s="9">
        <f t="shared" si="717"/>
        <v>283</v>
      </c>
      <c r="H1455" s="9">
        <f t="shared" si="717"/>
        <v>283</v>
      </c>
      <c r="I1455" s="9">
        <f t="shared" si="717"/>
        <v>290</v>
      </c>
      <c r="J1455" s="9">
        <f t="shared" si="717"/>
        <v>290</v>
      </c>
      <c r="K1455" s="9">
        <f t="shared" si="717"/>
        <v>278</v>
      </c>
      <c r="L1455" s="9">
        <f t="shared" si="717"/>
        <v>278</v>
      </c>
      <c r="M1455" s="9">
        <f t="shared" si="717"/>
        <v>278</v>
      </c>
      <c r="N1455" s="9">
        <f t="shared" si="717"/>
        <v>278</v>
      </c>
      <c r="O1455" s="9">
        <f t="shared" si="717"/>
        <v>278</v>
      </c>
      <c r="P1455" s="9" t="e">
        <f t="shared" si="717"/>
        <v>#VALUE!</v>
      </c>
      <c r="Q1455" s="9">
        <f t="shared" si="717"/>
        <v>277</v>
      </c>
      <c r="R1455" s="9">
        <f t="shared" si="717"/>
        <v>274</v>
      </c>
      <c r="S1455" s="9">
        <f t="shared" si="717"/>
        <v>277</v>
      </c>
      <c r="T1455" s="9">
        <f t="shared" si="717"/>
        <v>277</v>
      </c>
      <c r="U1455" s="9">
        <f t="shared" si="717"/>
        <v>277</v>
      </c>
      <c r="V1455" s="9">
        <f t="shared" si="717"/>
        <v>265</v>
      </c>
      <c r="W1455" s="9">
        <f t="shared" si="717"/>
        <v>277</v>
      </c>
      <c r="X1455" s="9">
        <f t="shared" si="717"/>
        <v>277</v>
      </c>
      <c r="Y1455" s="9">
        <f t="shared" si="717"/>
        <v>259</v>
      </c>
      <c r="Z1455" s="9">
        <f t="shared" si="717"/>
        <v>259</v>
      </c>
      <c r="AA1455" s="9">
        <f t="shared" si="717"/>
        <v>277</v>
      </c>
      <c r="AB1455" s="9">
        <f t="shared" si="717"/>
        <v>277</v>
      </c>
      <c r="AC1455" s="9">
        <f t="shared" si="717"/>
        <v>277</v>
      </c>
      <c r="AD1455" s="9">
        <f t="shared" si="717"/>
        <v>277</v>
      </c>
      <c r="AE1455" s="9">
        <f t="shared" si="717"/>
        <v>277</v>
      </c>
      <c r="AF1455" s="9">
        <f t="shared" si="717"/>
        <v>277</v>
      </c>
      <c r="AG1455" s="9">
        <f t="shared" si="717"/>
        <v>277</v>
      </c>
      <c r="AH1455" s="9">
        <f t="shared" si="717"/>
        <v>277</v>
      </c>
      <c r="AI1455" s="9">
        <f t="shared" si="717"/>
        <v>277</v>
      </c>
      <c r="AJ1455" s="9">
        <f t="shared" si="717"/>
        <v>277</v>
      </c>
      <c r="AK1455" s="9">
        <f t="shared" si="717"/>
        <v>277</v>
      </c>
      <c r="AL1455" s="9">
        <f t="shared" si="717"/>
        <v>277</v>
      </c>
      <c r="AM1455" s="9">
        <f t="shared" si="717"/>
        <v>277</v>
      </c>
      <c r="AN1455" s="9">
        <f>AN1065</f>
        <v>205</v>
      </c>
      <c r="AO1455" s="9">
        <f>AO1065</f>
        <v>205</v>
      </c>
      <c r="AP1455" s="9">
        <f>AP1065</f>
        <v>205</v>
      </c>
      <c r="AQ1455" s="9">
        <f>AQ1065</f>
        <v>205</v>
      </c>
      <c r="AR1455" s="9">
        <f>AR1065</f>
        <v>205</v>
      </c>
    </row>
    <row r="1456" spans="1:44" x14ac:dyDescent="0.25">
      <c r="A1456" s="8"/>
      <c r="B1456" s="15" t="s">
        <v>98</v>
      </c>
      <c r="C1456" s="9">
        <f>C1138</f>
        <v>672</v>
      </c>
      <c r="D1456" s="9">
        <f t="shared" ref="D1456:AM1456" si="718">D1138</f>
        <v>718</v>
      </c>
      <c r="E1456" s="9">
        <f t="shared" si="718"/>
        <v>718</v>
      </c>
      <c r="F1456" s="9">
        <f t="shared" si="718"/>
        <v>618</v>
      </c>
      <c r="G1456" s="9">
        <f t="shared" si="718"/>
        <v>718</v>
      </c>
      <c r="H1456" s="9">
        <f t="shared" si="718"/>
        <v>718</v>
      </c>
      <c r="I1456" s="9">
        <f t="shared" si="718"/>
        <v>777</v>
      </c>
      <c r="J1456" s="9">
        <f t="shared" si="718"/>
        <v>777</v>
      </c>
      <c r="K1456" s="9">
        <f t="shared" si="718"/>
        <v>777</v>
      </c>
      <c r="L1456" s="9">
        <f t="shared" si="718"/>
        <v>777</v>
      </c>
      <c r="M1456" s="9">
        <f t="shared" si="718"/>
        <v>812</v>
      </c>
      <c r="N1456" s="9">
        <f t="shared" si="718"/>
        <v>812</v>
      </c>
      <c r="O1456" s="9">
        <f t="shared" si="718"/>
        <v>811</v>
      </c>
      <c r="P1456" s="9">
        <f t="shared" si="718"/>
        <v>812</v>
      </c>
      <c r="Q1456" s="9">
        <f t="shared" si="718"/>
        <v>812</v>
      </c>
      <c r="R1456" s="9">
        <f t="shared" si="718"/>
        <v>812</v>
      </c>
      <c r="S1456" s="9">
        <f t="shared" si="718"/>
        <v>812</v>
      </c>
      <c r="T1456" s="9">
        <f t="shared" si="718"/>
        <v>812</v>
      </c>
      <c r="U1456" s="9" t="e">
        <f t="shared" si="718"/>
        <v>#VALUE!</v>
      </c>
      <c r="V1456" s="9">
        <f t="shared" si="718"/>
        <v>812</v>
      </c>
      <c r="W1456" s="9">
        <f t="shared" si="718"/>
        <v>812</v>
      </c>
      <c r="X1456" s="9">
        <f t="shared" si="718"/>
        <v>800</v>
      </c>
      <c r="Y1456" s="9">
        <f t="shared" si="718"/>
        <v>800</v>
      </c>
      <c r="Z1456" s="9">
        <f t="shared" si="718"/>
        <v>699</v>
      </c>
      <c r="AA1456" s="9">
        <f t="shared" si="718"/>
        <v>699</v>
      </c>
      <c r="AB1456" s="9">
        <f t="shared" si="718"/>
        <v>699</v>
      </c>
      <c r="AC1456" s="9">
        <f t="shared" si="718"/>
        <v>699</v>
      </c>
      <c r="AD1456" s="9">
        <f t="shared" si="718"/>
        <v>699</v>
      </c>
      <c r="AE1456" s="9">
        <f t="shared" si="718"/>
        <v>699</v>
      </c>
      <c r="AF1456" s="9">
        <f t="shared" si="718"/>
        <v>805</v>
      </c>
      <c r="AG1456" s="9">
        <f t="shared" si="718"/>
        <v>699</v>
      </c>
      <c r="AH1456" s="9">
        <f t="shared" si="718"/>
        <v>749</v>
      </c>
      <c r="AI1456" s="9">
        <f t="shared" si="718"/>
        <v>749</v>
      </c>
      <c r="AJ1456" s="9">
        <f t="shared" si="718"/>
        <v>749</v>
      </c>
      <c r="AK1456" s="9">
        <f t="shared" si="718"/>
        <v>839</v>
      </c>
      <c r="AL1456" s="9">
        <f t="shared" si="718"/>
        <v>743</v>
      </c>
      <c r="AM1456" s="9">
        <f t="shared" si="718"/>
        <v>756</v>
      </c>
      <c r="AN1456" s="9">
        <f>AN1138</f>
        <v>796</v>
      </c>
      <c r="AO1456" s="9">
        <f>AO1138</f>
        <v>908</v>
      </c>
      <c r="AP1456" s="9">
        <f>AP1138</f>
        <v>891</v>
      </c>
      <c r="AQ1456" s="9">
        <f>AQ1138</f>
        <v>971</v>
      </c>
      <c r="AR1456" s="9">
        <f>AR1138</f>
        <v>811</v>
      </c>
    </row>
    <row r="1457" spans="1:44" x14ac:dyDescent="0.25">
      <c r="A1457" s="8"/>
      <c r="B1457" s="15" t="s">
        <v>87</v>
      </c>
      <c r="C1457" s="9">
        <f>C1219</f>
        <v>1389</v>
      </c>
      <c r="D1457" s="9">
        <f t="shared" ref="D1457:AM1457" si="719">D1219</f>
        <v>1391</v>
      </c>
      <c r="E1457" s="9">
        <f t="shared" si="719"/>
        <v>1411</v>
      </c>
      <c r="F1457" s="9">
        <f t="shared" si="719"/>
        <v>1391</v>
      </c>
      <c r="G1457" s="9">
        <f t="shared" si="719"/>
        <v>1383</v>
      </c>
      <c r="H1457" s="9">
        <f t="shared" si="719"/>
        <v>1399</v>
      </c>
      <c r="I1457" s="9">
        <f t="shared" si="719"/>
        <v>1433</v>
      </c>
      <c r="J1457" s="9">
        <f t="shared" si="719"/>
        <v>1302</v>
      </c>
      <c r="K1457" s="9">
        <f t="shared" si="719"/>
        <v>1563</v>
      </c>
      <c r="L1457" s="9">
        <f t="shared" si="719"/>
        <v>1547</v>
      </c>
      <c r="M1457" s="9">
        <f t="shared" si="719"/>
        <v>1586</v>
      </c>
      <c r="N1457" s="9">
        <f t="shared" si="719"/>
        <v>1578</v>
      </c>
      <c r="O1457" s="9">
        <f t="shared" si="719"/>
        <v>1581</v>
      </c>
      <c r="P1457" s="9">
        <f t="shared" si="719"/>
        <v>1581</v>
      </c>
      <c r="Q1457" s="9">
        <f t="shared" si="719"/>
        <v>1578</v>
      </c>
      <c r="R1457" s="9">
        <f t="shared" si="719"/>
        <v>1578</v>
      </c>
      <c r="S1457" s="9">
        <f t="shared" si="719"/>
        <v>1578</v>
      </c>
      <c r="T1457" s="9">
        <f t="shared" si="719"/>
        <v>1578</v>
      </c>
      <c r="U1457" s="9">
        <f t="shared" si="719"/>
        <v>1508</v>
      </c>
      <c r="V1457" s="9">
        <f t="shared" si="719"/>
        <v>1534</v>
      </c>
      <c r="W1457" s="9">
        <f t="shared" si="719"/>
        <v>1534</v>
      </c>
      <c r="X1457" s="9">
        <f t="shared" si="719"/>
        <v>1551</v>
      </c>
      <c r="Y1457" s="9">
        <f t="shared" si="719"/>
        <v>1551</v>
      </c>
      <c r="Z1457" s="9">
        <f t="shared" si="719"/>
        <v>1551</v>
      </c>
      <c r="AA1457" s="9">
        <f t="shared" si="719"/>
        <v>1550</v>
      </c>
      <c r="AB1457" s="9">
        <f t="shared" si="719"/>
        <v>1533</v>
      </c>
      <c r="AC1457" s="9">
        <f t="shared" si="719"/>
        <v>1533</v>
      </c>
      <c r="AD1457" s="9">
        <f t="shared" si="719"/>
        <v>1533</v>
      </c>
      <c r="AE1457" s="9">
        <f t="shared" si="719"/>
        <v>1533</v>
      </c>
      <c r="AF1457" s="9">
        <f t="shared" si="719"/>
        <v>1533</v>
      </c>
      <c r="AG1457" s="9">
        <f t="shared" si="719"/>
        <v>1533</v>
      </c>
      <c r="AH1457" s="9">
        <f t="shared" si="719"/>
        <v>1566</v>
      </c>
      <c r="AI1457" s="9">
        <f t="shared" si="719"/>
        <v>1529</v>
      </c>
      <c r="AJ1457" s="9">
        <f t="shared" si="719"/>
        <v>1529</v>
      </c>
      <c r="AK1457" s="9">
        <f t="shared" si="719"/>
        <v>1529</v>
      </c>
      <c r="AL1457" s="9">
        <f t="shared" si="719"/>
        <v>1529</v>
      </c>
      <c r="AM1457" s="9">
        <f t="shared" si="719"/>
        <v>1529</v>
      </c>
      <c r="AN1457" s="9">
        <f>AN1219</f>
        <v>1529</v>
      </c>
      <c r="AO1457" s="9">
        <f>AO1219</f>
        <v>1529</v>
      </c>
      <c r="AP1457" s="9">
        <f>AP1219</f>
        <v>1529</v>
      </c>
      <c r="AQ1457" s="9">
        <f>AQ1219</f>
        <v>1529</v>
      </c>
      <c r="AR1457" s="9">
        <f>AR1219</f>
        <v>1901</v>
      </c>
    </row>
    <row r="1458" spans="1:44" x14ac:dyDescent="0.25">
      <c r="A1458" s="8"/>
      <c r="B1458" s="15" t="s">
        <v>114</v>
      </c>
      <c r="C1458" s="9">
        <f>C1244</f>
        <v>80</v>
      </c>
      <c r="D1458" s="9">
        <f t="shared" ref="D1458:AM1458" si="720">D1244</f>
        <v>80</v>
      </c>
      <c r="E1458" s="9">
        <f t="shared" si="720"/>
        <v>80</v>
      </c>
      <c r="F1458" s="9">
        <f t="shared" si="720"/>
        <v>80</v>
      </c>
      <c r="G1458" s="9">
        <f t="shared" si="720"/>
        <v>80</v>
      </c>
      <c r="H1458" s="9">
        <f t="shared" si="720"/>
        <v>80</v>
      </c>
      <c r="I1458" s="9">
        <f t="shared" si="720"/>
        <v>80</v>
      </c>
      <c r="J1458" s="9">
        <f t="shared" si="720"/>
        <v>0</v>
      </c>
      <c r="K1458" s="9">
        <f t="shared" si="720"/>
        <v>80</v>
      </c>
      <c r="L1458" s="9">
        <f t="shared" si="720"/>
        <v>80</v>
      </c>
      <c r="M1458" s="9">
        <f t="shared" si="720"/>
        <v>80</v>
      </c>
      <c r="N1458" s="9">
        <f t="shared" si="720"/>
        <v>80</v>
      </c>
      <c r="O1458" s="9">
        <f t="shared" si="720"/>
        <v>120</v>
      </c>
      <c r="P1458" s="9">
        <f t="shared" si="720"/>
        <v>120</v>
      </c>
      <c r="Q1458" s="9">
        <f t="shared" si="720"/>
        <v>120</v>
      </c>
      <c r="R1458" s="9">
        <f t="shared" si="720"/>
        <v>120</v>
      </c>
      <c r="S1458" s="9">
        <f t="shared" si="720"/>
        <v>120</v>
      </c>
      <c r="T1458" s="9">
        <f t="shared" si="720"/>
        <v>120</v>
      </c>
      <c r="U1458" s="9">
        <f t="shared" si="720"/>
        <v>120</v>
      </c>
      <c r="V1458" s="9">
        <f t="shared" si="720"/>
        <v>120</v>
      </c>
      <c r="W1458" s="9">
        <f t="shared" si="720"/>
        <v>120</v>
      </c>
      <c r="X1458" s="9">
        <f t="shared" si="720"/>
        <v>120</v>
      </c>
      <c r="Y1458" s="9">
        <f t="shared" si="720"/>
        <v>120</v>
      </c>
      <c r="Z1458" s="9">
        <f t="shared" si="720"/>
        <v>120</v>
      </c>
      <c r="AA1458" s="9">
        <f t="shared" si="720"/>
        <v>120</v>
      </c>
      <c r="AB1458" s="9">
        <f t="shared" si="720"/>
        <v>120</v>
      </c>
      <c r="AC1458" s="9">
        <f t="shared" si="720"/>
        <v>120</v>
      </c>
      <c r="AD1458" s="9">
        <f t="shared" si="720"/>
        <v>90</v>
      </c>
      <c r="AE1458" s="9">
        <f t="shared" si="720"/>
        <v>90</v>
      </c>
      <c r="AF1458" s="9">
        <f t="shared" si="720"/>
        <v>120</v>
      </c>
      <c r="AG1458" s="9">
        <f t="shared" si="720"/>
        <v>120</v>
      </c>
      <c r="AH1458" s="9">
        <f t="shared" si="720"/>
        <v>120</v>
      </c>
      <c r="AI1458" s="9">
        <f t="shared" si="720"/>
        <v>107</v>
      </c>
      <c r="AJ1458" s="9">
        <f t="shared" si="720"/>
        <v>117</v>
      </c>
      <c r="AK1458" s="9">
        <f t="shared" si="720"/>
        <v>120</v>
      </c>
      <c r="AL1458" s="9">
        <f t="shared" si="720"/>
        <v>120</v>
      </c>
      <c r="AM1458" s="9">
        <f t="shared" si="720"/>
        <v>120</v>
      </c>
      <c r="AN1458" s="9">
        <f>AN1244</f>
        <v>120</v>
      </c>
      <c r="AO1458" s="9">
        <f>AO1244</f>
        <v>120</v>
      </c>
      <c r="AP1458" s="9">
        <f>AP1244</f>
        <v>120</v>
      </c>
      <c r="AQ1458" s="9">
        <f>AQ1244</f>
        <v>120</v>
      </c>
      <c r="AR1458" s="9">
        <f>AR1244</f>
        <v>120</v>
      </c>
    </row>
    <row r="1459" spans="1:44" x14ac:dyDescent="0.25">
      <c r="A1459" s="8"/>
      <c r="B1459" s="15" t="s">
        <v>110</v>
      </c>
      <c r="C1459" s="9">
        <f>C1269</f>
        <v>210</v>
      </c>
      <c r="D1459" s="9">
        <f t="shared" ref="D1459:AM1459" si="721">D1269</f>
        <v>210</v>
      </c>
      <c r="E1459" s="9">
        <f t="shared" si="721"/>
        <v>210</v>
      </c>
      <c r="F1459" s="9">
        <f t="shared" si="721"/>
        <v>239</v>
      </c>
      <c r="G1459" s="9">
        <f t="shared" si="721"/>
        <v>239</v>
      </c>
      <c r="H1459" s="9">
        <f t="shared" si="721"/>
        <v>239</v>
      </c>
      <c r="I1459" s="9" t="e">
        <f t="shared" si="721"/>
        <v>#VALUE!</v>
      </c>
      <c r="J1459" s="9">
        <f t="shared" si="721"/>
        <v>265</v>
      </c>
      <c r="K1459" s="9">
        <f t="shared" si="721"/>
        <v>435</v>
      </c>
      <c r="L1459" s="9">
        <f t="shared" si="721"/>
        <v>435</v>
      </c>
      <c r="M1459" s="9">
        <f t="shared" si="721"/>
        <v>435</v>
      </c>
      <c r="N1459" s="9">
        <f t="shared" si="721"/>
        <v>435</v>
      </c>
      <c r="O1459" s="9">
        <f t="shared" si="721"/>
        <v>435</v>
      </c>
      <c r="P1459" s="9">
        <f t="shared" si="721"/>
        <v>435</v>
      </c>
      <c r="Q1459" s="9">
        <f t="shared" si="721"/>
        <v>485</v>
      </c>
      <c r="R1459" s="9">
        <f t="shared" si="721"/>
        <v>485</v>
      </c>
      <c r="S1459" s="9">
        <f t="shared" si="721"/>
        <v>485</v>
      </c>
      <c r="T1459" s="9">
        <f t="shared" si="721"/>
        <v>500</v>
      </c>
      <c r="U1459" s="9">
        <f t="shared" si="721"/>
        <v>509</v>
      </c>
      <c r="V1459" s="9">
        <f t="shared" si="721"/>
        <v>509</v>
      </c>
      <c r="W1459" s="9">
        <f t="shared" si="721"/>
        <v>509</v>
      </c>
      <c r="X1459" s="9">
        <f t="shared" si="721"/>
        <v>509</v>
      </c>
      <c r="Y1459" s="9">
        <f t="shared" si="721"/>
        <v>494</v>
      </c>
      <c r="Z1459" s="9">
        <f t="shared" si="721"/>
        <v>494</v>
      </c>
      <c r="AA1459" s="9">
        <f t="shared" si="721"/>
        <v>494</v>
      </c>
      <c r="AB1459" s="9">
        <f t="shared" si="721"/>
        <v>509</v>
      </c>
      <c r="AC1459" s="9">
        <f t="shared" si="721"/>
        <v>509</v>
      </c>
      <c r="AD1459" s="9">
        <f t="shared" si="721"/>
        <v>509</v>
      </c>
      <c r="AE1459" s="9">
        <f t="shared" si="721"/>
        <v>509</v>
      </c>
      <c r="AF1459" s="9">
        <f t="shared" si="721"/>
        <v>509</v>
      </c>
      <c r="AG1459" s="9">
        <f t="shared" si="721"/>
        <v>500</v>
      </c>
      <c r="AH1459" s="9">
        <f t="shared" si="721"/>
        <v>500</v>
      </c>
      <c r="AI1459" s="9">
        <f t="shared" si="721"/>
        <v>497</v>
      </c>
      <c r="AJ1459" s="9">
        <f t="shared" si="721"/>
        <v>497</v>
      </c>
      <c r="AK1459" s="9">
        <f t="shared" si="721"/>
        <v>497</v>
      </c>
      <c r="AL1459" s="9">
        <f t="shared" si="721"/>
        <v>497</v>
      </c>
      <c r="AM1459" s="9">
        <f t="shared" si="721"/>
        <v>500</v>
      </c>
      <c r="AN1459" s="9">
        <f>AN1269</f>
        <v>500</v>
      </c>
      <c r="AO1459" s="9">
        <f>AO1269</f>
        <v>500</v>
      </c>
      <c r="AP1459" s="9">
        <f>AP1269</f>
        <v>500</v>
      </c>
      <c r="AQ1459" s="9">
        <f>AQ1269</f>
        <v>497</v>
      </c>
      <c r="AR1459" s="9">
        <f>AR1269</f>
        <v>497</v>
      </c>
    </row>
    <row r="1460" spans="1:44" x14ac:dyDescent="0.25">
      <c r="A1460" s="8"/>
      <c r="B1460" s="15" t="s">
        <v>90</v>
      </c>
      <c r="C1460" s="9">
        <f>C1294</f>
        <v>213</v>
      </c>
      <c r="D1460" s="9">
        <f t="shared" ref="D1460:AM1460" si="722">D1294</f>
        <v>213</v>
      </c>
      <c r="E1460" s="9">
        <f t="shared" si="722"/>
        <v>213</v>
      </c>
      <c r="F1460" s="9">
        <f t="shared" si="722"/>
        <v>213</v>
      </c>
      <c r="G1460" s="9">
        <f t="shared" si="722"/>
        <v>213</v>
      </c>
      <c r="H1460" s="9">
        <f t="shared" si="722"/>
        <v>213</v>
      </c>
      <c r="I1460" s="9">
        <f t="shared" si="722"/>
        <v>214</v>
      </c>
      <c r="J1460" s="9">
        <f t="shared" si="722"/>
        <v>214</v>
      </c>
      <c r="K1460" s="9">
        <f t="shared" si="722"/>
        <v>218</v>
      </c>
      <c r="L1460" s="9">
        <f t="shared" si="722"/>
        <v>218</v>
      </c>
      <c r="M1460" s="9">
        <f t="shared" si="722"/>
        <v>220</v>
      </c>
      <c r="N1460" s="9">
        <f t="shared" si="722"/>
        <v>218</v>
      </c>
      <c r="O1460" s="9">
        <f t="shared" si="722"/>
        <v>218</v>
      </c>
      <c r="P1460" s="9">
        <f t="shared" si="722"/>
        <v>214</v>
      </c>
      <c r="Q1460" s="9">
        <f t="shared" si="722"/>
        <v>214</v>
      </c>
      <c r="R1460" s="9">
        <f t="shared" si="722"/>
        <v>214</v>
      </c>
      <c r="S1460" s="9">
        <f t="shared" si="722"/>
        <v>214</v>
      </c>
      <c r="T1460" s="9">
        <f t="shared" si="722"/>
        <v>214</v>
      </c>
      <c r="U1460" s="9">
        <f t="shared" si="722"/>
        <v>214</v>
      </c>
      <c r="V1460" s="9">
        <f t="shared" si="722"/>
        <v>214</v>
      </c>
      <c r="W1460" s="9">
        <f t="shared" si="722"/>
        <v>214</v>
      </c>
      <c r="X1460" s="9">
        <f t="shared" si="722"/>
        <v>214</v>
      </c>
      <c r="Y1460" s="9">
        <f t="shared" si="722"/>
        <v>214</v>
      </c>
      <c r="Z1460" s="9">
        <f t="shared" si="722"/>
        <v>213</v>
      </c>
      <c r="AA1460" s="9">
        <f t="shared" si="722"/>
        <v>213</v>
      </c>
      <c r="AB1460" s="9">
        <f t="shared" si="722"/>
        <v>213</v>
      </c>
      <c r="AC1460" s="9">
        <f t="shared" si="722"/>
        <v>213</v>
      </c>
      <c r="AD1460" s="9">
        <f t="shared" si="722"/>
        <v>213</v>
      </c>
      <c r="AE1460" s="9">
        <f t="shared" si="722"/>
        <v>213</v>
      </c>
      <c r="AF1460" s="9">
        <f t="shared" si="722"/>
        <v>213</v>
      </c>
      <c r="AG1460" s="9">
        <f t="shared" si="722"/>
        <v>213</v>
      </c>
      <c r="AH1460" s="9">
        <f t="shared" si="722"/>
        <v>213</v>
      </c>
      <c r="AI1460" s="9">
        <f t="shared" si="722"/>
        <v>214</v>
      </c>
      <c r="AJ1460" s="9">
        <f t="shared" si="722"/>
        <v>142</v>
      </c>
      <c r="AK1460" s="9">
        <f t="shared" si="722"/>
        <v>142</v>
      </c>
      <c r="AL1460" s="9">
        <f t="shared" si="722"/>
        <v>142</v>
      </c>
      <c r="AM1460" s="9">
        <f t="shared" si="722"/>
        <v>142</v>
      </c>
      <c r="AN1460" s="9">
        <f>AN1294</f>
        <v>214</v>
      </c>
      <c r="AO1460" s="9">
        <f>AO1294</f>
        <v>142</v>
      </c>
      <c r="AP1460" s="9">
        <f>AP1294</f>
        <v>142</v>
      </c>
      <c r="AQ1460" s="9">
        <f>AQ1294</f>
        <v>142</v>
      </c>
      <c r="AR1460" s="9">
        <f>AR1294</f>
        <v>142</v>
      </c>
    </row>
    <row r="1461" spans="1:44" x14ac:dyDescent="0.25">
      <c r="A1461" s="8"/>
      <c r="B1461" s="15" t="s">
        <v>105</v>
      </c>
      <c r="C1461" s="9">
        <f>C1319</f>
        <v>222</v>
      </c>
      <c r="D1461" s="9">
        <f t="shared" ref="D1461:AM1461" si="723">D1319</f>
        <v>222</v>
      </c>
      <c r="E1461" s="9">
        <f t="shared" si="723"/>
        <v>222</v>
      </c>
      <c r="F1461" s="9">
        <f t="shared" si="723"/>
        <v>222</v>
      </c>
      <c r="G1461" s="9">
        <f t="shared" si="723"/>
        <v>222</v>
      </c>
      <c r="H1461" s="9">
        <f t="shared" si="723"/>
        <v>220</v>
      </c>
      <c r="I1461" s="9">
        <f t="shared" si="723"/>
        <v>225</v>
      </c>
      <c r="J1461" s="9">
        <f t="shared" si="723"/>
        <v>225</v>
      </c>
      <c r="K1461" s="9">
        <f t="shared" si="723"/>
        <v>225</v>
      </c>
      <c r="L1461" s="9">
        <f t="shared" si="723"/>
        <v>253</v>
      </c>
      <c r="M1461" s="9">
        <f t="shared" si="723"/>
        <v>253</v>
      </c>
      <c r="N1461" s="9">
        <f t="shared" si="723"/>
        <v>280</v>
      </c>
      <c r="O1461" s="9" t="e">
        <f t="shared" si="723"/>
        <v>#VALUE!</v>
      </c>
      <c r="P1461" s="9">
        <f t="shared" si="723"/>
        <v>280</v>
      </c>
      <c r="Q1461" s="9">
        <f t="shared" si="723"/>
        <v>280</v>
      </c>
      <c r="R1461" s="9">
        <f t="shared" si="723"/>
        <v>280</v>
      </c>
      <c r="S1461" s="9">
        <f t="shared" si="723"/>
        <v>280</v>
      </c>
      <c r="T1461" s="9">
        <f t="shared" si="723"/>
        <v>280</v>
      </c>
      <c r="U1461" s="9">
        <f t="shared" si="723"/>
        <v>280</v>
      </c>
      <c r="V1461" s="9">
        <f t="shared" si="723"/>
        <v>280</v>
      </c>
      <c r="W1461" s="9">
        <f t="shared" si="723"/>
        <v>253</v>
      </c>
      <c r="X1461" s="9">
        <f t="shared" si="723"/>
        <v>253</v>
      </c>
      <c r="Y1461" s="9">
        <f t="shared" si="723"/>
        <v>253</v>
      </c>
      <c r="Z1461" s="9">
        <f t="shared" si="723"/>
        <v>253</v>
      </c>
      <c r="AA1461" s="9">
        <f t="shared" si="723"/>
        <v>253</v>
      </c>
      <c r="AB1461" s="9">
        <f t="shared" si="723"/>
        <v>253</v>
      </c>
      <c r="AC1461" s="9">
        <f t="shared" si="723"/>
        <v>253</v>
      </c>
      <c r="AD1461" s="9">
        <f t="shared" si="723"/>
        <v>253</v>
      </c>
      <c r="AE1461" s="9">
        <f t="shared" si="723"/>
        <v>253</v>
      </c>
      <c r="AF1461" s="9">
        <f t="shared" si="723"/>
        <v>253</v>
      </c>
      <c r="AG1461" s="9">
        <f t="shared" si="723"/>
        <v>253</v>
      </c>
      <c r="AH1461" s="9">
        <f t="shared" si="723"/>
        <v>253</v>
      </c>
      <c r="AI1461" s="9">
        <f t="shared" si="723"/>
        <v>253</v>
      </c>
      <c r="AJ1461" s="9">
        <f t="shared" si="723"/>
        <v>253</v>
      </c>
      <c r="AK1461" s="9">
        <f t="shared" si="723"/>
        <v>253</v>
      </c>
      <c r="AL1461" s="9">
        <f t="shared" si="723"/>
        <v>253</v>
      </c>
      <c r="AM1461" s="9">
        <f t="shared" si="723"/>
        <v>253</v>
      </c>
      <c r="AN1461" s="9">
        <f>AN1319</f>
        <v>253</v>
      </c>
      <c r="AO1461" s="9">
        <f>AO1319</f>
        <v>253</v>
      </c>
      <c r="AP1461" s="9">
        <f>AP1319</f>
        <v>241</v>
      </c>
      <c r="AQ1461" s="9">
        <f>AQ1319</f>
        <v>241</v>
      </c>
      <c r="AR1461" s="9">
        <f>AR1319</f>
        <v>255</v>
      </c>
    </row>
    <row r="1462" spans="1:44" x14ac:dyDescent="0.25">
      <c r="A1462" s="8"/>
      <c r="B1462" s="15" t="s">
        <v>107</v>
      </c>
      <c r="C1462" s="9">
        <f>C1344</f>
        <v>100</v>
      </c>
      <c r="D1462" s="9">
        <f t="shared" ref="D1462:AM1462" si="724">D1344</f>
        <v>100</v>
      </c>
      <c r="E1462" s="9">
        <f t="shared" si="724"/>
        <v>100</v>
      </c>
      <c r="F1462" s="9">
        <f t="shared" si="724"/>
        <v>100</v>
      </c>
      <c r="G1462" s="9">
        <f t="shared" si="724"/>
        <v>100</v>
      </c>
      <c r="H1462" s="9">
        <f t="shared" si="724"/>
        <v>100</v>
      </c>
      <c r="I1462" s="9">
        <f t="shared" si="724"/>
        <v>92</v>
      </c>
      <c r="J1462" s="9">
        <f t="shared" si="724"/>
        <v>92</v>
      </c>
      <c r="K1462" s="9">
        <f t="shared" si="724"/>
        <v>90</v>
      </c>
      <c r="L1462" s="9">
        <f t="shared" si="724"/>
        <v>90</v>
      </c>
      <c r="M1462" s="9">
        <f t="shared" si="724"/>
        <v>90</v>
      </c>
      <c r="N1462" s="9">
        <f t="shared" si="724"/>
        <v>90</v>
      </c>
      <c r="O1462" s="9">
        <f t="shared" si="724"/>
        <v>90</v>
      </c>
      <c r="P1462" s="9">
        <f t="shared" si="724"/>
        <v>90</v>
      </c>
      <c r="Q1462" s="9">
        <f t="shared" si="724"/>
        <v>90</v>
      </c>
      <c r="R1462" s="9">
        <f t="shared" si="724"/>
        <v>90</v>
      </c>
      <c r="S1462" s="9">
        <f t="shared" si="724"/>
        <v>90</v>
      </c>
      <c r="T1462" s="9">
        <f t="shared" si="724"/>
        <v>90</v>
      </c>
      <c r="U1462" s="9">
        <f t="shared" si="724"/>
        <v>90</v>
      </c>
      <c r="V1462" s="9">
        <f t="shared" si="724"/>
        <v>90</v>
      </c>
      <c r="W1462" s="9">
        <f t="shared" si="724"/>
        <v>90</v>
      </c>
      <c r="X1462" s="9">
        <f t="shared" si="724"/>
        <v>90</v>
      </c>
      <c r="Y1462" s="9">
        <f t="shared" si="724"/>
        <v>90</v>
      </c>
      <c r="Z1462" s="9">
        <f t="shared" si="724"/>
        <v>90</v>
      </c>
      <c r="AA1462" s="9">
        <f t="shared" si="724"/>
        <v>90</v>
      </c>
      <c r="AB1462" s="9">
        <f t="shared" si="724"/>
        <v>84</v>
      </c>
      <c r="AC1462" s="9">
        <f t="shared" si="724"/>
        <v>90</v>
      </c>
      <c r="AD1462" s="9">
        <f t="shared" si="724"/>
        <v>90</v>
      </c>
      <c r="AE1462" s="9">
        <f t="shared" si="724"/>
        <v>67</v>
      </c>
      <c r="AF1462" s="9">
        <f t="shared" si="724"/>
        <v>90</v>
      </c>
      <c r="AG1462" s="9">
        <f t="shared" si="724"/>
        <v>90</v>
      </c>
      <c r="AH1462" s="9">
        <f t="shared" si="724"/>
        <v>90</v>
      </c>
      <c r="AI1462" s="9">
        <f t="shared" si="724"/>
        <v>90</v>
      </c>
      <c r="AJ1462" s="9">
        <f t="shared" si="724"/>
        <v>90</v>
      </c>
      <c r="AK1462" s="9">
        <f t="shared" si="724"/>
        <v>90</v>
      </c>
      <c r="AL1462" s="9">
        <f t="shared" si="724"/>
        <v>90</v>
      </c>
      <c r="AM1462" s="9">
        <f t="shared" si="724"/>
        <v>90</v>
      </c>
      <c r="AN1462" s="9">
        <f>AN1344</f>
        <v>67</v>
      </c>
      <c r="AO1462" s="9">
        <f>AO1344</f>
        <v>67</v>
      </c>
      <c r="AP1462" s="9">
        <f>AP1344</f>
        <v>67</v>
      </c>
      <c r="AQ1462" s="9">
        <f>AQ1344</f>
        <v>67</v>
      </c>
      <c r="AR1462" s="9">
        <f>AR1344</f>
        <v>67</v>
      </c>
    </row>
    <row r="1463" spans="1:44" x14ac:dyDescent="0.25">
      <c r="A1463" s="8"/>
      <c r="B1463" s="15" t="s">
        <v>93</v>
      </c>
      <c r="C1463" s="20">
        <f>C1409</f>
        <v>621</v>
      </c>
      <c r="D1463" s="20">
        <f t="shared" ref="D1463:AM1463" si="725">D1409</f>
        <v>621</v>
      </c>
      <c r="E1463" s="20">
        <f t="shared" si="725"/>
        <v>625</v>
      </c>
      <c r="F1463" s="20">
        <f t="shared" si="725"/>
        <v>625</v>
      </c>
      <c r="G1463" s="20">
        <f t="shared" si="725"/>
        <v>625</v>
      </c>
      <c r="H1463" s="20">
        <f t="shared" si="725"/>
        <v>625</v>
      </c>
      <c r="I1463" s="20">
        <f t="shared" si="725"/>
        <v>601</v>
      </c>
      <c r="J1463" s="20">
        <f t="shared" si="725"/>
        <v>598</v>
      </c>
      <c r="K1463" s="20" t="e">
        <f t="shared" si="725"/>
        <v>#VALUE!</v>
      </c>
      <c r="L1463" s="20">
        <f t="shared" si="725"/>
        <v>600</v>
      </c>
      <c r="M1463" s="20">
        <f t="shared" si="725"/>
        <v>562</v>
      </c>
      <c r="N1463" s="20">
        <f t="shared" si="725"/>
        <v>562</v>
      </c>
      <c r="O1463" s="20">
        <f t="shared" si="725"/>
        <v>571</v>
      </c>
      <c r="P1463" s="20">
        <f t="shared" si="725"/>
        <v>569</v>
      </c>
      <c r="Q1463" s="20">
        <f t="shared" si="725"/>
        <v>570</v>
      </c>
      <c r="R1463" s="20">
        <f t="shared" si="725"/>
        <v>570</v>
      </c>
      <c r="S1463" s="20" t="e">
        <f t="shared" si="725"/>
        <v>#VALUE!</v>
      </c>
      <c r="T1463" s="20">
        <f t="shared" si="725"/>
        <v>537</v>
      </c>
      <c r="U1463" s="20">
        <f t="shared" si="725"/>
        <v>540</v>
      </c>
      <c r="V1463" s="20">
        <f t="shared" si="725"/>
        <v>541</v>
      </c>
      <c r="W1463" s="20">
        <f t="shared" si="725"/>
        <v>541</v>
      </c>
      <c r="X1463" s="20">
        <f t="shared" si="725"/>
        <v>541</v>
      </c>
      <c r="Y1463" s="20">
        <f t="shared" si="725"/>
        <v>553</v>
      </c>
      <c r="Z1463" s="20">
        <f t="shared" si="725"/>
        <v>553</v>
      </c>
      <c r="AA1463" s="20">
        <f t="shared" si="725"/>
        <v>541</v>
      </c>
      <c r="AB1463" s="20">
        <f t="shared" si="725"/>
        <v>553</v>
      </c>
      <c r="AC1463" s="20">
        <f t="shared" si="725"/>
        <v>553</v>
      </c>
      <c r="AD1463" s="20">
        <f t="shared" si="725"/>
        <v>553</v>
      </c>
      <c r="AE1463" s="20">
        <f t="shared" si="725"/>
        <v>541</v>
      </c>
      <c r="AF1463" s="20">
        <f t="shared" si="725"/>
        <v>541</v>
      </c>
      <c r="AG1463" s="20">
        <f t="shared" si="725"/>
        <v>541</v>
      </c>
      <c r="AH1463" s="20">
        <f t="shared" si="725"/>
        <v>541</v>
      </c>
      <c r="AI1463" s="20">
        <f t="shared" si="725"/>
        <v>541</v>
      </c>
      <c r="AJ1463" s="20">
        <f t="shared" si="725"/>
        <v>541</v>
      </c>
      <c r="AK1463" s="20">
        <f t="shared" si="725"/>
        <v>541</v>
      </c>
      <c r="AL1463" s="20">
        <f t="shared" si="725"/>
        <v>541</v>
      </c>
      <c r="AM1463" s="20">
        <f t="shared" si="725"/>
        <v>541</v>
      </c>
      <c r="AN1463" s="20">
        <f>AN1409</f>
        <v>541</v>
      </c>
      <c r="AO1463" s="20">
        <f>AO1409</f>
        <v>541</v>
      </c>
      <c r="AP1463" s="20">
        <f>AP1409</f>
        <v>541</v>
      </c>
      <c r="AQ1463" s="20">
        <f>AQ1409</f>
        <v>541</v>
      </c>
      <c r="AR1463" s="20">
        <f>AR1409</f>
        <v>226</v>
      </c>
    </row>
    <row r="1464" spans="1:44" x14ac:dyDescent="0.25">
      <c r="A1464" s="8" t="s">
        <v>158</v>
      </c>
      <c r="B1464" s="15"/>
      <c r="C1464" s="9">
        <f>SUM(C1428:C1462)</f>
        <v>10712</v>
      </c>
      <c r="D1464" s="9">
        <f t="shared" ref="D1464:AM1464" si="726">SUM(D1428:D1462)</f>
        <v>10747</v>
      </c>
      <c r="E1464" s="9">
        <f t="shared" si="726"/>
        <v>10572</v>
      </c>
      <c r="F1464" s="9">
        <f t="shared" si="726"/>
        <v>11016</v>
      </c>
      <c r="G1464" s="9">
        <f t="shared" si="726"/>
        <v>10816</v>
      </c>
      <c r="H1464" s="9">
        <f t="shared" si="726"/>
        <v>10996</v>
      </c>
      <c r="I1464" s="9" t="e">
        <f t="shared" si="726"/>
        <v>#VALUE!</v>
      </c>
      <c r="J1464" s="9">
        <f t="shared" si="726"/>
        <v>11399</v>
      </c>
      <c r="K1464" s="9" t="e">
        <f t="shared" si="726"/>
        <v>#VALUE!</v>
      </c>
      <c r="L1464" s="9">
        <f t="shared" si="726"/>
        <v>13519</v>
      </c>
      <c r="M1464" s="9">
        <f t="shared" si="726"/>
        <v>12775</v>
      </c>
      <c r="N1464" s="9" t="e">
        <f t="shared" si="726"/>
        <v>#VALUE!</v>
      </c>
      <c r="O1464" s="9" t="e">
        <f t="shared" si="726"/>
        <v>#VALUE!</v>
      </c>
      <c r="P1464" s="9" t="e">
        <f t="shared" si="726"/>
        <v>#VALUE!</v>
      </c>
      <c r="Q1464" s="9">
        <f t="shared" si="726"/>
        <v>13415</v>
      </c>
      <c r="R1464" s="9">
        <f t="shared" si="726"/>
        <v>13553</v>
      </c>
      <c r="S1464" s="9">
        <f t="shared" si="726"/>
        <v>13614</v>
      </c>
      <c r="T1464" s="9">
        <f t="shared" si="726"/>
        <v>13619</v>
      </c>
      <c r="U1464" s="9" t="e">
        <f t="shared" si="726"/>
        <v>#VALUE!</v>
      </c>
      <c r="V1464" s="9" t="e">
        <f t="shared" si="726"/>
        <v>#VALUE!</v>
      </c>
      <c r="W1464" s="9" t="e">
        <f t="shared" si="726"/>
        <v>#VALUE!</v>
      </c>
      <c r="X1464" s="9">
        <f t="shared" si="726"/>
        <v>13613</v>
      </c>
      <c r="Y1464" s="9">
        <f t="shared" si="726"/>
        <v>13605</v>
      </c>
      <c r="Z1464" s="9" t="e">
        <f t="shared" si="726"/>
        <v>#VALUE!</v>
      </c>
      <c r="AA1464" s="9">
        <f t="shared" si="726"/>
        <v>13511</v>
      </c>
      <c r="AB1464" s="9">
        <f t="shared" si="726"/>
        <v>13576</v>
      </c>
      <c r="AC1464" s="9">
        <f t="shared" si="726"/>
        <v>13604</v>
      </c>
      <c r="AD1464" s="9">
        <f t="shared" si="726"/>
        <v>13485</v>
      </c>
      <c r="AE1464" s="9">
        <f t="shared" si="726"/>
        <v>13461</v>
      </c>
      <c r="AF1464" s="9">
        <f t="shared" si="726"/>
        <v>13582</v>
      </c>
      <c r="AG1464" s="9">
        <f t="shared" si="726"/>
        <v>13648</v>
      </c>
      <c r="AH1464" s="9">
        <f t="shared" si="726"/>
        <v>13749</v>
      </c>
      <c r="AI1464" s="9">
        <f t="shared" si="726"/>
        <v>13668</v>
      </c>
      <c r="AJ1464" s="9">
        <f t="shared" si="726"/>
        <v>13680</v>
      </c>
      <c r="AK1464" s="9">
        <f t="shared" si="726"/>
        <v>13784</v>
      </c>
      <c r="AL1464" s="9">
        <f t="shared" si="726"/>
        <v>13842</v>
      </c>
      <c r="AM1464" s="9">
        <f t="shared" si="726"/>
        <v>13976</v>
      </c>
      <c r="AN1464" s="9">
        <f>SUM(AN1428:AN1462)</f>
        <v>14064</v>
      </c>
      <c r="AO1464" s="9">
        <f>SUM(AO1428:AO1462)</f>
        <v>14308</v>
      </c>
      <c r="AP1464" s="9">
        <f>SUM(AP1428:AP1462)</f>
        <v>14048</v>
      </c>
      <c r="AQ1464" s="9">
        <f>SUM(AQ1428:AQ1462)</f>
        <v>14166</v>
      </c>
      <c r="AR1464" s="9">
        <f>SUM(AR1428:AR1462)</f>
        <v>13599</v>
      </c>
    </row>
    <row r="1465" spans="1:44" x14ac:dyDescent="0.25">
      <c r="A1465" s="8"/>
      <c r="B1465" s="15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</row>
    <row r="1466" spans="1:44" x14ac:dyDescent="0.25">
      <c r="A1466" s="8" t="s">
        <v>159</v>
      </c>
      <c r="B1466" s="15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</row>
    <row r="1467" spans="1:44" x14ac:dyDescent="0.25">
      <c r="A1467" s="8"/>
      <c r="B1467" s="15" t="s">
        <v>101</v>
      </c>
      <c r="C1467" s="9">
        <f t="shared" ref="C1467:AR1467" si="727">C23</f>
        <v>66</v>
      </c>
      <c r="D1467" s="9">
        <f t="shared" si="727"/>
        <v>58</v>
      </c>
      <c r="E1467" s="9">
        <f t="shared" si="727"/>
        <v>58</v>
      </c>
      <c r="F1467" s="9">
        <f t="shared" si="727"/>
        <v>58</v>
      </c>
      <c r="G1467" s="9">
        <f t="shared" si="727"/>
        <v>58</v>
      </c>
      <c r="H1467" s="9">
        <f t="shared" si="727"/>
        <v>58</v>
      </c>
      <c r="I1467" s="9">
        <f t="shared" si="727"/>
        <v>58</v>
      </c>
      <c r="J1467" s="9">
        <f t="shared" si="727"/>
        <v>58</v>
      </c>
      <c r="K1467" s="9">
        <f t="shared" si="727"/>
        <v>58</v>
      </c>
      <c r="L1467" s="9">
        <f t="shared" si="727"/>
        <v>58</v>
      </c>
      <c r="M1467" s="9">
        <f t="shared" si="727"/>
        <v>58</v>
      </c>
      <c r="N1467" s="9">
        <f t="shared" si="727"/>
        <v>58</v>
      </c>
      <c r="O1467" s="9">
        <f t="shared" si="727"/>
        <v>58</v>
      </c>
      <c r="P1467" s="9">
        <f t="shared" si="727"/>
        <v>58</v>
      </c>
      <c r="Q1467" s="9">
        <f t="shared" si="727"/>
        <v>58</v>
      </c>
      <c r="R1467" s="9">
        <f t="shared" si="727"/>
        <v>58</v>
      </c>
      <c r="S1467" s="9">
        <f t="shared" si="727"/>
        <v>58</v>
      </c>
      <c r="T1467" s="9">
        <f t="shared" si="727"/>
        <v>58</v>
      </c>
      <c r="U1467" s="9">
        <f t="shared" si="727"/>
        <v>58</v>
      </c>
      <c r="V1467" s="9">
        <f t="shared" si="727"/>
        <v>58</v>
      </c>
      <c r="W1467" s="9">
        <f t="shared" si="727"/>
        <v>58</v>
      </c>
      <c r="X1467" s="9">
        <f t="shared" si="727"/>
        <v>58</v>
      </c>
      <c r="Y1467" s="9">
        <f t="shared" si="727"/>
        <v>58</v>
      </c>
      <c r="Z1467" s="9">
        <f t="shared" si="727"/>
        <v>46</v>
      </c>
      <c r="AA1467" s="9">
        <f t="shared" si="727"/>
        <v>46</v>
      </c>
      <c r="AB1467" s="9">
        <f t="shared" si="727"/>
        <v>35</v>
      </c>
      <c r="AC1467" s="9">
        <f t="shared" si="727"/>
        <v>35</v>
      </c>
      <c r="AD1467" s="9">
        <f t="shared" si="727"/>
        <v>30</v>
      </c>
      <c r="AE1467" s="9">
        <f t="shared" si="727"/>
        <v>26</v>
      </c>
      <c r="AF1467" s="9">
        <f t="shared" si="727"/>
        <v>26</v>
      </c>
      <c r="AG1467" s="9">
        <f t="shared" si="727"/>
        <v>33</v>
      </c>
      <c r="AH1467" s="9">
        <f t="shared" si="727"/>
        <v>33</v>
      </c>
      <c r="AI1467" s="9">
        <f t="shared" si="727"/>
        <v>33</v>
      </c>
      <c r="AJ1467" s="9">
        <f t="shared" si="727"/>
        <v>33</v>
      </c>
      <c r="AK1467" s="9">
        <f t="shared" si="727"/>
        <v>8</v>
      </c>
      <c r="AL1467" s="9">
        <f t="shared" si="727"/>
        <v>8</v>
      </c>
      <c r="AM1467" s="9">
        <f t="shared" si="727"/>
        <v>8</v>
      </c>
      <c r="AN1467" s="9">
        <f t="shared" si="727"/>
        <v>8</v>
      </c>
      <c r="AO1467" s="9">
        <f t="shared" si="727"/>
        <v>58</v>
      </c>
      <c r="AP1467" s="9">
        <f t="shared" si="727"/>
        <v>54</v>
      </c>
      <c r="AQ1467" s="9">
        <f t="shared" si="727"/>
        <v>12</v>
      </c>
      <c r="AR1467" s="9">
        <f t="shared" si="727"/>
        <v>0</v>
      </c>
    </row>
    <row r="1468" spans="1:44" x14ac:dyDescent="0.25">
      <c r="A1468" s="8"/>
      <c r="B1468" s="15" t="s">
        <v>100</v>
      </c>
      <c r="C1468" s="9">
        <f t="shared" ref="C1468:AR1468" si="728">C40</f>
        <v>60</v>
      </c>
      <c r="D1468" s="9">
        <f t="shared" si="728"/>
        <v>60</v>
      </c>
      <c r="E1468" s="9">
        <f t="shared" si="728"/>
        <v>57</v>
      </c>
      <c r="F1468" s="9">
        <f t="shared" si="728"/>
        <v>57</v>
      </c>
      <c r="G1468" s="9">
        <f t="shared" si="728"/>
        <v>57</v>
      </c>
      <c r="H1468" s="9">
        <f t="shared" si="728"/>
        <v>57</v>
      </c>
      <c r="I1468" s="9">
        <f t="shared" si="728"/>
        <v>58</v>
      </c>
      <c r="J1468" s="9">
        <f t="shared" si="728"/>
        <v>58</v>
      </c>
      <c r="K1468" s="9">
        <f t="shared" si="728"/>
        <v>58</v>
      </c>
      <c r="L1468" s="9">
        <f t="shared" si="728"/>
        <v>58</v>
      </c>
      <c r="M1468" s="9">
        <f t="shared" si="728"/>
        <v>58</v>
      </c>
      <c r="N1468" s="9">
        <f t="shared" si="728"/>
        <v>58</v>
      </c>
      <c r="O1468" s="9">
        <f t="shared" si="728"/>
        <v>58</v>
      </c>
      <c r="P1468" s="9">
        <f t="shared" si="728"/>
        <v>58</v>
      </c>
      <c r="Q1468" s="9">
        <f t="shared" si="728"/>
        <v>58</v>
      </c>
      <c r="R1468" s="9">
        <f t="shared" si="728"/>
        <v>38</v>
      </c>
      <c r="S1468" s="9">
        <f t="shared" si="728"/>
        <v>38</v>
      </c>
      <c r="T1468" s="9">
        <f t="shared" si="728"/>
        <v>36</v>
      </c>
      <c r="U1468" s="9">
        <f t="shared" si="728"/>
        <v>41</v>
      </c>
      <c r="V1468" s="9">
        <f t="shared" si="728"/>
        <v>41</v>
      </c>
      <c r="W1468" s="9">
        <f t="shared" si="728"/>
        <v>41</v>
      </c>
      <c r="X1468" s="9">
        <f t="shared" si="728"/>
        <v>41</v>
      </c>
      <c r="Y1468" s="9">
        <f t="shared" si="728"/>
        <v>41</v>
      </c>
      <c r="Z1468" s="9">
        <f t="shared" si="728"/>
        <v>41</v>
      </c>
      <c r="AA1468" s="9">
        <f t="shared" si="728"/>
        <v>41</v>
      </c>
      <c r="AB1468" s="9">
        <f t="shared" si="728"/>
        <v>41</v>
      </c>
      <c r="AC1468" s="9">
        <f t="shared" si="728"/>
        <v>41</v>
      </c>
      <c r="AD1468" s="9">
        <f t="shared" si="728"/>
        <v>25</v>
      </c>
      <c r="AE1468" s="9">
        <f t="shared" si="728"/>
        <v>25</v>
      </c>
      <c r="AF1468" s="9">
        <f t="shared" si="728"/>
        <v>25</v>
      </c>
      <c r="AG1468" s="9">
        <f t="shared" si="728"/>
        <v>25</v>
      </c>
      <c r="AH1468" s="9">
        <f t="shared" si="728"/>
        <v>25</v>
      </c>
      <c r="AI1468" s="9">
        <f t="shared" si="728"/>
        <v>0</v>
      </c>
      <c r="AJ1468" s="9">
        <f t="shared" si="728"/>
        <v>25</v>
      </c>
      <c r="AK1468" s="9">
        <f t="shared" si="728"/>
        <v>25</v>
      </c>
      <c r="AL1468" s="9">
        <f t="shared" si="728"/>
        <v>25</v>
      </c>
      <c r="AM1468" s="9">
        <f t="shared" si="728"/>
        <v>25</v>
      </c>
      <c r="AN1468" s="9">
        <f t="shared" si="728"/>
        <v>25</v>
      </c>
      <c r="AO1468" s="9">
        <f t="shared" si="728"/>
        <v>25</v>
      </c>
      <c r="AP1468" s="9">
        <f t="shared" si="728"/>
        <v>25</v>
      </c>
      <c r="AQ1468" s="9">
        <f t="shared" si="728"/>
        <v>25</v>
      </c>
      <c r="AR1468" s="9">
        <f t="shared" si="728"/>
        <v>0</v>
      </c>
    </row>
    <row r="1469" spans="1:44" x14ac:dyDescent="0.25">
      <c r="A1469" s="8"/>
      <c r="B1469" s="15" t="s">
        <v>89</v>
      </c>
      <c r="C1469" s="9">
        <f t="shared" ref="C1469:AR1469" si="729">C81</f>
        <v>260</v>
      </c>
      <c r="D1469" s="9">
        <f t="shared" si="729"/>
        <v>252</v>
      </c>
      <c r="E1469" s="9">
        <f t="shared" si="729"/>
        <v>257</v>
      </c>
      <c r="F1469" s="9">
        <f t="shared" si="729"/>
        <v>268</v>
      </c>
      <c r="G1469" s="9">
        <f t="shared" si="729"/>
        <v>297</v>
      </c>
      <c r="H1469" s="9">
        <f t="shared" si="729"/>
        <v>301</v>
      </c>
      <c r="I1469" s="9">
        <f t="shared" si="729"/>
        <v>308</v>
      </c>
      <c r="J1469" s="9">
        <f t="shared" si="729"/>
        <v>284</v>
      </c>
      <c r="K1469" s="9">
        <f t="shared" si="729"/>
        <v>290</v>
      </c>
      <c r="L1469" s="9">
        <f t="shared" si="729"/>
        <v>293</v>
      </c>
      <c r="M1469" s="9">
        <f t="shared" si="729"/>
        <v>293</v>
      </c>
      <c r="N1469" s="9">
        <f t="shared" si="729"/>
        <v>298</v>
      </c>
      <c r="O1469" s="9">
        <f t="shared" si="729"/>
        <v>298</v>
      </c>
      <c r="P1469" s="9">
        <f t="shared" si="729"/>
        <v>298</v>
      </c>
      <c r="Q1469" s="9">
        <f t="shared" si="729"/>
        <v>298</v>
      </c>
      <c r="R1469" s="9">
        <f t="shared" si="729"/>
        <v>298</v>
      </c>
      <c r="S1469" s="9">
        <f t="shared" si="729"/>
        <v>298</v>
      </c>
      <c r="T1469" s="9">
        <f t="shared" si="729"/>
        <v>298</v>
      </c>
      <c r="U1469" s="9">
        <f t="shared" si="729"/>
        <v>287</v>
      </c>
      <c r="V1469" s="9">
        <f t="shared" si="729"/>
        <v>289</v>
      </c>
      <c r="W1469" s="9">
        <f t="shared" si="729"/>
        <v>288</v>
      </c>
      <c r="X1469" s="9">
        <f t="shared" si="729"/>
        <v>277</v>
      </c>
      <c r="Y1469" s="9">
        <f t="shared" si="729"/>
        <v>279</v>
      </c>
      <c r="Z1469" s="9">
        <f t="shared" si="729"/>
        <v>284</v>
      </c>
      <c r="AA1469" s="9">
        <f t="shared" si="729"/>
        <v>274</v>
      </c>
      <c r="AB1469" s="9">
        <f t="shared" si="729"/>
        <v>312</v>
      </c>
      <c r="AC1469" s="9">
        <f t="shared" si="729"/>
        <v>343</v>
      </c>
      <c r="AD1469" s="9">
        <f t="shared" si="729"/>
        <v>343</v>
      </c>
      <c r="AE1469" s="9">
        <f t="shared" si="729"/>
        <v>358</v>
      </c>
      <c r="AF1469" s="9">
        <f t="shared" si="729"/>
        <v>358</v>
      </c>
      <c r="AG1469" s="9">
        <f t="shared" si="729"/>
        <v>362</v>
      </c>
      <c r="AH1469" s="9">
        <f t="shared" si="729"/>
        <v>382</v>
      </c>
      <c r="AI1469" s="9">
        <f t="shared" si="729"/>
        <v>382</v>
      </c>
      <c r="AJ1469" s="9">
        <f t="shared" si="729"/>
        <v>390</v>
      </c>
      <c r="AK1469" s="9">
        <f t="shared" si="729"/>
        <v>388</v>
      </c>
      <c r="AL1469" s="9">
        <f t="shared" si="729"/>
        <v>388</v>
      </c>
      <c r="AM1469" s="9">
        <f t="shared" si="729"/>
        <v>390</v>
      </c>
      <c r="AN1469" s="9">
        <f t="shared" si="729"/>
        <v>358</v>
      </c>
      <c r="AO1469" s="9">
        <f t="shared" si="729"/>
        <v>410</v>
      </c>
      <c r="AP1469" s="9">
        <f t="shared" si="729"/>
        <v>410</v>
      </c>
      <c r="AQ1469" s="9">
        <f t="shared" si="729"/>
        <v>385</v>
      </c>
      <c r="AR1469" s="9">
        <f t="shared" si="729"/>
        <v>45</v>
      </c>
    </row>
    <row r="1470" spans="1:44" x14ac:dyDescent="0.25">
      <c r="A1470" s="8"/>
      <c r="B1470" s="15" t="s">
        <v>109</v>
      </c>
      <c r="C1470" s="9">
        <f t="shared" ref="C1470:AR1470" si="730">C130</f>
        <v>236</v>
      </c>
      <c r="D1470" s="9">
        <f t="shared" si="730"/>
        <v>215</v>
      </c>
      <c r="E1470" s="9">
        <f t="shared" si="730"/>
        <v>215</v>
      </c>
      <c r="F1470" s="9">
        <f t="shared" si="730"/>
        <v>213</v>
      </c>
      <c r="G1470" s="9">
        <f t="shared" si="730"/>
        <v>203</v>
      </c>
      <c r="H1470" s="9">
        <f t="shared" si="730"/>
        <v>213</v>
      </c>
      <c r="I1470" s="9">
        <f t="shared" si="730"/>
        <v>215</v>
      </c>
      <c r="J1470" s="9">
        <f t="shared" si="730"/>
        <v>213</v>
      </c>
      <c r="K1470" s="9">
        <f t="shared" si="730"/>
        <v>232</v>
      </c>
      <c r="L1470" s="9">
        <f t="shared" si="730"/>
        <v>236</v>
      </c>
      <c r="M1470" s="9">
        <f t="shared" si="730"/>
        <v>236</v>
      </c>
      <c r="N1470" s="9">
        <f t="shared" si="730"/>
        <v>236</v>
      </c>
      <c r="O1470" s="9">
        <f t="shared" si="730"/>
        <v>235</v>
      </c>
      <c r="P1470" s="9">
        <f t="shared" si="730"/>
        <v>243</v>
      </c>
      <c r="Q1470" s="9">
        <f t="shared" si="730"/>
        <v>242</v>
      </c>
      <c r="R1470" s="9">
        <f t="shared" si="730"/>
        <v>242</v>
      </c>
      <c r="S1470" s="9">
        <f t="shared" si="730"/>
        <v>242</v>
      </c>
      <c r="T1470" s="9">
        <f t="shared" si="730"/>
        <v>242</v>
      </c>
      <c r="U1470" s="9">
        <f t="shared" si="730"/>
        <v>242</v>
      </c>
      <c r="V1470" s="9">
        <f t="shared" si="730"/>
        <v>242</v>
      </c>
      <c r="W1470" s="9">
        <f t="shared" si="730"/>
        <v>242</v>
      </c>
      <c r="X1470" s="9">
        <f t="shared" si="730"/>
        <v>260</v>
      </c>
      <c r="Y1470" s="9">
        <f t="shared" si="730"/>
        <v>272</v>
      </c>
      <c r="Z1470" s="9">
        <f t="shared" si="730"/>
        <v>272</v>
      </c>
      <c r="AA1470" s="9">
        <f t="shared" si="730"/>
        <v>273</v>
      </c>
      <c r="AB1470" s="9">
        <f t="shared" si="730"/>
        <v>268</v>
      </c>
      <c r="AC1470" s="9">
        <f t="shared" si="730"/>
        <v>268</v>
      </c>
      <c r="AD1470" s="9">
        <f t="shared" si="730"/>
        <v>268</v>
      </c>
      <c r="AE1470" s="9">
        <f t="shared" si="730"/>
        <v>266</v>
      </c>
      <c r="AF1470" s="9">
        <f t="shared" si="730"/>
        <v>257</v>
      </c>
      <c r="AG1470" s="9">
        <f t="shared" si="730"/>
        <v>257</v>
      </c>
      <c r="AH1470" s="9">
        <f t="shared" si="730"/>
        <v>257</v>
      </c>
      <c r="AI1470" s="9">
        <f t="shared" si="730"/>
        <v>257</v>
      </c>
      <c r="AJ1470" s="9">
        <f t="shared" si="730"/>
        <v>258</v>
      </c>
      <c r="AK1470" s="9">
        <f t="shared" si="730"/>
        <v>251</v>
      </c>
      <c r="AL1470" s="9">
        <f t="shared" si="730"/>
        <v>232</v>
      </c>
      <c r="AM1470" s="9">
        <f t="shared" si="730"/>
        <v>252</v>
      </c>
      <c r="AN1470" s="9">
        <f t="shared" si="730"/>
        <v>252</v>
      </c>
      <c r="AO1470" s="9">
        <f t="shared" si="730"/>
        <v>252</v>
      </c>
      <c r="AP1470" s="9">
        <f t="shared" si="730"/>
        <v>252</v>
      </c>
      <c r="AQ1470" s="9">
        <f t="shared" si="730"/>
        <v>252</v>
      </c>
      <c r="AR1470" s="9">
        <f t="shared" si="730"/>
        <v>45</v>
      </c>
    </row>
    <row r="1471" spans="1:44" x14ac:dyDescent="0.25">
      <c r="A1471" s="8"/>
      <c r="B1471" s="15" t="s">
        <v>88</v>
      </c>
      <c r="C1471" s="9">
        <f t="shared" ref="C1471:AR1471" si="731">C155</f>
        <v>116</v>
      </c>
      <c r="D1471" s="9">
        <f t="shared" si="731"/>
        <v>111</v>
      </c>
      <c r="E1471" s="9">
        <f t="shared" si="731"/>
        <v>111</v>
      </c>
      <c r="F1471" s="9">
        <f t="shared" si="731"/>
        <v>109</v>
      </c>
      <c r="G1471" s="9">
        <f t="shared" si="731"/>
        <v>109</v>
      </c>
      <c r="H1471" s="9">
        <f t="shared" si="731"/>
        <v>109</v>
      </c>
      <c r="I1471" s="9">
        <f t="shared" si="731"/>
        <v>149</v>
      </c>
      <c r="J1471" s="9">
        <f t="shared" si="731"/>
        <v>149</v>
      </c>
      <c r="K1471" s="9">
        <f t="shared" si="731"/>
        <v>149</v>
      </c>
      <c r="L1471" s="9">
        <f t="shared" si="731"/>
        <v>163</v>
      </c>
      <c r="M1471" s="9">
        <f t="shared" si="731"/>
        <v>163</v>
      </c>
      <c r="N1471" s="9">
        <f t="shared" si="731"/>
        <v>163</v>
      </c>
      <c r="O1471" s="9">
        <f t="shared" si="731"/>
        <v>163</v>
      </c>
      <c r="P1471" s="9">
        <f t="shared" si="731"/>
        <v>126</v>
      </c>
      <c r="Q1471" s="9">
        <f t="shared" si="731"/>
        <v>126</v>
      </c>
      <c r="R1471" s="9">
        <f t="shared" si="731"/>
        <v>163</v>
      </c>
      <c r="S1471" s="9">
        <f t="shared" si="731"/>
        <v>163</v>
      </c>
      <c r="T1471" s="9">
        <f t="shared" si="731"/>
        <v>171</v>
      </c>
      <c r="U1471" s="9">
        <f t="shared" si="731"/>
        <v>179</v>
      </c>
      <c r="V1471" s="9">
        <f t="shared" si="731"/>
        <v>179</v>
      </c>
      <c r="W1471" s="9">
        <f t="shared" si="731"/>
        <v>179</v>
      </c>
      <c r="X1471" s="9">
        <f t="shared" si="731"/>
        <v>179</v>
      </c>
      <c r="Y1471" s="9">
        <f t="shared" si="731"/>
        <v>131</v>
      </c>
      <c r="Z1471" s="9">
        <f t="shared" si="731"/>
        <v>132</v>
      </c>
      <c r="AA1471" s="9">
        <f t="shared" si="731"/>
        <v>132</v>
      </c>
      <c r="AB1471" s="9">
        <f t="shared" si="731"/>
        <v>138</v>
      </c>
      <c r="AC1471" s="9">
        <f t="shared" si="731"/>
        <v>131</v>
      </c>
      <c r="AD1471" s="9">
        <f t="shared" si="731"/>
        <v>131</v>
      </c>
      <c r="AE1471" s="9">
        <f t="shared" si="731"/>
        <v>124</v>
      </c>
      <c r="AF1471" s="9">
        <f t="shared" si="731"/>
        <v>124</v>
      </c>
      <c r="AG1471" s="9">
        <f t="shared" si="731"/>
        <v>124</v>
      </c>
      <c r="AH1471" s="9">
        <f t="shared" si="731"/>
        <v>124</v>
      </c>
      <c r="AI1471" s="9">
        <f t="shared" si="731"/>
        <v>123</v>
      </c>
      <c r="AJ1471" s="9">
        <f t="shared" si="731"/>
        <v>78</v>
      </c>
      <c r="AK1471" s="9">
        <f t="shared" si="731"/>
        <v>78</v>
      </c>
      <c r="AL1471" s="9">
        <f t="shared" si="731"/>
        <v>123</v>
      </c>
      <c r="AM1471" s="9">
        <f t="shared" si="731"/>
        <v>123</v>
      </c>
      <c r="AN1471" s="9">
        <f t="shared" si="731"/>
        <v>123</v>
      </c>
      <c r="AO1471" s="9">
        <f t="shared" si="731"/>
        <v>112</v>
      </c>
      <c r="AP1471" s="9">
        <f t="shared" si="731"/>
        <v>104</v>
      </c>
      <c r="AQ1471" s="9">
        <f t="shared" si="731"/>
        <v>104</v>
      </c>
      <c r="AR1471" s="9">
        <f t="shared" si="731"/>
        <v>104</v>
      </c>
    </row>
    <row r="1472" spans="1:44" x14ac:dyDescent="0.25">
      <c r="A1472" s="8"/>
      <c r="B1472" s="15" t="s">
        <v>112</v>
      </c>
      <c r="C1472" s="9">
        <f t="shared" ref="C1472:AR1472" si="732">C180</f>
        <v>398</v>
      </c>
      <c r="D1472" s="9">
        <f t="shared" si="732"/>
        <v>398</v>
      </c>
      <c r="E1472" s="9">
        <f t="shared" si="732"/>
        <v>374</v>
      </c>
      <c r="F1472" s="9">
        <f t="shared" si="732"/>
        <v>389</v>
      </c>
      <c r="G1472" s="9">
        <f t="shared" si="732"/>
        <v>355</v>
      </c>
      <c r="H1472" s="9">
        <f t="shared" si="732"/>
        <v>333</v>
      </c>
      <c r="I1472" s="9">
        <f t="shared" si="732"/>
        <v>355</v>
      </c>
      <c r="J1472" s="9">
        <f t="shared" si="732"/>
        <v>332</v>
      </c>
      <c r="K1472" s="9">
        <f t="shared" si="732"/>
        <v>354</v>
      </c>
      <c r="L1472" s="9">
        <f t="shared" si="732"/>
        <v>338</v>
      </c>
      <c r="M1472" s="9">
        <f t="shared" si="732"/>
        <v>333</v>
      </c>
      <c r="N1472" s="9">
        <f t="shared" si="732"/>
        <v>310</v>
      </c>
      <c r="O1472" s="9">
        <f t="shared" si="732"/>
        <v>310</v>
      </c>
      <c r="P1472" s="9">
        <f t="shared" si="732"/>
        <v>290</v>
      </c>
      <c r="Q1472" s="9">
        <f t="shared" si="732"/>
        <v>310</v>
      </c>
      <c r="R1472" s="9">
        <f t="shared" si="732"/>
        <v>310</v>
      </c>
      <c r="S1472" s="9">
        <f t="shared" si="732"/>
        <v>310</v>
      </c>
      <c r="T1472" s="9">
        <f t="shared" si="732"/>
        <v>310</v>
      </c>
      <c r="U1472" s="9">
        <f t="shared" si="732"/>
        <v>310</v>
      </c>
      <c r="V1472" s="9">
        <f t="shared" si="732"/>
        <v>310</v>
      </c>
      <c r="W1472" s="9">
        <f t="shared" si="732"/>
        <v>286</v>
      </c>
      <c r="X1472" s="9">
        <f t="shared" si="732"/>
        <v>279</v>
      </c>
      <c r="Y1472" s="9">
        <f t="shared" si="732"/>
        <v>280</v>
      </c>
      <c r="Z1472" s="9">
        <f t="shared" si="732"/>
        <v>295</v>
      </c>
      <c r="AA1472" s="9">
        <f t="shared" si="732"/>
        <v>303</v>
      </c>
      <c r="AB1472" s="9">
        <f t="shared" si="732"/>
        <v>331</v>
      </c>
      <c r="AC1472" s="9">
        <f t="shared" si="732"/>
        <v>333</v>
      </c>
      <c r="AD1472" s="9">
        <f t="shared" si="732"/>
        <v>333</v>
      </c>
      <c r="AE1472" s="9">
        <f t="shared" si="732"/>
        <v>345</v>
      </c>
      <c r="AF1472" s="9">
        <f t="shared" si="732"/>
        <v>480</v>
      </c>
      <c r="AG1472" s="9">
        <f t="shared" si="732"/>
        <v>481</v>
      </c>
      <c r="AH1472" s="9">
        <f t="shared" si="732"/>
        <v>492</v>
      </c>
      <c r="AI1472" s="9">
        <f t="shared" si="732"/>
        <v>514</v>
      </c>
      <c r="AJ1472" s="9">
        <f t="shared" si="732"/>
        <v>582</v>
      </c>
      <c r="AK1472" s="9">
        <f t="shared" si="732"/>
        <v>582</v>
      </c>
      <c r="AL1472" s="9">
        <f t="shared" si="732"/>
        <v>580</v>
      </c>
      <c r="AM1472" s="9">
        <f t="shared" si="732"/>
        <v>560</v>
      </c>
      <c r="AN1472" s="9">
        <f t="shared" si="732"/>
        <v>576</v>
      </c>
      <c r="AO1472" s="9">
        <f t="shared" si="732"/>
        <v>577</v>
      </c>
      <c r="AP1472" s="9">
        <f t="shared" si="732"/>
        <v>627</v>
      </c>
      <c r="AQ1472" s="9">
        <f t="shared" si="732"/>
        <v>625</v>
      </c>
      <c r="AR1472" s="9">
        <f t="shared" si="732"/>
        <v>623</v>
      </c>
    </row>
    <row r="1473" spans="1:44" x14ac:dyDescent="0.25">
      <c r="A1473" s="8"/>
      <c r="B1473" s="15" t="s">
        <v>103</v>
      </c>
      <c r="C1473" s="9">
        <f t="shared" ref="C1473:AR1473" si="733">C197</f>
        <v>28</v>
      </c>
      <c r="D1473" s="9">
        <f t="shared" si="733"/>
        <v>28</v>
      </c>
      <c r="E1473" s="9">
        <f t="shared" si="733"/>
        <v>28</v>
      </c>
      <c r="F1473" s="9">
        <f t="shared" si="733"/>
        <v>28</v>
      </c>
      <c r="G1473" s="9">
        <f t="shared" si="733"/>
        <v>28</v>
      </c>
      <c r="H1473" s="9">
        <f t="shared" si="733"/>
        <v>28</v>
      </c>
      <c r="I1473" s="9">
        <f t="shared" si="733"/>
        <v>28</v>
      </c>
      <c r="J1473" s="9">
        <f t="shared" si="733"/>
        <v>28</v>
      </c>
      <c r="K1473" s="9">
        <f t="shared" si="733"/>
        <v>28</v>
      </c>
      <c r="L1473" s="9">
        <f t="shared" si="733"/>
        <v>28</v>
      </c>
      <c r="M1473" s="9">
        <f t="shared" si="733"/>
        <v>28</v>
      </c>
      <c r="N1473" s="9">
        <f t="shared" si="733"/>
        <v>28</v>
      </c>
      <c r="O1473" s="9">
        <f t="shared" si="733"/>
        <v>28</v>
      </c>
      <c r="P1473" s="9">
        <f t="shared" si="733"/>
        <v>28</v>
      </c>
      <c r="Q1473" s="9">
        <f t="shared" si="733"/>
        <v>28</v>
      </c>
      <c r="R1473" s="9">
        <f t="shared" si="733"/>
        <v>28</v>
      </c>
      <c r="S1473" s="9">
        <f t="shared" si="733"/>
        <v>28</v>
      </c>
      <c r="T1473" s="9">
        <f t="shared" si="733"/>
        <v>28</v>
      </c>
      <c r="U1473" s="9">
        <f t="shared" si="733"/>
        <v>28</v>
      </c>
      <c r="V1473" s="9">
        <f t="shared" si="733"/>
        <v>28</v>
      </c>
      <c r="W1473" s="9">
        <f t="shared" si="733"/>
        <v>28</v>
      </c>
      <c r="X1473" s="9">
        <f t="shared" si="733"/>
        <v>15</v>
      </c>
      <c r="Y1473" s="9">
        <f t="shared" si="733"/>
        <v>15</v>
      </c>
      <c r="Z1473" s="9">
        <f t="shared" si="733"/>
        <v>10</v>
      </c>
      <c r="AA1473" s="9">
        <f t="shared" si="733"/>
        <v>15</v>
      </c>
      <c r="AB1473" s="9">
        <f t="shared" si="733"/>
        <v>15</v>
      </c>
      <c r="AC1473" s="9">
        <f t="shared" si="733"/>
        <v>15</v>
      </c>
      <c r="AD1473" s="9">
        <f t="shared" si="733"/>
        <v>67</v>
      </c>
      <c r="AE1473" s="9">
        <f t="shared" si="733"/>
        <v>67</v>
      </c>
      <c r="AF1473" s="9">
        <f t="shared" si="733"/>
        <v>59</v>
      </c>
      <c r="AG1473" s="9">
        <f t="shared" si="733"/>
        <v>59</v>
      </c>
      <c r="AH1473" s="9">
        <f t="shared" si="733"/>
        <v>59</v>
      </c>
      <c r="AI1473" s="9">
        <f t="shared" si="733"/>
        <v>59</v>
      </c>
      <c r="AJ1473" s="9">
        <f t="shared" si="733"/>
        <v>59</v>
      </c>
      <c r="AK1473" s="9">
        <f t="shared" si="733"/>
        <v>59</v>
      </c>
      <c r="AL1473" s="9">
        <f t="shared" si="733"/>
        <v>59</v>
      </c>
      <c r="AM1473" s="9">
        <f t="shared" si="733"/>
        <v>0</v>
      </c>
      <c r="AN1473" s="9">
        <f t="shared" si="733"/>
        <v>0</v>
      </c>
      <c r="AO1473" s="9">
        <f t="shared" si="733"/>
        <v>59</v>
      </c>
      <c r="AP1473" s="9">
        <f t="shared" si="733"/>
        <v>59</v>
      </c>
      <c r="AQ1473" s="9">
        <f t="shared" si="733"/>
        <v>48</v>
      </c>
      <c r="AR1473" s="9">
        <f t="shared" si="733"/>
        <v>48</v>
      </c>
    </row>
    <row r="1474" spans="1:44" x14ac:dyDescent="0.25">
      <c r="A1474" s="8"/>
      <c r="B1474" s="15" t="s">
        <v>85</v>
      </c>
      <c r="C1474" s="9">
        <f t="shared" ref="C1474:AR1474" si="734">C222</f>
        <v>144</v>
      </c>
      <c r="D1474" s="9">
        <f t="shared" si="734"/>
        <v>144</v>
      </c>
      <c r="E1474" s="9">
        <f t="shared" si="734"/>
        <v>144</v>
      </c>
      <c r="F1474" s="9">
        <f t="shared" si="734"/>
        <v>150</v>
      </c>
      <c r="G1474" s="9">
        <f t="shared" si="734"/>
        <v>161</v>
      </c>
      <c r="H1474" s="9">
        <f t="shared" si="734"/>
        <v>161</v>
      </c>
      <c r="I1474" s="9">
        <f t="shared" si="734"/>
        <v>177</v>
      </c>
      <c r="J1474" s="9">
        <f t="shared" si="734"/>
        <v>177</v>
      </c>
      <c r="K1474" s="9">
        <f t="shared" si="734"/>
        <v>151</v>
      </c>
      <c r="L1474" s="9">
        <f t="shared" si="734"/>
        <v>151</v>
      </c>
      <c r="M1474" s="9">
        <f t="shared" si="734"/>
        <v>201</v>
      </c>
      <c r="N1474" s="9">
        <f t="shared" si="734"/>
        <v>192</v>
      </c>
      <c r="O1474" s="9">
        <f t="shared" si="734"/>
        <v>171</v>
      </c>
      <c r="P1474" s="9">
        <f t="shared" si="734"/>
        <v>171</v>
      </c>
      <c r="Q1474" s="9">
        <f t="shared" si="734"/>
        <v>171</v>
      </c>
      <c r="R1474" s="9">
        <f t="shared" si="734"/>
        <v>171</v>
      </c>
      <c r="S1474" s="9">
        <f t="shared" si="734"/>
        <v>182</v>
      </c>
      <c r="T1474" s="9">
        <f t="shared" si="734"/>
        <v>193</v>
      </c>
      <c r="U1474" s="9">
        <f t="shared" si="734"/>
        <v>193</v>
      </c>
      <c r="V1474" s="9">
        <f t="shared" si="734"/>
        <v>193</v>
      </c>
      <c r="W1474" s="9">
        <f t="shared" si="734"/>
        <v>193</v>
      </c>
      <c r="X1474" s="9">
        <f t="shared" si="734"/>
        <v>346</v>
      </c>
      <c r="Y1474" s="9">
        <f t="shared" si="734"/>
        <v>193</v>
      </c>
      <c r="Z1474" s="9">
        <f t="shared" si="734"/>
        <v>200</v>
      </c>
      <c r="AA1474" s="9">
        <f t="shared" si="734"/>
        <v>200</v>
      </c>
      <c r="AB1474" s="9">
        <f t="shared" si="734"/>
        <v>202</v>
      </c>
      <c r="AC1474" s="9">
        <f t="shared" si="734"/>
        <v>202</v>
      </c>
      <c r="AD1474" s="9">
        <f t="shared" si="734"/>
        <v>202</v>
      </c>
      <c r="AE1474" s="9">
        <f t="shared" si="734"/>
        <v>176</v>
      </c>
      <c r="AF1474" s="9">
        <f t="shared" si="734"/>
        <v>176</v>
      </c>
      <c r="AG1474" s="9">
        <f t="shared" si="734"/>
        <v>167</v>
      </c>
      <c r="AH1474" s="9">
        <f t="shared" si="734"/>
        <v>164</v>
      </c>
      <c r="AI1474" s="9">
        <f t="shared" si="734"/>
        <v>170</v>
      </c>
      <c r="AJ1474" s="9">
        <f t="shared" si="734"/>
        <v>170</v>
      </c>
      <c r="AK1474" s="9">
        <f t="shared" si="734"/>
        <v>200</v>
      </c>
      <c r="AL1474" s="9">
        <f t="shared" si="734"/>
        <v>186</v>
      </c>
      <c r="AM1474" s="9">
        <f t="shared" si="734"/>
        <v>186</v>
      </c>
      <c r="AN1474" s="9">
        <f t="shared" si="734"/>
        <v>180</v>
      </c>
      <c r="AO1474" s="9">
        <f t="shared" si="734"/>
        <v>180</v>
      </c>
      <c r="AP1474" s="9">
        <f t="shared" si="734"/>
        <v>180</v>
      </c>
      <c r="AQ1474" s="9">
        <f t="shared" si="734"/>
        <v>180</v>
      </c>
      <c r="AR1474" s="9">
        <f t="shared" si="734"/>
        <v>180</v>
      </c>
    </row>
    <row r="1475" spans="1:44" x14ac:dyDescent="0.25">
      <c r="A1475" s="8"/>
      <c r="B1475" s="15" t="s">
        <v>111</v>
      </c>
      <c r="C1475" s="9">
        <f t="shared" ref="C1475:AR1475" si="735">C239</f>
        <v>25</v>
      </c>
      <c r="D1475" s="9">
        <f t="shared" si="735"/>
        <v>25</v>
      </c>
      <c r="E1475" s="9">
        <f t="shared" si="735"/>
        <v>25</v>
      </c>
      <c r="F1475" s="9">
        <f t="shared" si="735"/>
        <v>25</v>
      </c>
      <c r="G1475" s="9">
        <f t="shared" si="735"/>
        <v>25</v>
      </c>
      <c r="H1475" s="9">
        <f t="shared" si="735"/>
        <v>25</v>
      </c>
      <c r="I1475" s="9">
        <f t="shared" si="735"/>
        <v>25</v>
      </c>
      <c r="J1475" s="9">
        <f t="shared" si="735"/>
        <v>25</v>
      </c>
      <c r="K1475" s="9">
        <f t="shared" si="735"/>
        <v>25</v>
      </c>
      <c r="L1475" s="9">
        <f t="shared" si="735"/>
        <v>25</v>
      </c>
      <c r="M1475" s="9">
        <f t="shared" si="735"/>
        <v>25</v>
      </c>
      <c r="N1475" s="9">
        <f t="shared" si="735"/>
        <v>25</v>
      </c>
      <c r="O1475" s="9">
        <f t="shared" si="735"/>
        <v>25</v>
      </c>
      <c r="P1475" s="9">
        <f t="shared" si="735"/>
        <v>25</v>
      </c>
      <c r="Q1475" s="9">
        <f t="shared" si="735"/>
        <v>25</v>
      </c>
      <c r="R1475" s="9">
        <f t="shared" si="735"/>
        <v>25</v>
      </c>
      <c r="S1475" s="9">
        <f t="shared" si="735"/>
        <v>25</v>
      </c>
      <c r="T1475" s="9">
        <f t="shared" si="735"/>
        <v>25</v>
      </c>
      <c r="U1475" s="9">
        <f t="shared" si="735"/>
        <v>25</v>
      </c>
      <c r="V1475" s="9">
        <f t="shared" si="735"/>
        <v>25</v>
      </c>
      <c r="W1475" s="9">
        <f t="shared" si="735"/>
        <v>25</v>
      </c>
      <c r="X1475" s="9">
        <f t="shared" si="735"/>
        <v>25</v>
      </c>
      <c r="Y1475" s="9">
        <f t="shared" si="735"/>
        <v>25</v>
      </c>
      <c r="Z1475" s="9">
        <f t="shared" si="735"/>
        <v>25</v>
      </c>
      <c r="AA1475" s="9">
        <f t="shared" si="735"/>
        <v>25</v>
      </c>
      <c r="AB1475" s="9">
        <f t="shared" si="735"/>
        <v>25</v>
      </c>
      <c r="AC1475" s="9">
        <f t="shared" si="735"/>
        <v>25</v>
      </c>
      <c r="AD1475" s="9">
        <f t="shared" si="735"/>
        <v>25</v>
      </c>
      <c r="AE1475" s="9">
        <f t="shared" si="735"/>
        <v>25</v>
      </c>
      <c r="AF1475" s="9">
        <f t="shared" si="735"/>
        <v>25</v>
      </c>
      <c r="AG1475" s="9">
        <f t="shared" si="735"/>
        <v>25</v>
      </c>
      <c r="AH1475" s="9">
        <f t="shared" si="735"/>
        <v>25</v>
      </c>
      <c r="AI1475" s="9">
        <f t="shared" si="735"/>
        <v>25</v>
      </c>
      <c r="AJ1475" s="9">
        <f t="shared" si="735"/>
        <v>25</v>
      </c>
      <c r="AK1475" s="9">
        <f t="shared" si="735"/>
        <v>0</v>
      </c>
      <c r="AL1475" s="9">
        <f t="shared" si="735"/>
        <v>0</v>
      </c>
      <c r="AM1475" s="9">
        <f t="shared" si="735"/>
        <v>0</v>
      </c>
      <c r="AN1475" s="9">
        <f t="shared" si="735"/>
        <v>0</v>
      </c>
      <c r="AO1475" s="9">
        <f t="shared" si="735"/>
        <v>25</v>
      </c>
      <c r="AP1475" s="9">
        <f t="shared" si="735"/>
        <v>25</v>
      </c>
      <c r="AQ1475" s="9">
        <f t="shared" si="735"/>
        <v>25</v>
      </c>
      <c r="AR1475" s="9">
        <f t="shared" si="735"/>
        <v>0</v>
      </c>
    </row>
    <row r="1476" spans="1:44" x14ac:dyDescent="0.25">
      <c r="A1476" s="8"/>
      <c r="B1476" s="15" t="s">
        <v>83</v>
      </c>
      <c r="C1476" s="9">
        <f t="shared" ref="C1476:AR1476" si="736">C256</f>
        <v>80</v>
      </c>
      <c r="D1476" s="9">
        <f t="shared" si="736"/>
        <v>80</v>
      </c>
      <c r="E1476" s="9">
        <f t="shared" si="736"/>
        <v>80</v>
      </c>
      <c r="F1476" s="9">
        <f t="shared" si="736"/>
        <v>76</v>
      </c>
      <c r="G1476" s="9">
        <f t="shared" si="736"/>
        <v>76</v>
      </c>
      <c r="H1476" s="9">
        <f t="shared" si="736"/>
        <v>80</v>
      </c>
      <c r="I1476" s="9">
        <f t="shared" si="736"/>
        <v>76</v>
      </c>
      <c r="J1476" s="9">
        <f t="shared" si="736"/>
        <v>94</v>
      </c>
      <c r="K1476" s="9">
        <f t="shared" si="736"/>
        <v>118</v>
      </c>
      <c r="L1476" s="9">
        <f t="shared" si="736"/>
        <v>118</v>
      </c>
      <c r="M1476" s="9">
        <f t="shared" si="736"/>
        <v>118</v>
      </c>
      <c r="N1476" s="9">
        <f t="shared" si="736"/>
        <v>118</v>
      </c>
      <c r="O1476" s="9">
        <f t="shared" si="736"/>
        <v>118</v>
      </c>
      <c r="P1476" s="9">
        <f t="shared" si="736"/>
        <v>108</v>
      </c>
      <c r="Q1476" s="9">
        <f t="shared" si="736"/>
        <v>125</v>
      </c>
      <c r="R1476" s="9">
        <f t="shared" si="736"/>
        <v>125</v>
      </c>
      <c r="S1476" s="9">
        <f t="shared" si="736"/>
        <v>124</v>
      </c>
      <c r="T1476" s="9">
        <f t="shared" si="736"/>
        <v>132</v>
      </c>
      <c r="U1476" s="9">
        <f t="shared" si="736"/>
        <v>132</v>
      </c>
      <c r="V1476" s="9">
        <f t="shared" si="736"/>
        <v>132</v>
      </c>
      <c r="W1476" s="9">
        <f t="shared" si="736"/>
        <v>132</v>
      </c>
      <c r="X1476" s="9">
        <f t="shared" si="736"/>
        <v>132</v>
      </c>
      <c r="Y1476" s="9">
        <f t="shared" si="736"/>
        <v>132</v>
      </c>
      <c r="Z1476" s="9">
        <f t="shared" si="736"/>
        <v>132</v>
      </c>
      <c r="AA1476" s="9">
        <f t="shared" si="736"/>
        <v>132</v>
      </c>
      <c r="AB1476" s="9">
        <f t="shared" si="736"/>
        <v>132</v>
      </c>
      <c r="AC1476" s="9">
        <f t="shared" si="736"/>
        <v>132</v>
      </c>
      <c r="AD1476" s="9">
        <f t="shared" si="736"/>
        <v>132</v>
      </c>
      <c r="AE1476" s="9">
        <f t="shared" si="736"/>
        <v>35</v>
      </c>
      <c r="AF1476" s="9">
        <f t="shared" si="736"/>
        <v>35</v>
      </c>
      <c r="AG1476" s="9">
        <f t="shared" si="736"/>
        <v>35</v>
      </c>
      <c r="AH1476" s="9">
        <f t="shared" si="736"/>
        <v>35</v>
      </c>
      <c r="AI1476" s="9">
        <f t="shared" si="736"/>
        <v>35</v>
      </c>
      <c r="AJ1476" s="9">
        <f t="shared" si="736"/>
        <v>35</v>
      </c>
      <c r="AK1476" s="9">
        <f t="shared" si="736"/>
        <v>35</v>
      </c>
      <c r="AL1476" s="9">
        <f t="shared" si="736"/>
        <v>35</v>
      </c>
      <c r="AM1476" s="9">
        <f t="shared" si="736"/>
        <v>35</v>
      </c>
      <c r="AN1476" s="9">
        <f t="shared" si="736"/>
        <v>35</v>
      </c>
      <c r="AO1476" s="9">
        <f t="shared" si="736"/>
        <v>35</v>
      </c>
      <c r="AP1476" s="9">
        <f t="shared" si="736"/>
        <v>35</v>
      </c>
      <c r="AQ1476" s="9">
        <f t="shared" si="736"/>
        <v>35</v>
      </c>
      <c r="AR1476" s="9">
        <f t="shared" si="736"/>
        <v>35</v>
      </c>
    </row>
    <row r="1477" spans="1:44" x14ac:dyDescent="0.25">
      <c r="A1477" s="8"/>
      <c r="B1477" s="15" t="s">
        <v>97</v>
      </c>
      <c r="C1477" s="9">
        <f t="shared" ref="C1477:AR1477" si="737">C273</f>
        <v>14</v>
      </c>
      <c r="D1477" s="9">
        <f t="shared" si="737"/>
        <v>14</v>
      </c>
      <c r="E1477" s="9">
        <f t="shared" si="737"/>
        <v>14</v>
      </c>
      <c r="F1477" s="9">
        <f t="shared" si="737"/>
        <v>14</v>
      </c>
      <c r="G1477" s="9">
        <f t="shared" si="737"/>
        <v>14</v>
      </c>
      <c r="H1477" s="9">
        <f t="shared" si="737"/>
        <v>14</v>
      </c>
      <c r="I1477" s="9">
        <f t="shared" si="737"/>
        <v>14</v>
      </c>
      <c r="J1477" s="9">
        <f t="shared" si="737"/>
        <v>14</v>
      </c>
      <c r="K1477" s="9">
        <f t="shared" si="737"/>
        <v>14</v>
      </c>
      <c r="L1477" s="9">
        <f t="shared" si="737"/>
        <v>14</v>
      </c>
      <c r="M1477" s="9">
        <f t="shared" si="737"/>
        <v>14</v>
      </c>
      <c r="N1477" s="9">
        <f t="shared" si="737"/>
        <v>54</v>
      </c>
      <c r="O1477" s="9">
        <f t="shared" si="737"/>
        <v>54</v>
      </c>
      <c r="P1477" s="9">
        <f t="shared" si="737"/>
        <v>54</v>
      </c>
      <c r="Q1477" s="9">
        <f t="shared" si="737"/>
        <v>54</v>
      </c>
      <c r="R1477" s="9">
        <f t="shared" si="737"/>
        <v>54</v>
      </c>
      <c r="S1477" s="9">
        <f t="shared" si="737"/>
        <v>54</v>
      </c>
      <c r="T1477" s="9">
        <f t="shared" si="737"/>
        <v>54</v>
      </c>
      <c r="U1477" s="9">
        <f t="shared" si="737"/>
        <v>54</v>
      </c>
      <c r="V1477" s="9">
        <f t="shared" si="737"/>
        <v>54</v>
      </c>
      <c r="W1477" s="9">
        <f t="shared" si="737"/>
        <v>49</v>
      </c>
      <c r="X1477" s="9">
        <f t="shared" si="737"/>
        <v>40</v>
      </c>
      <c r="Y1477" s="9">
        <f t="shared" si="737"/>
        <v>49</v>
      </c>
      <c r="Z1477" s="9">
        <f t="shared" si="737"/>
        <v>49</v>
      </c>
      <c r="AA1477" s="9">
        <f t="shared" si="737"/>
        <v>49</v>
      </c>
      <c r="AB1477" s="9">
        <f t="shared" si="737"/>
        <v>45</v>
      </c>
      <c r="AC1477" s="9">
        <f t="shared" si="737"/>
        <v>45</v>
      </c>
      <c r="AD1477" s="9">
        <f t="shared" si="737"/>
        <v>45</v>
      </c>
      <c r="AE1477" s="9">
        <f t="shared" si="737"/>
        <v>45</v>
      </c>
      <c r="AF1477" s="9">
        <f t="shared" si="737"/>
        <v>45</v>
      </c>
      <c r="AG1477" s="9">
        <f t="shared" si="737"/>
        <v>45</v>
      </c>
      <c r="AH1477" s="9">
        <f t="shared" si="737"/>
        <v>45</v>
      </c>
      <c r="AI1477" s="9">
        <f t="shared" si="737"/>
        <v>45</v>
      </c>
      <c r="AJ1477" s="9">
        <f t="shared" si="737"/>
        <v>45</v>
      </c>
      <c r="AK1477" s="9">
        <f t="shared" si="737"/>
        <v>45</v>
      </c>
      <c r="AL1477" s="9">
        <f t="shared" si="737"/>
        <v>25</v>
      </c>
      <c r="AM1477" s="9">
        <f t="shared" si="737"/>
        <v>25</v>
      </c>
      <c r="AN1477" s="9">
        <f t="shared" si="737"/>
        <v>25</v>
      </c>
      <c r="AO1477" s="9">
        <f t="shared" si="737"/>
        <v>25</v>
      </c>
      <c r="AP1477" s="9">
        <f t="shared" si="737"/>
        <v>25</v>
      </c>
      <c r="AQ1477" s="9">
        <f t="shared" si="737"/>
        <v>25</v>
      </c>
      <c r="AR1477" s="9">
        <f t="shared" si="737"/>
        <v>0</v>
      </c>
    </row>
    <row r="1478" spans="1:44" x14ac:dyDescent="0.25">
      <c r="A1478" s="8"/>
      <c r="B1478" s="15" t="s">
        <v>91</v>
      </c>
      <c r="C1478" s="9">
        <f t="shared" ref="C1478:AR1478" si="738">C322</f>
        <v>212</v>
      </c>
      <c r="D1478" s="9">
        <f t="shared" si="738"/>
        <v>212</v>
      </c>
      <c r="E1478" s="9">
        <f t="shared" si="738"/>
        <v>212</v>
      </c>
      <c r="F1478" s="9">
        <f t="shared" si="738"/>
        <v>206</v>
      </c>
      <c r="G1478" s="9">
        <f t="shared" si="738"/>
        <v>206</v>
      </c>
      <c r="H1478" s="9">
        <f t="shared" si="738"/>
        <v>193</v>
      </c>
      <c r="I1478" s="9">
        <f t="shared" si="738"/>
        <v>197</v>
      </c>
      <c r="J1478" s="9">
        <f t="shared" si="738"/>
        <v>165</v>
      </c>
      <c r="K1478" s="9">
        <f t="shared" si="738"/>
        <v>170</v>
      </c>
      <c r="L1478" s="9">
        <f t="shared" si="738"/>
        <v>167</v>
      </c>
      <c r="M1478" s="9">
        <f t="shared" si="738"/>
        <v>167</v>
      </c>
      <c r="N1478" s="9">
        <f t="shared" si="738"/>
        <v>167</v>
      </c>
      <c r="O1478" s="9">
        <f t="shared" si="738"/>
        <v>172</v>
      </c>
      <c r="P1478" s="9">
        <f t="shared" si="738"/>
        <v>194</v>
      </c>
      <c r="Q1478" s="9">
        <f t="shared" si="738"/>
        <v>194</v>
      </c>
      <c r="R1478" s="9">
        <f t="shared" si="738"/>
        <v>194</v>
      </c>
      <c r="S1478" s="9">
        <f t="shared" si="738"/>
        <v>194</v>
      </c>
      <c r="T1478" s="9">
        <f t="shared" si="738"/>
        <v>194</v>
      </c>
      <c r="U1478" s="9">
        <f t="shared" si="738"/>
        <v>194</v>
      </c>
      <c r="V1478" s="9">
        <f t="shared" si="738"/>
        <v>194</v>
      </c>
      <c r="W1478" s="9">
        <f t="shared" si="738"/>
        <v>194</v>
      </c>
      <c r="X1478" s="9">
        <f t="shared" si="738"/>
        <v>194</v>
      </c>
      <c r="Y1478" s="9">
        <f t="shared" si="738"/>
        <v>194</v>
      </c>
      <c r="Z1478" s="9">
        <f t="shared" si="738"/>
        <v>194</v>
      </c>
      <c r="AA1478" s="9">
        <f t="shared" si="738"/>
        <v>194</v>
      </c>
      <c r="AB1478" s="9">
        <f t="shared" si="738"/>
        <v>167</v>
      </c>
      <c r="AC1478" s="9">
        <f t="shared" si="738"/>
        <v>160</v>
      </c>
      <c r="AD1478" s="9">
        <f t="shared" si="738"/>
        <v>187</v>
      </c>
      <c r="AE1478" s="9">
        <f t="shared" si="738"/>
        <v>187</v>
      </c>
      <c r="AF1478" s="9">
        <f t="shared" si="738"/>
        <v>187</v>
      </c>
      <c r="AG1478" s="9">
        <f t="shared" si="738"/>
        <v>187</v>
      </c>
      <c r="AH1478" s="9">
        <f t="shared" si="738"/>
        <v>183</v>
      </c>
      <c r="AI1478" s="9">
        <f t="shared" si="738"/>
        <v>183</v>
      </c>
      <c r="AJ1478" s="9">
        <f t="shared" si="738"/>
        <v>183</v>
      </c>
      <c r="AK1478" s="9">
        <f t="shared" si="738"/>
        <v>183</v>
      </c>
      <c r="AL1478" s="9">
        <f t="shared" si="738"/>
        <v>185</v>
      </c>
      <c r="AM1478" s="9">
        <f t="shared" si="738"/>
        <v>147</v>
      </c>
      <c r="AN1478" s="9">
        <f t="shared" si="738"/>
        <v>143</v>
      </c>
      <c r="AO1478" s="9">
        <f t="shared" si="738"/>
        <v>168</v>
      </c>
      <c r="AP1478" s="9">
        <f t="shared" si="738"/>
        <v>165</v>
      </c>
      <c r="AQ1478" s="9">
        <f t="shared" si="738"/>
        <v>165</v>
      </c>
      <c r="AR1478" s="9">
        <f t="shared" si="738"/>
        <v>115</v>
      </c>
    </row>
    <row r="1479" spans="1:44" x14ac:dyDescent="0.25">
      <c r="A1479" s="8"/>
      <c r="B1479" s="15" t="s">
        <v>94</v>
      </c>
      <c r="C1479" s="9">
        <f t="shared" ref="C1479:AR1479" si="739">C355</f>
        <v>245</v>
      </c>
      <c r="D1479" s="9">
        <f t="shared" si="739"/>
        <v>239</v>
      </c>
      <c r="E1479" s="9">
        <f t="shared" si="739"/>
        <v>239</v>
      </c>
      <c r="F1479" s="9">
        <f t="shared" si="739"/>
        <v>239</v>
      </c>
      <c r="G1479" s="9">
        <f t="shared" si="739"/>
        <v>239</v>
      </c>
      <c r="H1479" s="9">
        <f t="shared" si="739"/>
        <v>237</v>
      </c>
      <c r="I1479" s="9">
        <f t="shared" si="739"/>
        <v>259</v>
      </c>
      <c r="J1479" s="9">
        <f t="shared" si="739"/>
        <v>255</v>
      </c>
      <c r="K1479" s="9">
        <f t="shared" si="739"/>
        <v>215</v>
      </c>
      <c r="L1479" s="9">
        <f t="shared" si="739"/>
        <v>215</v>
      </c>
      <c r="M1479" s="9">
        <f t="shared" si="739"/>
        <v>207</v>
      </c>
      <c r="N1479" s="9">
        <f t="shared" si="739"/>
        <v>162</v>
      </c>
      <c r="O1479" s="9">
        <f t="shared" si="739"/>
        <v>170</v>
      </c>
      <c r="P1479" s="9">
        <f t="shared" si="739"/>
        <v>170</v>
      </c>
      <c r="Q1479" s="9">
        <f t="shared" si="739"/>
        <v>170</v>
      </c>
      <c r="R1479" s="9">
        <f t="shared" si="739"/>
        <v>170</v>
      </c>
      <c r="S1479" s="9">
        <f t="shared" si="739"/>
        <v>170</v>
      </c>
      <c r="T1479" s="9">
        <f t="shared" si="739"/>
        <v>188</v>
      </c>
      <c r="U1479" s="9">
        <f t="shared" si="739"/>
        <v>180</v>
      </c>
      <c r="V1479" s="9">
        <f t="shared" si="739"/>
        <v>180</v>
      </c>
      <c r="W1479" s="9">
        <f t="shared" si="739"/>
        <v>180</v>
      </c>
      <c r="X1479" s="9">
        <f t="shared" si="739"/>
        <v>180</v>
      </c>
      <c r="Y1479" s="9">
        <f t="shared" si="739"/>
        <v>180</v>
      </c>
      <c r="Z1479" s="9">
        <f t="shared" si="739"/>
        <v>180</v>
      </c>
      <c r="AA1479" s="9">
        <f t="shared" si="739"/>
        <v>180</v>
      </c>
      <c r="AB1479" s="9">
        <f t="shared" si="739"/>
        <v>180</v>
      </c>
      <c r="AC1479" s="9">
        <f t="shared" si="739"/>
        <v>180</v>
      </c>
      <c r="AD1479" s="9">
        <f t="shared" si="739"/>
        <v>120</v>
      </c>
      <c r="AE1479" s="9">
        <f t="shared" si="739"/>
        <v>120</v>
      </c>
      <c r="AF1479" s="9">
        <f t="shared" si="739"/>
        <v>109</v>
      </c>
      <c r="AG1479" s="9">
        <f t="shared" si="739"/>
        <v>113</v>
      </c>
      <c r="AH1479" s="9">
        <f t="shared" si="739"/>
        <v>115</v>
      </c>
      <c r="AI1479" s="9">
        <f t="shared" si="739"/>
        <v>113</v>
      </c>
      <c r="AJ1479" s="9">
        <f t="shared" si="739"/>
        <v>123</v>
      </c>
      <c r="AK1479" s="9">
        <f t="shared" si="739"/>
        <v>122</v>
      </c>
      <c r="AL1479" s="9">
        <f t="shared" si="739"/>
        <v>115</v>
      </c>
      <c r="AM1479" s="9">
        <f t="shared" si="739"/>
        <v>115</v>
      </c>
      <c r="AN1479" s="9">
        <f t="shared" si="739"/>
        <v>115</v>
      </c>
      <c r="AO1479" s="9">
        <f t="shared" si="739"/>
        <v>115</v>
      </c>
      <c r="AP1479" s="9">
        <f t="shared" si="739"/>
        <v>115</v>
      </c>
      <c r="AQ1479" s="9">
        <f t="shared" si="739"/>
        <v>59</v>
      </c>
      <c r="AR1479" s="9">
        <f t="shared" si="739"/>
        <v>49</v>
      </c>
    </row>
    <row r="1480" spans="1:44" x14ac:dyDescent="0.25">
      <c r="A1480" s="8"/>
      <c r="B1480" s="15" t="s">
        <v>108</v>
      </c>
      <c r="C1480" s="9">
        <f t="shared" ref="C1480:AR1480" si="740">C372</f>
        <v>44</v>
      </c>
      <c r="D1480" s="9">
        <f t="shared" si="740"/>
        <v>44</v>
      </c>
      <c r="E1480" s="9">
        <f t="shared" si="740"/>
        <v>44</v>
      </c>
      <c r="F1480" s="9">
        <f t="shared" si="740"/>
        <v>44</v>
      </c>
      <c r="G1480" s="9">
        <f t="shared" si="740"/>
        <v>44</v>
      </c>
      <c r="H1480" s="9">
        <f t="shared" si="740"/>
        <v>51</v>
      </c>
      <c r="I1480" s="9">
        <f t="shared" si="740"/>
        <v>51</v>
      </c>
      <c r="J1480" s="9">
        <f t="shared" si="740"/>
        <v>51</v>
      </c>
      <c r="K1480" s="9">
        <f t="shared" si="740"/>
        <v>51</v>
      </c>
      <c r="L1480" s="9">
        <f t="shared" si="740"/>
        <v>51</v>
      </c>
      <c r="M1480" s="9">
        <f t="shared" si="740"/>
        <v>51</v>
      </c>
      <c r="N1480" s="9">
        <f t="shared" si="740"/>
        <v>51</v>
      </c>
      <c r="O1480" s="9">
        <f t="shared" si="740"/>
        <v>51</v>
      </c>
      <c r="P1480" s="9">
        <f t="shared" si="740"/>
        <v>51</v>
      </c>
      <c r="Q1480" s="9">
        <f t="shared" si="740"/>
        <v>51</v>
      </c>
      <c r="R1480" s="9">
        <f t="shared" si="740"/>
        <v>51</v>
      </c>
      <c r="S1480" s="9">
        <f t="shared" si="740"/>
        <v>51</v>
      </c>
      <c r="T1480" s="9">
        <f t="shared" si="740"/>
        <v>51</v>
      </c>
      <c r="U1480" s="9">
        <f t="shared" si="740"/>
        <v>51</v>
      </c>
      <c r="V1480" s="9">
        <f t="shared" si="740"/>
        <v>51</v>
      </c>
      <c r="W1480" s="9">
        <f t="shared" si="740"/>
        <v>51</v>
      </c>
      <c r="X1480" s="9">
        <f t="shared" si="740"/>
        <v>51</v>
      </c>
      <c r="Y1480" s="9">
        <f t="shared" si="740"/>
        <v>51</v>
      </c>
      <c r="Z1480" s="9">
        <f t="shared" si="740"/>
        <v>51</v>
      </c>
      <c r="AA1480" s="9">
        <f t="shared" si="740"/>
        <v>51</v>
      </c>
      <c r="AB1480" s="9">
        <f t="shared" si="740"/>
        <v>51</v>
      </c>
      <c r="AC1480" s="9">
        <f t="shared" si="740"/>
        <v>51</v>
      </c>
      <c r="AD1480" s="9">
        <f t="shared" si="740"/>
        <v>51</v>
      </c>
      <c r="AE1480" s="9">
        <f t="shared" si="740"/>
        <v>50</v>
      </c>
      <c r="AF1480" s="9">
        <f t="shared" si="740"/>
        <v>25</v>
      </c>
      <c r="AG1480" s="9">
        <f t="shared" si="740"/>
        <v>25</v>
      </c>
      <c r="AH1480" s="9">
        <f t="shared" si="740"/>
        <v>25</v>
      </c>
      <c r="AI1480" s="9">
        <f t="shared" si="740"/>
        <v>25</v>
      </c>
      <c r="AJ1480" s="9">
        <f t="shared" si="740"/>
        <v>25</v>
      </c>
      <c r="AK1480" s="9">
        <f t="shared" si="740"/>
        <v>25</v>
      </c>
      <c r="AL1480" s="9">
        <f t="shared" si="740"/>
        <v>25</v>
      </c>
      <c r="AM1480" s="9">
        <f t="shared" si="740"/>
        <v>0</v>
      </c>
      <c r="AN1480" s="9">
        <f t="shared" si="740"/>
        <v>25</v>
      </c>
      <c r="AO1480" s="9">
        <f t="shared" si="740"/>
        <v>25</v>
      </c>
      <c r="AP1480" s="9">
        <f t="shared" si="740"/>
        <v>25</v>
      </c>
      <c r="AQ1480" s="9">
        <f t="shared" si="740"/>
        <v>46</v>
      </c>
      <c r="AR1480" s="9">
        <f t="shared" si="740"/>
        <v>0</v>
      </c>
    </row>
    <row r="1481" spans="1:44" x14ac:dyDescent="0.25">
      <c r="A1481" s="8"/>
      <c r="B1481" s="15" t="s">
        <v>99</v>
      </c>
      <c r="C1481" s="9">
        <f t="shared" ref="C1481:AR1481" si="741">C389</f>
        <v>42</v>
      </c>
      <c r="D1481" s="9">
        <f t="shared" si="741"/>
        <v>42</v>
      </c>
      <c r="E1481" s="9">
        <f t="shared" si="741"/>
        <v>40</v>
      </c>
      <c r="F1481" s="9">
        <f t="shared" si="741"/>
        <v>42</v>
      </c>
      <c r="G1481" s="9">
        <f t="shared" si="741"/>
        <v>42</v>
      </c>
      <c r="H1481" s="9">
        <f t="shared" si="741"/>
        <v>43</v>
      </c>
      <c r="I1481" s="9">
        <f t="shared" si="741"/>
        <v>43</v>
      </c>
      <c r="J1481" s="9">
        <f t="shared" si="741"/>
        <v>43</v>
      </c>
      <c r="K1481" s="9">
        <f t="shared" si="741"/>
        <v>43</v>
      </c>
      <c r="L1481" s="9">
        <f t="shared" si="741"/>
        <v>43</v>
      </c>
      <c r="M1481" s="9">
        <f t="shared" si="741"/>
        <v>42</v>
      </c>
      <c r="N1481" s="9">
        <f t="shared" si="741"/>
        <v>42</v>
      </c>
      <c r="O1481" s="9">
        <f t="shared" si="741"/>
        <v>42</v>
      </c>
      <c r="P1481" s="9">
        <f t="shared" si="741"/>
        <v>42</v>
      </c>
      <c r="Q1481" s="9">
        <f t="shared" si="741"/>
        <v>29</v>
      </c>
      <c r="R1481" s="9">
        <f t="shared" si="741"/>
        <v>29</v>
      </c>
      <c r="S1481" s="9">
        <f t="shared" si="741"/>
        <v>42</v>
      </c>
      <c r="T1481" s="9">
        <f t="shared" si="741"/>
        <v>29</v>
      </c>
      <c r="U1481" s="9">
        <f t="shared" si="741"/>
        <v>37</v>
      </c>
      <c r="V1481" s="9">
        <f t="shared" si="741"/>
        <v>37</v>
      </c>
      <c r="W1481" s="9">
        <f t="shared" si="741"/>
        <v>37</v>
      </c>
      <c r="X1481" s="9">
        <f t="shared" si="741"/>
        <v>37</v>
      </c>
      <c r="Y1481" s="9">
        <f t="shared" si="741"/>
        <v>37</v>
      </c>
      <c r="Z1481" s="9">
        <f t="shared" si="741"/>
        <v>33</v>
      </c>
      <c r="AA1481" s="9">
        <f t="shared" si="741"/>
        <v>33</v>
      </c>
      <c r="AB1481" s="9">
        <f t="shared" si="741"/>
        <v>33</v>
      </c>
      <c r="AC1481" s="9">
        <f t="shared" si="741"/>
        <v>25</v>
      </c>
      <c r="AD1481" s="9">
        <f t="shared" si="741"/>
        <v>25</v>
      </c>
      <c r="AE1481" s="9">
        <f t="shared" si="741"/>
        <v>25</v>
      </c>
      <c r="AF1481" s="9">
        <f t="shared" si="741"/>
        <v>25</v>
      </c>
      <c r="AG1481" s="9">
        <f t="shared" si="741"/>
        <v>25</v>
      </c>
      <c r="AH1481" s="9">
        <f t="shared" si="741"/>
        <v>25</v>
      </c>
      <c r="AI1481" s="9">
        <f t="shared" si="741"/>
        <v>25</v>
      </c>
      <c r="AJ1481" s="9">
        <f t="shared" si="741"/>
        <v>25</v>
      </c>
      <c r="AK1481" s="9">
        <f t="shared" si="741"/>
        <v>25</v>
      </c>
      <c r="AL1481" s="9">
        <f t="shared" si="741"/>
        <v>25</v>
      </c>
      <c r="AM1481" s="9">
        <f t="shared" si="741"/>
        <v>25</v>
      </c>
      <c r="AN1481" s="9">
        <f t="shared" si="741"/>
        <v>25</v>
      </c>
      <c r="AO1481" s="9">
        <f t="shared" si="741"/>
        <v>25</v>
      </c>
      <c r="AP1481" s="9">
        <f t="shared" si="741"/>
        <v>25</v>
      </c>
      <c r="AQ1481" s="9">
        <f t="shared" si="741"/>
        <v>25</v>
      </c>
      <c r="AR1481" s="9">
        <f t="shared" si="741"/>
        <v>23</v>
      </c>
    </row>
    <row r="1482" spans="1:44" x14ac:dyDescent="0.25">
      <c r="A1482" s="8"/>
      <c r="B1482" s="15" t="s">
        <v>80</v>
      </c>
      <c r="C1482" s="20">
        <f t="shared" ref="C1482:AR1482" si="742">C694</f>
        <v>3091</v>
      </c>
      <c r="D1482" s="20">
        <f t="shared" si="742"/>
        <v>3148</v>
      </c>
      <c r="E1482" s="20">
        <f t="shared" si="742"/>
        <v>3185</v>
      </c>
      <c r="F1482" s="20">
        <f t="shared" si="742"/>
        <v>3244</v>
      </c>
      <c r="G1482" s="20">
        <f t="shared" si="742"/>
        <v>3293</v>
      </c>
      <c r="H1482" s="20">
        <f t="shared" si="742"/>
        <v>3328</v>
      </c>
      <c r="I1482" s="20">
        <f t="shared" si="742"/>
        <v>3380</v>
      </c>
      <c r="J1482" s="20">
        <f t="shared" si="742"/>
        <v>3423</v>
      </c>
      <c r="K1482" s="20">
        <f t="shared" si="742"/>
        <v>3441</v>
      </c>
      <c r="L1482" s="20">
        <f t="shared" si="742"/>
        <v>3829</v>
      </c>
      <c r="M1482" s="20">
        <f t="shared" si="742"/>
        <v>3753</v>
      </c>
      <c r="N1482" s="20">
        <f t="shared" si="742"/>
        <v>3809</v>
      </c>
      <c r="O1482" s="20">
        <f t="shared" si="742"/>
        <v>3879</v>
      </c>
      <c r="P1482" s="20">
        <f t="shared" si="742"/>
        <v>3997</v>
      </c>
      <c r="Q1482" s="20">
        <f t="shared" si="742"/>
        <v>4012</v>
      </c>
      <c r="R1482" s="20">
        <f t="shared" si="742"/>
        <v>4112</v>
      </c>
      <c r="S1482" s="20">
        <f t="shared" si="742"/>
        <v>3997</v>
      </c>
      <c r="T1482" s="20">
        <f t="shared" si="742"/>
        <v>3764</v>
      </c>
      <c r="U1482" s="20">
        <f t="shared" si="742"/>
        <v>3702</v>
      </c>
      <c r="V1482" s="20">
        <f t="shared" si="742"/>
        <v>3758</v>
      </c>
      <c r="W1482" s="20" t="e">
        <f t="shared" si="742"/>
        <v>#VALUE!</v>
      </c>
      <c r="X1482" s="20">
        <f t="shared" si="742"/>
        <v>3671</v>
      </c>
      <c r="Y1482" s="20">
        <f t="shared" si="742"/>
        <v>3685</v>
      </c>
      <c r="Z1482" s="20">
        <f t="shared" si="742"/>
        <v>3776</v>
      </c>
      <c r="AA1482" s="20">
        <f t="shared" si="742"/>
        <v>3792</v>
      </c>
      <c r="AB1482" s="20">
        <f t="shared" si="742"/>
        <v>3713</v>
      </c>
      <c r="AC1482" s="20">
        <f t="shared" si="742"/>
        <v>3816</v>
      </c>
      <c r="AD1482" s="20">
        <f t="shared" si="742"/>
        <v>3716</v>
      </c>
      <c r="AE1482" s="20">
        <f t="shared" si="742"/>
        <v>3803</v>
      </c>
      <c r="AF1482" s="20">
        <f t="shared" si="742"/>
        <v>3802</v>
      </c>
      <c r="AG1482" s="20">
        <f t="shared" si="742"/>
        <v>3805</v>
      </c>
      <c r="AH1482" s="20">
        <f t="shared" si="742"/>
        <v>3820</v>
      </c>
      <c r="AI1482" s="20">
        <f t="shared" si="742"/>
        <v>3932</v>
      </c>
      <c r="AJ1482" s="20">
        <f t="shared" si="742"/>
        <v>3964</v>
      </c>
      <c r="AK1482" s="20">
        <f t="shared" si="742"/>
        <v>4052</v>
      </c>
      <c r="AL1482" s="20">
        <f t="shared" si="742"/>
        <v>4181</v>
      </c>
      <c r="AM1482" s="20">
        <f t="shared" si="742"/>
        <v>4379</v>
      </c>
      <c r="AN1482" s="20">
        <f t="shared" si="742"/>
        <v>4428</v>
      </c>
      <c r="AO1482" s="20">
        <f t="shared" si="742"/>
        <v>4406</v>
      </c>
      <c r="AP1482" s="20">
        <f t="shared" si="742"/>
        <v>4482</v>
      </c>
      <c r="AQ1482" s="20">
        <f t="shared" si="742"/>
        <v>4429</v>
      </c>
      <c r="AR1482" s="20">
        <f t="shared" si="742"/>
        <v>4558</v>
      </c>
    </row>
    <row r="1483" spans="1:44" x14ac:dyDescent="0.25">
      <c r="A1483" s="8"/>
      <c r="B1483" s="15" t="s">
        <v>104</v>
      </c>
      <c r="C1483" s="9">
        <f t="shared" ref="C1483:AR1483" si="743">C711</f>
        <v>210</v>
      </c>
      <c r="D1483" s="9">
        <f t="shared" si="743"/>
        <v>210</v>
      </c>
      <c r="E1483" s="9">
        <f t="shared" si="743"/>
        <v>210</v>
      </c>
      <c r="F1483" s="9">
        <f t="shared" si="743"/>
        <v>230</v>
      </c>
      <c r="G1483" s="9">
        <f t="shared" si="743"/>
        <v>230</v>
      </c>
      <c r="H1483" s="9">
        <f t="shared" si="743"/>
        <v>227</v>
      </c>
      <c r="I1483" s="9">
        <f t="shared" si="743"/>
        <v>227</v>
      </c>
      <c r="J1483" s="9">
        <f t="shared" si="743"/>
        <v>222</v>
      </c>
      <c r="K1483" s="9">
        <f t="shared" si="743"/>
        <v>222</v>
      </c>
      <c r="L1483" s="9">
        <f t="shared" si="743"/>
        <v>222</v>
      </c>
      <c r="M1483" s="9">
        <f t="shared" si="743"/>
        <v>222</v>
      </c>
      <c r="N1483" s="9">
        <f t="shared" si="743"/>
        <v>224</v>
      </c>
      <c r="O1483" s="9">
        <f t="shared" si="743"/>
        <v>244</v>
      </c>
      <c r="P1483" s="9">
        <f t="shared" si="743"/>
        <v>244</v>
      </c>
      <c r="Q1483" s="9">
        <f t="shared" si="743"/>
        <v>272</v>
      </c>
      <c r="R1483" s="9">
        <f t="shared" si="743"/>
        <v>272</v>
      </c>
      <c r="S1483" s="9">
        <f t="shared" si="743"/>
        <v>272</v>
      </c>
      <c r="T1483" s="9">
        <f t="shared" si="743"/>
        <v>272</v>
      </c>
      <c r="U1483" s="9">
        <f t="shared" si="743"/>
        <v>272</v>
      </c>
      <c r="V1483" s="9">
        <f t="shared" si="743"/>
        <v>272</v>
      </c>
      <c r="W1483" s="9">
        <f t="shared" si="743"/>
        <v>272</v>
      </c>
      <c r="X1483" s="9">
        <f t="shared" si="743"/>
        <v>272</v>
      </c>
      <c r="Y1483" s="9">
        <f t="shared" si="743"/>
        <v>272</v>
      </c>
      <c r="Z1483" s="9">
        <f t="shared" si="743"/>
        <v>272</v>
      </c>
      <c r="AA1483" s="9">
        <f t="shared" si="743"/>
        <v>226</v>
      </c>
      <c r="AB1483" s="9">
        <f t="shared" si="743"/>
        <v>231</v>
      </c>
      <c r="AC1483" s="9">
        <f t="shared" si="743"/>
        <v>255</v>
      </c>
      <c r="AD1483" s="9">
        <f t="shared" si="743"/>
        <v>243</v>
      </c>
      <c r="AE1483" s="9">
        <f t="shared" si="743"/>
        <v>254</v>
      </c>
      <c r="AF1483" s="9">
        <f t="shared" si="743"/>
        <v>254</v>
      </c>
      <c r="AG1483" s="9">
        <f t="shared" si="743"/>
        <v>254</v>
      </c>
      <c r="AH1483" s="9">
        <f t="shared" si="743"/>
        <v>254</v>
      </c>
      <c r="AI1483" s="9">
        <f t="shared" si="743"/>
        <v>273</v>
      </c>
      <c r="AJ1483" s="9">
        <f t="shared" si="743"/>
        <v>262</v>
      </c>
      <c r="AK1483" s="9">
        <f t="shared" si="743"/>
        <v>260</v>
      </c>
      <c r="AL1483" s="9">
        <f t="shared" si="743"/>
        <v>260</v>
      </c>
      <c r="AM1483" s="9">
        <f t="shared" si="743"/>
        <v>260</v>
      </c>
      <c r="AN1483" s="9">
        <f t="shared" si="743"/>
        <v>274</v>
      </c>
      <c r="AO1483" s="9">
        <f t="shared" si="743"/>
        <v>258</v>
      </c>
      <c r="AP1483" s="9">
        <f t="shared" si="743"/>
        <v>258</v>
      </c>
      <c r="AQ1483" s="9">
        <f t="shared" si="743"/>
        <v>271</v>
      </c>
      <c r="AR1483" s="9">
        <f t="shared" si="743"/>
        <v>271</v>
      </c>
    </row>
    <row r="1484" spans="1:44" x14ac:dyDescent="0.25">
      <c r="A1484" s="8"/>
      <c r="B1484" s="15" t="s">
        <v>102</v>
      </c>
      <c r="C1484" s="9">
        <f t="shared" ref="C1484:AR1484" si="744">C728</f>
        <v>50</v>
      </c>
      <c r="D1484" s="9">
        <f t="shared" si="744"/>
        <v>50</v>
      </c>
      <c r="E1484" s="9">
        <f t="shared" si="744"/>
        <v>50</v>
      </c>
      <c r="F1484" s="9">
        <f t="shared" si="744"/>
        <v>50</v>
      </c>
      <c r="G1484" s="9">
        <f t="shared" si="744"/>
        <v>50</v>
      </c>
      <c r="H1484" s="9">
        <f t="shared" si="744"/>
        <v>50</v>
      </c>
      <c r="I1484" s="9">
        <f t="shared" si="744"/>
        <v>50</v>
      </c>
      <c r="J1484" s="9">
        <f t="shared" si="744"/>
        <v>50</v>
      </c>
      <c r="K1484" s="9">
        <f t="shared" si="744"/>
        <v>41</v>
      </c>
      <c r="L1484" s="9">
        <f t="shared" si="744"/>
        <v>41</v>
      </c>
      <c r="M1484" s="9">
        <f t="shared" si="744"/>
        <v>41</v>
      </c>
      <c r="N1484" s="9">
        <f t="shared" si="744"/>
        <v>41</v>
      </c>
      <c r="O1484" s="9">
        <f t="shared" si="744"/>
        <v>41</v>
      </c>
      <c r="P1484" s="9">
        <f t="shared" si="744"/>
        <v>41</v>
      </c>
      <c r="Q1484" s="9">
        <f t="shared" si="744"/>
        <v>41</v>
      </c>
      <c r="R1484" s="9">
        <f t="shared" si="744"/>
        <v>37</v>
      </c>
      <c r="S1484" s="9">
        <f t="shared" si="744"/>
        <v>37</v>
      </c>
      <c r="T1484" s="9">
        <f t="shared" si="744"/>
        <v>37</v>
      </c>
      <c r="U1484" s="9">
        <f t="shared" si="744"/>
        <v>37</v>
      </c>
      <c r="V1484" s="9">
        <f t="shared" si="744"/>
        <v>37</v>
      </c>
      <c r="W1484" s="9">
        <f t="shared" si="744"/>
        <v>37</v>
      </c>
      <c r="X1484" s="9">
        <f t="shared" si="744"/>
        <v>32</v>
      </c>
      <c r="Y1484" s="9">
        <f t="shared" si="744"/>
        <v>32</v>
      </c>
      <c r="Z1484" s="9">
        <f t="shared" si="744"/>
        <v>32</v>
      </c>
      <c r="AA1484" s="9">
        <f t="shared" si="744"/>
        <v>32</v>
      </c>
      <c r="AB1484" s="9">
        <f t="shared" si="744"/>
        <v>32</v>
      </c>
      <c r="AC1484" s="9">
        <f t="shared" si="744"/>
        <v>38</v>
      </c>
      <c r="AD1484" s="9">
        <f t="shared" si="744"/>
        <v>29</v>
      </c>
      <c r="AE1484" s="9">
        <f t="shared" si="744"/>
        <v>25</v>
      </c>
      <c r="AF1484" s="9">
        <f t="shared" si="744"/>
        <v>25</v>
      </c>
      <c r="AG1484" s="9">
        <f t="shared" si="744"/>
        <v>25</v>
      </c>
      <c r="AH1484" s="9">
        <f t="shared" si="744"/>
        <v>25</v>
      </c>
      <c r="AI1484" s="9">
        <f t="shared" si="744"/>
        <v>25</v>
      </c>
      <c r="AJ1484" s="9">
        <f t="shared" si="744"/>
        <v>25</v>
      </c>
      <c r="AK1484" s="9">
        <f t="shared" si="744"/>
        <v>25</v>
      </c>
      <c r="AL1484" s="9">
        <f t="shared" si="744"/>
        <v>25</v>
      </c>
      <c r="AM1484" s="9">
        <f t="shared" si="744"/>
        <v>25</v>
      </c>
      <c r="AN1484" s="9">
        <f t="shared" si="744"/>
        <v>25</v>
      </c>
      <c r="AO1484" s="9">
        <f t="shared" si="744"/>
        <v>25</v>
      </c>
      <c r="AP1484" s="9">
        <f t="shared" si="744"/>
        <v>25</v>
      </c>
      <c r="AQ1484" s="9">
        <f t="shared" si="744"/>
        <v>25</v>
      </c>
      <c r="AR1484" s="9">
        <f t="shared" si="744"/>
        <v>25</v>
      </c>
    </row>
    <row r="1485" spans="1:44" x14ac:dyDescent="0.25">
      <c r="A1485" s="8"/>
      <c r="B1485" s="15" t="s">
        <v>81</v>
      </c>
      <c r="C1485" s="9">
        <f t="shared" ref="C1485:AR1485" si="745">C753</f>
        <v>65</v>
      </c>
      <c r="D1485" s="9">
        <f t="shared" si="745"/>
        <v>65</v>
      </c>
      <c r="E1485" s="9">
        <f t="shared" si="745"/>
        <v>65</v>
      </c>
      <c r="F1485" s="9">
        <f t="shared" si="745"/>
        <v>65</v>
      </c>
      <c r="G1485" s="9">
        <f t="shared" si="745"/>
        <v>65</v>
      </c>
      <c r="H1485" s="9">
        <f t="shared" si="745"/>
        <v>65</v>
      </c>
      <c r="I1485" s="9">
        <f t="shared" si="745"/>
        <v>65</v>
      </c>
      <c r="J1485" s="9">
        <f t="shared" si="745"/>
        <v>65</v>
      </c>
      <c r="K1485" s="9">
        <f t="shared" si="745"/>
        <v>65</v>
      </c>
      <c r="L1485" s="9">
        <f t="shared" si="745"/>
        <v>58</v>
      </c>
      <c r="M1485" s="9">
        <f t="shared" si="745"/>
        <v>58</v>
      </c>
      <c r="N1485" s="9">
        <f t="shared" si="745"/>
        <v>58</v>
      </c>
      <c r="O1485" s="9">
        <f t="shared" si="745"/>
        <v>58</v>
      </c>
      <c r="P1485" s="9">
        <f t="shared" si="745"/>
        <v>60</v>
      </c>
      <c r="Q1485" s="9">
        <f t="shared" si="745"/>
        <v>60</v>
      </c>
      <c r="R1485" s="9">
        <f t="shared" si="745"/>
        <v>58</v>
      </c>
      <c r="S1485" s="9">
        <f t="shared" si="745"/>
        <v>60</v>
      </c>
      <c r="T1485" s="9">
        <f t="shared" si="745"/>
        <v>60</v>
      </c>
      <c r="U1485" s="9">
        <f t="shared" si="745"/>
        <v>52</v>
      </c>
      <c r="V1485" s="9">
        <f t="shared" si="745"/>
        <v>58</v>
      </c>
      <c r="W1485" s="9">
        <f t="shared" si="745"/>
        <v>42</v>
      </c>
      <c r="X1485" s="9">
        <f t="shared" si="745"/>
        <v>42</v>
      </c>
      <c r="Y1485" s="9">
        <f t="shared" si="745"/>
        <v>52</v>
      </c>
      <c r="Z1485" s="9">
        <f t="shared" si="745"/>
        <v>42</v>
      </c>
      <c r="AA1485" s="9">
        <f t="shared" si="745"/>
        <v>39</v>
      </c>
      <c r="AB1485" s="9">
        <f t="shared" si="745"/>
        <v>39</v>
      </c>
      <c r="AC1485" s="9">
        <f t="shared" si="745"/>
        <v>39</v>
      </c>
      <c r="AD1485" s="9">
        <f t="shared" si="745"/>
        <v>43</v>
      </c>
      <c r="AE1485" s="9">
        <f t="shared" si="745"/>
        <v>44</v>
      </c>
      <c r="AF1485" s="9">
        <f t="shared" si="745"/>
        <v>43</v>
      </c>
      <c r="AG1485" s="9">
        <f t="shared" si="745"/>
        <v>45</v>
      </c>
      <c r="AH1485" s="9">
        <f t="shared" si="745"/>
        <v>40</v>
      </c>
      <c r="AI1485" s="9">
        <f t="shared" si="745"/>
        <v>42</v>
      </c>
      <c r="AJ1485" s="9">
        <f t="shared" si="745"/>
        <v>42</v>
      </c>
      <c r="AK1485" s="9">
        <f t="shared" si="745"/>
        <v>42</v>
      </c>
      <c r="AL1485" s="9">
        <f t="shared" si="745"/>
        <v>42</v>
      </c>
      <c r="AM1485" s="9">
        <f t="shared" si="745"/>
        <v>42</v>
      </c>
      <c r="AN1485" s="9">
        <f t="shared" si="745"/>
        <v>42</v>
      </c>
      <c r="AO1485" s="9">
        <f t="shared" si="745"/>
        <v>42</v>
      </c>
      <c r="AP1485" s="9">
        <f t="shared" si="745"/>
        <v>42</v>
      </c>
      <c r="AQ1485" s="9">
        <f t="shared" si="745"/>
        <v>42</v>
      </c>
      <c r="AR1485" s="9">
        <f t="shared" si="745"/>
        <v>42</v>
      </c>
    </row>
    <row r="1486" spans="1:44" x14ac:dyDescent="0.25">
      <c r="A1486" s="8"/>
      <c r="B1486" s="15" t="s">
        <v>113</v>
      </c>
      <c r="C1486" s="9">
        <f t="shared" ref="C1486:AR1486" si="746">C786</f>
        <v>119</v>
      </c>
      <c r="D1486" s="9">
        <f t="shared" si="746"/>
        <v>119</v>
      </c>
      <c r="E1486" s="9">
        <f t="shared" si="746"/>
        <v>119</v>
      </c>
      <c r="F1486" s="9">
        <f t="shared" si="746"/>
        <v>119</v>
      </c>
      <c r="G1486" s="9">
        <f t="shared" si="746"/>
        <v>119</v>
      </c>
      <c r="H1486" s="9">
        <f t="shared" si="746"/>
        <v>119</v>
      </c>
      <c r="I1486" s="9">
        <f t="shared" si="746"/>
        <v>119</v>
      </c>
      <c r="J1486" s="9">
        <f t="shared" si="746"/>
        <v>124</v>
      </c>
      <c r="K1486" s="9">
        <f t="shared" si="746"/>
        <v>124</v>
      </c>
      <c r="L1486" s="9">
        <f t="shared" si="746"/>
        <v>124</v>
      </c>
      <c r="M1486" s="9">
        <f t="shared" si="746"/>
        <v>122</v>
      </c>
      <c r="N1486" s="9">
        <f t="shared" si="746"/>
        <v>190</v>
      </c>
      <c r="O1486" s="9">
        <f t="shared" si="746"/>
        <v>188</v>
      </c>
      <c r="P1486" s="9">
        <f t="shared" si="746"/>
        <v>223</v>
      </c>
      <c r="Q1486" s="9">
        <f t="shared" si="746"/>
        <v>218</v>
      </c>
      <c r="R1486" s="9">
        <f t="shared" si="746"/>
        <v>208</v>
      </c>
      <c r="S1486" s="9">
        <f t="shared" si="746"/>
        <v>212</v>
      </c>
      <c r="T1486" s="9">
        <f t="shared" si="746"/>
        <v>206</v>
      </c>
      <c r="U1486" s="9">
        <f t="shared" si="746"/>
        <v>196</v>
      </c>
      <c r="V1486" s="9">
        <f t="shared" si="746"/>
        <v>196</v>
      </c>
      <c r="W1486" s="9">
        <f t="shared" si="746"/>
        <v>194</v>
      </c>
      <c r="X1486" s="9">
        <f t="shared" si="746"/>
        <v>191</v>
      </c>
      <c r="Y1486" s="9">
        <f t="shared" si="746"/>
        <v>191</v>
      </c>
      <c r="Z1486" s="9">
        <f t="shared" si="746"/>
        <v>191</v>
      </c>
      <c r="AA1486" s="9">
        <f t="shared" si="746"/>
        <v>191</v>
      </c>
      <c r="AB1486" s="9">
        <f t="shared" si="746"/>
        <v>176</v>
      </c>
      <c r="AC1486" s="9">
        <f t="shared" si="746"/>
        <v>176</v>
      </c>
      <c r="AD1486" s="9">
        <f t="shared" si="746"/>
        <v>141</v>
      </c>
      <c r="AE1486" s="9">
        <f t="shared" si="746"/>
        <v>149</v>
      </c>
      <c r="AF1486" s="9">
        <f t="shared" si="746"/>
        <v>158</v>
      </c>
      <c r="AG1486" s="9">
        <f t="shared" si="746"/>
        <v>158</v>
      </c>
      <c r="AH1486" s="9">
        <f t="shared" si="746"/>
        <v>158</v>
      </c>
      <c r="AI1486" s="9">
        <f t="shared" si="746"/>
        <v>158</v>
      </c>
      <c r="AJ1486" s="9">
        <f t="shared" si="746"/>
        <v>153</v>
      </c>
      <c r="AK1486" s="9">
        <f t="shared" si="746"/>
        <v>113</v>
      </c>
      <c r="AL1486" s="9">
        <f t="shared" si="746"/>
        <v>113</v>
      </c>
      <c r="AM1486" s="9">
        <f t="shared" si="746"/>
        <v>113</v>
      </c>
      <c r="AN1486" s="9">
        <f t="shared" si="746"/>
        <v>116</v>
      </c>
      <c r="AO1486" s="9">
        <f t="shared" si="746"/>
        <v>116</v>
      </c>
      <c r="AP1486" s="9">
        <f t="shared" si="746"/>
        <v>126</v>
      </c>
      <c r="AQ1486" s="9">
        <f t="shared" si="746"/>
        <v>126</v>
      </c>
      <c r="AR1486" s="9">
        <f t="shared" si="746"/>
        <v>101</v>
      </c>
    </row>
    <row r="1487" spans="1:44" x14ac:dyDescent="0.25">
      <c r="A1487" s="8"/>
      <c r="B1487" s="15" t="s">
        <v>96</v>
      </c>
      <c r="C1487" s="9">
        <f t="shared" ref="C1487:AR1487" si="747">C811</f>
        <v>137</v>
      </c>
      <c r="D1487" s="9">
        <f t="shared" si="747"/>
        <v>137</v>
      </c>
      <c r="E1487" s="9">
        <f t="shared" si="747"/>
        <v>137</v>
      </c>
      <c r="F1487" s="9">
        <f t="shared" si="747"/>
        <v>137</v>
      </c>
      <c r="G1487" s="9">
        <f t="shared" si="747"/>
        <v>137</v>
      </c>
      <c r="H1487" s="9">
        <f t="shared" si="747"/>
        <v>137</v>
      </c>
      <c r="I1487" s="9">
        <f t="shared" si="747"/>
        <v>137</v>
      </c>
      <c r="J1487" s="9">
        <f t="shared" si="747"/>
        <v>137</v>
      </c>
      <c r="K1487" s="9">
        <f t="shared" si="747"/>
        <v>137</v>
      </c>
      <c r="L1487" s="9">
        <f t="shared" si="747"/>
        <v>137</v>
      </c>
      <c r="M1487" s="9">
        <f t="shared" si="747"/>
        <v>137</v>
      </c>
      <c r="N1487" s="9">
        <f t="shared" si="747"/>
        <v>137</v>
      </c>
      <c r="O1487" s="9">
        <f t="shared" si="747"/>
        <v>139</v>
      </c>
      <c r="P1487" s="9">
        <f t="shared" si="747"/>
        <v>139</v>
      </c>
      <c r="Q1487" s="9">
        <f t="shared" si="747"/>
        <v>139</v>
      </c>
      <c r="R1487" s="9">
        <f t="shared" si="747"/>
        <v>139</v>
      </c>
      <c r="S1487" s="9">
        <f t="shared" si="747"/>
        <v>139</v>
      </c>
      <c r="T1487" s="9">
        <f t="shared" si="747"/>
        <v>139</v>
      </c>
      <c r="U1487" s="9">
        <f t="shared" si="747"/>
        <v>139</v>
      </c>
      <c r="V1487" s="9">
        <f t="shared" si="747"/>
        <v>149</v>
      </c>
      <c r="W1487" s="9">
        <f t="shared" si="747"/>
        <v>149</v>
      </c>
      <c r="X1487" s="9">
        <f t="shared" si="747"/>
        <v>161</v>
      </c>
      <c r="Y1487" s="9">
        <f t="shared" si="747"/>
        <v>158</v>
      </c>
      <c r="Z1487" s="9">
        <f t="shared" si="747"/>
        <v>158</v>
      </c>
      <c r="AA1487" s="9">
        <f t="shared" si="747"/>
        <v>152</v>
      </c>
      <c r="AB1487" s="9">
        <f t="shared" si="747"/>
        <v>139</v>
      </c>
      <c r="AC1487" s="9">
        <f t="shared" si="747"/>
        <v>146</v>
      </c>
      <c r="AD1487" s="9">
        <f t="shared" si="747"/>
        <v>141</v>
      </c>
      <c r="AE1487" s="9">
        <f t="shared" si="747"/>
        <v>128</v>
      </c>
      <c r="AF1487" s="9">
        <f t="shared" si="747"/>
        <v>125</v>
      </c>
      <c r="AG1487" s="9">
        <f t="shared" si="747"/>
        <v>119</v>
      </c>
      <c r="AH1487" s="9">
        <f t="shared" si="747"/>
        <v>125</v>
      </c>
      <c r="AI1487" s="9">
        <f t="shared" si="747"/>
        <v>85</v>
      </c>
      <c r="AJ1487" s="9">
        <f t="shared" si="747"/>
        <v>85</v>
      </c>
      <c r="AK1487" s="9">
        <f t="shared" si="747"/>
        <v>85</v>
      </c>
      <c r="AL1487" s="9">
        <f t="shared" si="747"/>
        <v>85</v>
      </c>
      <c r="AM1487" s="9">
        <f t="shared" si="747"/>
        <v>50</v>
      </c>
      <c r="AN1487" s="9">
        <f t="shared" si="747"/>
        <v>50</v>
      </c>
      <c r="AO1487" s="9">
        <f t="shared" si="747"/>
        <v>50</v>
      </c>
      <c r="AP1487" s="9">
        <f t="shared" si="747"/>
        <v>25</v>
      </c>
      <c r="AQ1487" s="9">
        <f t="shared" si="747"/>
        <v>50</v>
      </c>
      <c r="AR1487" s="9">
        <f t="shared" si="747"/>
        <v>25</v>
      </c>
    </row>
    <row r="1488" spans="1:44" x14ac:dyDescent="0.25">
      <c r="A1488" s="8"/>
      <c r="B1488" s="15" t="s">
        <v>106</v>
      </c>
      <c r="C1488" s="9">
        <f t="shared" ref="C1488:AR1488" si="748">C828</f>
        <v>64</v>
      </c>
      <c r="D1488" s="9">
        <f t="shared" si="748"/>
        <v>64</v>
      </c>
      <c r="E1488" s="9">
        <f t="shared" si="748"/>
        <v>60</v>
      </c>
      <c r="F1488" s="9">
        <f t="shared" si="748"/>
        <v>64</v>
      </c>
      <c r="G1488" s="9">
        <f t="shared" si="748"/>
        <v>64</v>
      </c>
      <c r="H1488" s="9">
        <f t="shared" si="748"/>
        <v>62</v>
      </c>
      <c r="I1488" s="9">
        <f t="shared" si="748"/>
        <v>60</v>
      </c>
      <c r="J1488" s="9">
        <f t="shared" si="748"/>
        <v>58</v>
      </c>
      <c r="K1488" s="9">
        <f t="shared" si="748"/>
        <v>57</v>
      </c>
      <c r="L1488" s="9">
        <f t="shared" si="748"/>
        <v>57</v>
      </c>
      <c r="M1488" s="9">
        <f t="shared" si="748"/>
        <v>57</v>
      </c>
      <c r="N1488" s="9">
        <f t="shared" si="748"/>
        <v>53</v>
      </c>
      <c r="O1488" s="9">
        <f t="shared" si="748"/>
        <v>52</v>
      </c>
      <c r="P1488" s="9">
        <f t="shared" si="748"/>
        <v>52</v>
      </c>
      <c r="Q1488" s="9">
        <f t="shared" si="748"/>
        <v>54</v>
      </c>
      <c r="R1488" s="9">
        <f t="shared" si="748"/>
        <v>51</v>
      </c>
      <c r="S1488" s="9">
        <f t="shared" si="748"/>
        <v>51</v>
      </c>
      <c r="T1488" s="9">
        <f t="shared" si="748"/>
        <v>51</v>
      </c>
      <c r="U1488" s="9">
        <f t="shared" si="748"/>
        <v>48</v>
      </c>
      <c r="V1488" s="9">
        <f t="shared" si="748"/>
        <v>50</v>
      </c>
      <c r="W1488" s="9">
        <f t="shared" si="748"/>
        <v>48</v>
      </c>
      <c r="X1488" s="9">
        <f t="shared" si="748"/>
        <v>52</v>
      </c>
      <c r="Y1488" s="9">
        <f t="shared" si="748"/>
        <v>52</v>
      </c>
      <c r="Z1488" s="9">
        <f t="shared" si="748"/>
        <v>52</v>
      </c>
      <c r="AA1488" s="9">
        <f t="shared" si="748"/>
        <v>53</v>
      </c>
      <c r="AB1488" s="9">
        <f t="shared" si="748"/>
        <v>49</v>
      </c>
      <c r="AC1488" s="9">
        <f t="shared" si="748"/>
        <v>49</v>
      </c>
      <c r="AD1488" s="9">
        <f t="shared" si="748"/>
        <v>49</v>
      </c>
      <c r="AE1488" s="9">
        <f t="shared" si="748"/>
        <v>25</v>
      </c>
      <c r="AF1488" s="9">
        <f t="shared" si="748"/>
        <v>25</v>
      </c>
      <c r="AG1488" s="9">
        <f t="shared" si="748"/>
        <v>25</v>
      </c>
      <c r="AH1488" s="9">
        <f t="shared" si="748"/>
        <v>25</v>
      </c>
      <c r="AI1488" s="9">
        <f t="shared" si="748"/>
        <v>25</v>
      </c>
      <c r="AJ1488" s="9">
        <f t="shared" si="748"/>
        <v>25</v>
      </c>
      <c r="AK1488" s="9">
        <f t="shared" si="748"/>
        <v>25</v>
      </c>
      <c r="AL1488" s="9">
        <f t="shared" si="748"/>
        <v>25</v>
      </c>
      <c r="AM1488" s="9">
        <f t="shared" si="748"/>
        <v>25</v>
      </c>
      <c r="AN1488" s="9">
        <f t="shared" si="748"/>
        <v>25</v>
      </c>
      <c r="AO1488" s="9">
        <f t="shared" si="748"/>
        <v>25</v>
      </c>
      <c r="AP1488" s="9">
        <f t="shared" si="748"/>
        <v>25</v>
      </c>
      <c r="AQ1488" s="9">
        <f t="shared" si="748"/>
        <v>25</v>
      </c>
      <c r="AR1488" s="9">
        <f t="shared" si="748"/>
        <v>25</v>
      </c>
    </row>
    <row r="1489" spans="1:44" x14ac:dyDescent="0.25">
      <c r="A1489" s="8"/>
      <c r="B1489" s="15" t="s">
        <v>84</v>
      </c>
      <c r="C1489" s="9">
        <f t="shared" ref="C1489:AR1489" si="749">C861</f>
        <v>167</v>
      </c>
      <c r="D1489" s="9">
        <f t="shared" si="749"/>
        <v>171</v>
      </c>
      <c r="E1489" s="9">
        <f t="shared" si="749"/>
        <v>171</v>
      </c>
      <c r="F1489" s="9">
        <f t="shared" si="749"/>
        <v>171</v>
      </c>
      <c r="G1489" s="9">
        <f t="shared" si="749"/>
        <v>169</v>
      </c>
      <c r="H1489" s="9">
        <f t="shared" si="749"/>
        <v>165</v>
      </c>
      <c r="I1489" s="9">
        <f t="shared" si="749"/>
        <v>166</v>
      </c>
      <c r="J1489" s="9">
        <f t="shared" si="749"/>
        <v>166</v>
      </c>
      <c r="K1489" s="9">
        <f t="shared" si="749"/>
        <v>166</v>
      </c>
      <c r="L1489" s="9">
        <f t="shared" si="749"/>
        <v>179</v>
      </c>
      <c r="M1489" s="9">
        <f t="shared" si="749"/>
        <v>179</v>
      </c>
      <c r="N1489" s="9">
        <f t="shared" si="749"/>
        <v>179</v>
      </c>
      <c r="O1489" s="9">
        <f t="shared" si="749"/>
        <v>179</v>
      </c>
      <c r="P1489" s="9">
        <f t="shared" si="749"/>
        <v>179</v>
      </c>
      <c r="Q1489" s="9">
        <f t="shared" si="749"/>
        <v>179</v>
      </c>
      <c r="R1489" s="9">
        <f t="shared" si="749"/>
        <v>165</v>
      </c>
      <c r="S1489" s="9">
        <f t="shared" si="749"/>
        <v>179</v>
      </c>
      <c r="T1489" s="9">
        <f t="shared" si="749"/>
        <v>167</v>
      </c>
      <c r="U1489" s="9">
        <f t="shared" si="749"/>
        <v>167</v>
      </c>
      <c r="V1489" s="9">
        <f t="shared" si="749"/>
        <v>179</v>
      </c>
      <c r="W1489" s="9">
        <f t="shared" si="749"/>
        <v>179</v>
      </c>
      <c r="X1489" s="9">
        <f t="shared" si="749"/>
        <v>211</v>
      </c>
      <c r="Y1489" s="9">
        <f t="shared" si="749"/>
        <v>211</v>
      </c>
      <c r="Z1489" s="9">
        <f t="shared" si="749"/>
        <v>211</v>
      </c>
      <c r="AA1489" s="9">
        <f t="shared" si="749"/>
        <v>211</v>
      </c>
      <c r="AB1489" s="9">
        <f t="shared" si="749"/>
        <v>211</v>
      </c>
      <c r="AC1489" s="9">
        <f t="shared" si="749"/>
        <v>211</v>
      </c>
      <c r="AD1489" s="9">
        <f t="shared" si="749"/>
        <v>178</v>
      </c>
      <c r="AE1489" s="9">
        <f t="shared" si="749"/>
        <v>177</v>
      </c>
      <c r="AF1489" s="9">
        <f t="shared" si="749"/>
        <v>140</v>
      </c>
      <c r="AG1489" s="9">
        <f t="shared" si="749"/>
        <v>140</v>
      </c>
      <c r="AH1489" s="9">
        <f t="shared" si="749"/>
        <v>140</v>
      </c>
      <c r="AI1489" s="9">
        <f t="shared" si="749"/>
        <v>80</v>
      </c>
      <c r="AJ1489" s="9">
        <f t="shared" si="749"/>
        <v>85</v>
      </c>
      <c r="AK1489" s="9">
        <f t="shared" si="749"/>
        <v>80</v>
      </c>
      <c r="AL1489" s="9">
        <f t="shared" si="749"/>
        <v>80</v>
      </c>
      <c r="AM1489" s="9">
        <f t="shared" si="749"/>
        <v>80</v>
      </c>
      <c r="AN1489" s="9">
        <f t="shared" si="749"/>
        <v>122</v>
      </c>
      <c r="AO1489" s="9">
        <f t="shared" si="749"/>
        <v>122</v>
      </c>
      <c r="AP1489" s="9">
        <f t="shared" si="749"/>
        <v>113</v>
      </c>
      <c r="AQ1489" s="9">
        <f t="shared" si="749"/>
        <v>113</v>
      </c>
      <c r="AR1489" s="9">
        <f t="shared" si="749"/>
        <v>113</v>
      </c>
    </row>
    <row r="1490" spans="1:44" x14ac:dyDescent="0.25">
      <c r="A1490" s="8"/>
      <c r="B1490" s="15" t="s">
        <v>92</v>
      </c>
      <c r="C1490" s="9">
        <f t="shared" ref="C1490:AR1490" si="750">C886</f>
        <v>59</v>
      </c>
      <c r="D1490" s="9">
        <f t="shared" si="750"/>
        <v>59</v>
      </c>
      <c r="E1490" s="9">
        <f t="shared" si="750"/>
        <v>59</v>
      </c>
      <c r="F1490" s="9">
        <f t="shared" si="750"/>
        <v>59</v>
      </c>
      <c r="G1490" s="9">
        <f t="shared" si="750"/>
        <v>59</v>
      </c>
      <c r="H1490" s="9">
        <f t="shared" si="750"/>
        <v>61</v>
      </c>
      <c r="I1490" s="9">
        <f t="shared" si="750"/>
        <v>61</v>
      </c>
      <c r="J1490" s="9">
        <f t="shared" si="750"/>
        <v>61</v>
      </c>
      <c r="K1490" s="9">
        <f t="shared" si="750"/>
        <v>61</v>
      </c>
      <c r="L1490" s="9">
        <f t="shared" si="750"/>
        <v>61</v>
      </c>
      <c r="M1490" s="9">
        <f t="shared" si="750"/>
        <v>61</v>
      </c>
      <c r="N1490" s="9">
        <f t="shared" si="750"/>
        <v>61</v>
      </c>
      <c r="O1490" s="9">
        <f t="shared" si="750"/>
        <v>61</v>
      </c>
      <c r="P1490" s="9">
        <f t="shared" si="750"/>
        <v>61</v>
      </c>
      <c r="Q1490" s="9">
        <f t="shared" si="750"/>
        <v>43</v>
      </c>
      <c r="R1490" s="9">
        <f t="shared" si="750"/>
        <v>43</v>
      </c>
      <c r="S1490" s="9">
        <f t="shared" si="750"/>
        <v>36</v>
      </c>
      <c r="T1490" s="9">
        <f t="shared" si="750"/>
        <v>36</v>
      </c>
      <c r="U1490" s="9">
        <f t="shared" si="750"/>
        <v>40</v>
      </c>
      <c r="V1490" s="9">
        <f t="shared" si="750"/>
        <v>36</v>
      </c>
      <c r="W1490" s="9">
        <f t="shared" si="750"/>
        <v>36</v>
      </c>
      <c r="X1490" s="9">
        <f t="shared" si="750"/>
        <v>34</v>
      </c>
      <c r="Y1490" s="9">
        <f t="shared" si="750"/>
        <v>36</v>
      </c>
      <c r="Z1490" s="9">
        <f t="shared" si="750"/>
        <v>35</v>
      </c>
      <c r="AA1490" s="9">
        <f t="shared" si="750"/>
        <v>33</v>
      </c>
      <c r="AB1490" s="9">
        <f t="shared" si="750"/>
        <v>35</v>
      </c>
      <c r="AC1490" s="9">
        <f t="shared" si="750"/>
        <v>35</v>
      </c>
      <c r="AD1490" s="9">
        <f t="shared" si="750"/>
        <v>35</v>
      </c>
      <c r="AE1490" s="9">
        <f t="shared" si="750"/>
        <v>35</v>
      </c>
      <c r="AF1490" s="9">
        <f t="shared" si="750"/>
        <v>35</v>
      </c>
      <c r="AG1490" s="9">
        <f t="shared" si="750"/>
        <v>35</v>
      </c>
      <c r="AH1490" s="9">
        <f t="shared" si="750"/>
        <v>35</v>
      </c>
      <c r="AI1490" s="9">
        <f t="shared" si="750"/>
        <v>35</v>
      </c>
      <c r="AJ1490" s="9">
        <f t="shared" si="750"/>
        <v>20</v>
      </c>
      <c r="AK1490" s="9">
        <f t="shared" si="750"/>
        <v>0</v>
      </c>
      <c r="AL1490" s="9">
        <f t="shared" si="750"/>
        <v>20</v>
      </c>
      <c r="AM1490" s="9">
        <f t="shared" si="750"/>
        <v>45</v>
      </c>
      <c r="AN1490" s="9">
        <f t="shared" si="750"/>
        <v>35</v>
      </c>
      <c r="AO1490" s="9">
        <f t="shared" si="750"/>
        <v>35</v>
      </c>
      <c r="AP1490" s="9">
        <f t="shared" si="750"/>
        <v>35</v>
      </c>
      <c r="AQ1490" s="9">
        <f t="shared" si="750"/>
        <v>35</v>
      </c>
      <c r="AR1490" s="9">
        <f t="shared" si="750"/>
        <v>35</v>
      </c>
    </row>
    <row r="1491" spans="1:44" x14ac:dyDescent="0.25">
      <c r="A1491" s="8"/>
      <c r="B1491" s="15" t="s">
        <v>82</v>
      </c>
      <c r="C1491" s="9">
        <f t="shared" ref="C1491:AR1491" si="751">C911</f>
        <v>42</v>
      </c>
      <c r="D1491" s="9">
        <f t="shared" si="751"/>
        <v>42</v>
      </c>
      <c r="E1491" s="9">
        <f t="shared" si="751"/>
        <v>42</v>
      </c>
      <c r="F1491" s="9">
        <f t="shared" si="751"/>
        <v>42</v>
      </c>
      <c r="G1491" s="9">
        <f t="shared" si="751"/>
        <v>42</v>
      </c>
      <c r="H1491" s="9">
        <f t="shared" si="751"/>
        <v>42</v>
      </c>
      <c r="I1491" s="9">
        <f t="shared" si="751"/>
        <v>42</v>
      </c>
      <c r="J1491" s="9">
        <f t="shared" si="751"/>
        <v>42</v>
      </c>
      <c r="K1491" s="9">
        <f t="shared" si="751"/>
        <v>42</v>
      </c>
      <c r="L1491" s="9">
        <f t="shared" si="751"/>
        <v>42</v>
      </c>
      <c r="M1491" s="9">
        <f t="shared" si="751"/>
        <v>42</v>
      </c>
      <c r="N1491" s="9">
        <f t="shared" si="751"/>
        <v>23</v>
      </c>
      <c r="O1491" s="9">
        <f t="shared" si="751"/>
        <v>23</v>
      </c>
      <c r="P1491" s="9">
        <f t="shared" si="751"/>
        <v>75</v>
      </c>
      <c r="Q1491" s="9">
        <f t="shared" si="751"/>
        <v>75</v>
      </c>
      <c r="R1491" s="9">
        <f t="shared" si="751"/>
        <v>75</v>
      </c>
      <c r="S1491" s="9">
        <f t="shared" si="751"/>
        <v>75</v>
      </c>
      <c r="T1491" s="9">
        <f t="shared" si="751"/>
        <v>75</v>
      </c>
      <c r="U1491" s="9">
        <f t="shared" si="751"/>
        <v>74</v>
      </c>
      <c r="V1491" s="9">
        <f t="shared" si="751"/>
        <v>74</v>
      </c>
      <c r="W1491" s="9">
        <f t="shared" si="751"/>
        <v>74</v>
      </c>
      <c r="X1491" s="9">
        <f t="shared" si="751"/>
        <v>74</v>
      </c>
      <c r="Y1491" s="9">
        <f t="shared" si="751"/>
        <v>74</v>
      </c>
      <c r="Z1491" s="9">
        <f t="shared" si="751"/>
        <v>74</v>
      </c>
      <c r="AA1491" s="9">
        <f t="shared" si="751"/>
        <v>74</v>
      </c>
      <c r="AB1491" s="9">
        <f t="shared" si="751"/>
        <v>74</v>
      </c>
      <c r="AC1491" s="9">
        <f t="shared" si="751"/>
        <v>74</v>
      </c>
      <c r="AD1491" s="9">
        <f t="shared" si="751"/>
        <v>74</v>
      </c>
      <c r="AE1491" s="9">
        <f t="shared" si="751"/>
        <v>74</v>
      </c>
      <c r="AF1491" s="9">
        <f t="shared" si="751"/>
        <v>74</v>
      </c>
      <c r="AG1491" s="9">
        <f t="shared" si="751"/>
        <v>74</v>
      </c>
      <c r="AH1491" s="9">
        <f t="shared" si="751"/>
        <v>74</v>
      </c>
      <c r="AI1491" s="9">
        <f t="shared" si="751"/>
        <v>74</v>
      </c>
      <c r="AJ1491" s="9">
        <f t="shared" si="751"/>
        <v>74</v>
      </c>
      <c r="AK1491" s="9">
        <f t="shared" si="751"/>
        <v>74</v>
      </c>
      <c r="AL1491" s="9">
        <f t="shared" si="751"/>
        <v>74</v>
      </c>
      <c r="AM1491" s="9">
        <f t="shared" si="751"/>
        <v>74</v>
      </c>
      <c r="AN1491" s="9">
        <f t="shared" si="751"/>
        <v>74</v>
      </c>
      <c r="AO1491" s="9">
        <f t="shared" si="751"/>
        <v>74</v>
      </c>
      <c r="AP1491" s="9">
        <f t="shared" si="751"/>
        <v>74</v>
      </c>
      <c r="AQ1491" s="9">
        <f t="shared" si="751"/>
        <v>74</v>
      </c>
      <c r="AR1491" s="9">
        <f t="shared" si="751"/>
        <v>74</v>
      </c>
    </row>
    <row r="1492" spans="1:44" x14ac:dyDescent="0.25">
      <c r="A1492" s="8"/>
      <c r="B1492" s="15" t="s">
        <v>86</v>
      </c>
      <c r="C1492" s="9">
        <f>C1008</f>
        <v>1276</v>
      </c>
      <c r="D1492" s="9">
        <f t="shared" ref="D1492:AM1492" si="752">D1008</f>
        <v>1274</v>
      </c>
      <c r="E1492" s="9">
        <f t="shared" si="752"/>
        <v>1138</v>
      </c>
      <c r="F1492" s="9">
        <f t="shared" si="752"/>
        <v>1229</v>
      </c>
      <c r="G1492" s="9">
        <f t="shared" si="752"/>
        <v>1297</v>
      </c>
      <c r="H1492" s="9">
        <f t="shared" si="752"/>
        <v>1349</v>
      </c>
      <c r="I1492" s="9">
        <f t="shared" si="752"/>
        <v>1458</v>
      </c>
      <c r="J1492" s="9">
        <f t="shared" si="752"/>
        <v>1553</v>
      </c>
      <c r="K1492" s="9">
        <f t="shared" si="752"/>
        <v>1528</v>
      </c>
      <c r="L1492" s="9">
        <f t="shared" si="752"/>
        <v>1517</v>
      </c>
      <c r="M1492" s="9">
        <f t="shared" si="752"/>
        <v>1324</v>
      </c>
      <c r="N1492" s="9">
        <f t="shared" si="752"/>
        <v>1350</v>
      </c>
      <c r="O1492" s="9">
        <f t="shared" si="752"/>
        <v>1305</v>
      </c>
      <c r="P1492" s="9">
        <f t="shared" si="752"/>
        <v>1149</v>
      </c>
      <c r="Q1492" s="9">
        <f t="shared" si="752"/>
        <v>1206</v>
      </c>
      <c r="R1492" s="9">
        <f t="shared" si="752"/>
        <v>1196</v>
      </c>
      <c r="S1492" s="9">
        <f t="shared" si="752"/>
        <v>1153</v>
      </c>
      <c r="T1492" s="9">
        <f t="shared" si="752"/>
        <v>1091</v>
      </c>
      <c r="U1492" s="9">
        <f t="shared" si="752"/>
        <v>1052</v>
      </c>
      <c r="V1492" s="9">
        <f t="shared" si="752"/>
        <v>1118</v>
      </c>
      <c r="W1492" s="9">
        <f t="shared" si="752"/>
        <v>1076</v>
      </c>
      <c r="X1492" s="9">
        <f t="shared" si="752"/>
        <v>1097</v>
      </c>
      <c r="Y1492" s="9">
        <f t="shared" si="752"/>
        <v>1097</v>
      </c>
      <c r="Z1492" s="9">
        <f t="shared" si="752"/>
        <v>1111</v>
      </c>
      <c r="AA1492" s="9">
        <f t="shared" si="752"/>
        <v>1081</v>
      </c>
      <c r="AB1492" s="9">
        <f t="shared" si="752"/>
        <v>1060</v>
      </c>
      <c r="AC1492" s="9">
        <f t="shared" si="752"/>
        <v>1050</v>
      </c>
      <c r="AD1492" s="9">
        <f t="shared" si="752"/>
        <v>1041</v>
      </c>
      <c r="AE1492" s="9">
        <f t="shared" si="752"/>
        <v>1113</v>
      </c>
      <c r="AF1492" s="9">
        <f t="shared" si="752"/>
        <v>1073</v>
      </c>
      <c r="AG1492" s="9">
        <f t="shared" si="752"/>
        <v>1106</v>
      </c>
      <c r="AH1492" s="9">
        <f t="shared" si="752"/>
        <v>1112</v>
      </c>
      <c r="AI1492" s="9">
        <f t="shared" si="752"/>
        <v>1205</v>
      </c>
      <c r="AJ1492" s="9">
        <f t="shared" si="752"/>
        <v>1206</v>
      </c>
      <c r="AK1492" s="9">
        <f t="shared" si="752"/>
        <v>1260</v>
      </c>
      <c r="AL1492" s="9">
        <f t="shared" si="752"/>
        <v>1291</v>
      </c>
      <c r="AM1492" s="9">
        <f t="shared" si="752"/>
        <v>1291</v>
      </c>
      <c r="AN1492" s="9">
        <f>AN1008</f>
        <v>1282</v>
      </c>
      <c r="AO1492" s="9">
        <f>AO1008</f>
        <v>1293</v>
      </c>
      <c r="AP1492" s="9">
        <f>AP1008</f>
        <v>1333</v>
      </c>
      <c r="AQ1492" s="9">
        <f>AQ1008</f>
        <v>1333</v>
      </c>
      <c r="AR1492" s="9">
        <f>AR1008</f>
        <v>1425</v>
      </c>
    </row>
    <row r="1493" spans="1:44" x14ac:dyDescent="0.25">
      <c r="A1493" s="8"/>
      <c r="B1493" s="15" t="s">
        <v>242</v>
      </c>
      <c r="C1493" s="9">
        <f>C1025</f>
        <v>0</v>
      </c>
      <c r="D1493" s="9">
        <f t="shared" ref="D1493:AO1493" si="753">D1025</f>
        <v>0</v>
      </c>
      <c r="E1493" s="9">
        <f t="shared" si="753"/>
        <v>0</v>
      </c>
      <c r="F1493" s="9">
        <f t="shared" si="753"/>
        <v>0</v>
      </c>
      <c r="G1493" s="9">
        <f t="shared" si="753"/>
        <v>0</v>
      </c>
      <c r="H1493" s="9">
        <f t="shared" si="753"/>
        <v>0</v>
      </c>
      <c r="I1493" s="9">
        <f t="shared" si="753"/>
        <v>0</v>
      </c>
      <c r="J1493" s="9">
        <f t="shared" si="753"/>
        <v>0</v>
      </c>
      <c r="K1493" s="9">
        <f t="shared" si="753"/>
        <v>0</v>
      </c>
      <c r="L1493" s="9">
        <f t="shared" si="753"/>
        <v>0</v>
      </c>
      <c r="M1493" s="9">
        <f t="shared" si="753"/>
        <v>0</v>
      </c>
      <c r="N1493" s="9">
        <f t="shared" si="753"/>
        <v>0</v>
      </c>
      <c r="O1493" s="9">
        <f t="shared" si="753"/>
        <v>0</v>
      </c>
      <c r="P1493" s="9">
        <f t="shared" si="753"/>
        <v>0</v>
      </c>
      <c r="Q1493" s="9">
        <f t="shared" si="753"/>
        <v>0</v>
      </c>
      <c r="R1493" s="9">
        <f t="shared" si="753"/>
        <v>0</v>
      </c>
      <c r="S1493" s="9">
        <f t="shared" si="753"/>
        <v>0</v>
      </c>
      <c r="T1493" s="9">
        <f t="shared" si="753"/>
        <v>0</v>
      </c>
      <c r="U1493" s="9">
        <f t="shared" si="753"/>
        <v>0</v>
      </c>
      <c r="V1493" s="9">
        <f t="shared" si="753"/>
        <v>0</v>
      </c>
      <c r="W1493" s="9">
        <f t="shared" si="753"/>
        <v>0</v>
      </c>
      <c r="X1493" s="9">
        <f t="shared" si="753"/>
        <v>0</v>
      </c>
      <c r="Y1493" s="9">
        <f t="shared" si="753"/>
        <v>0</v>
      </c>
      <c r="Z1493" s="9">
        <f t="shared" si="753"/>
        <v>0</v>
      </c>
      <c r="AA1493" s="9">
        <f t="shared" si="753"/>
        <v>0</v>
      </c>
      <c r="AB1493" s="9">
        <f t="shared" si="753"/>
        <v>0</v>
      </c>
      <c r="AC1493" s="9">
        <f t="shared" si="753"/>
        <v>0</v>
      </c>
      <c r="AD1493" s="9">
        <f t="shared" si="753"/>
        <v>0</v>
      </c>
      <c r="AE1493" s="9">
        <f t="shared" si="753"/>
        <v>0</v>
      </c>
      <c r="AF1493" s="9">
        <f t="shared" si="753"/>
        <v>0</v>
      </c>
      <c r="AG1493" s="9">
        <f t="shared" si="753"/>
        <v>0</v>
      </c>
      <c r="AH1493" s="9">
        <f t="shared" si="753"/>
        <v>0</v>
      </c>
      <c r="AI1493" s="9">
        <f t="shared" si="753"/>
        <v>0</v>
      </c>
      <c r="AJ1493" s="9">
        <f t="shared" si="753"/>
        <v>0</v>
      </c>
      <c r="AK1493" s="9">
        <f t="shared" si="753"/>
        <v>0</v>
      </c>
      <c r="AL1493" s="9">
        <f t="shared" si="753"/>
        <v>0</v>
      </c>
      <c r="AM1493" s="9">
        <f t="shared" si="753"/>
        <v>10</v>
      </c>
      <c r="AN1493" s="9">
        <f t="shared" si="753"/>
        <v>10</v>
      </c>
      <c r="AO1493" s="9">
        <f t="shared" si="753"/>
        <v>10</v>
      </c>
      <c r="AP1493" s="9">
        <f t="shared" ref="AP1493" si="754">AP1025</f>
        <v>10</v>
      </c>
      <c r="AQ1493" s="9">
        <f t="shared" ref="AQ1493:AR1493" si="755">AQ1025</f>
        <v>10</v>
      </c>
      <c r="AR1493" s="9">
        <f t="shared" si="755"/>
        <v>10</v>
      </c>
    </row>
    <row r="1494" spans="1:44" x14ac:dyDescent="0.25">
      <c r="A1494" s="8"/>
      <c r="B1494" s="15" t="s">
        <v>95</v>
      </c>
      <c r="C1494" s="9">
        <f>C1066</f>
        <v>266</v>
      </c>
      <c r="D1494" s="9">
        <f t="shared" ref="D1494:AM1494" si="756">D1066</f>
        <v>266</v>
      </c>
      <c r="E1494" s="9">
        <f t="shared" si="756"/>
        <v>260</v>
      </c>
      <c r="F1494" s="9">
        <f t="shared" si="756"/>
        <v>260</v>
      </c>
      <c r="G1494" s="9">
        <f t="shared" si="756"/>
        <v>260</v>
      </c>
      <c r="H1494" s="9">
        <f t="shared" si="756"/>
        <v>272</v>
      </c>
      <c r="I1494" s="9">
        <f t="shared" si="756"/>
        <v>253</v>
      </c>
      <c r="J1494" s="9">
        <f t="shared" si="756"/>
        <v>272</v>
      </c>
      <c r="K1494" s="9">
        <f t="shared" si="756"/>
        <v>278</v>
      </c>
      <c r="L1494" s="9">
        <f t="shared" si="756"/>
        <v>278</v>
      </c>
      <c r="M1494" s="9">
        <f t="shared" si="756"/>
        <v>278</v>
      </c>
      <c r="N1494" s="9">
        <f t="shared" si="756"/>
        <v>278</v>
      </c>
      <c r="O1494" s="9">
        <f t="shared" si="756"/>
        <v>275</v>
      </c>
      <c r="P1494" s="9">
        <f t="shared" si="756"/>
        <v>262</v>
      </c>
      <c r="Q1494" s="9">
        <f t="shared" si="756"/>
        <v>265</v>
      </c>
      <c r="R1494" s="9">
        <f t="shared" si="756"/>
        <v>254</v>
      </c>
      <c r="S1494" s="9">
        <f t="shared" si="756"/>
        <v>232</v>
      </c>
      <c r="T1494" s="9">
        <f t="shared" si="756"/>
        <v>237</v>
      </c>
      <c r="U1494" s="9">
        <f t="shared" si="756"/>
        <v>265</v>
      </c>
      <c r="V1494" s="9">
        <f t="shared" si="756"/>
        <v>265</v>
      </c>
      <c r="W1494" s="9">
        <f t="shared" si="756"/>
        <v>265</v>
      </c>
      <c r="X1494" s="9">
        <f t="shared" si="756"/>
        <v>265</v>
      </c>
      <c r="Y1494" s="9">
        <f t="shared" si="756"/>
        <v>259</v>
      </c>
      <c r="Z1494" s="9">
        <f t="shared" si="756"/>
        <v>190</v>
      </c>
      <c r="AA1494" s="9">
        <f t="shared" si="756"/>
        <v>207</v>
      </c>
      <c r="AB1494" s="9">
        <f t="shared" si="756"/>
        <v>207</v>
      </c>
      <c r="AC1494" s="9">
        <f t="shared" si="756"/>
        <v>207</v>
      </c>
      <c r="AD1494" s="9">
        <f t="shared" si="756"/>
        <v>183</v>
      </c>
      <c r="AE1494" s="9">
        <f t="shared" si="756"/>
        <v>183</v>
      </c>
      <c r="AF1494" s="9">
        <f t="shared" si="756"/>
        <v>183</v>
      </c>
      <c r="AG1494" s="9">
        <f t="shared" si="756"/>
        <v>193</v>
      </c>
      <c r="AH1494" s="9">
        <f t="shared" si="756"/>
        <v>214</v>
      </c>
      <c r="AI1494" s="9">
        <f t="shared" si="756"/>
        <v>205</v>
      </c>
      <c r="AJ1494" s="9">
        <f t="shared" si="756"/>
        <v>205</v>
      </c>
      <c r="AK1494" s="9">
        <f t="shared" si="756"/>
        <v>205</v>
      </c>
      <c r="AL1494" s="9">
        <f t="shared" si="756"/>
        <v>205</v>
      </c>
      <c r="AM1494" s="9">
        <f t="shared" si="756"/>
        <v>205</v>
      </c>
      <c r="AN1494" s="9">
        <f>AN1066</f>
        <v>205</v>
      </c>
      <c r="AO1494" s="9">
        <f>AO1066</f>
        <v>205</v>
      </c>
      <c r="AP1494" s="9">
        <f>AP1066</f>
        <v>205</v>
      </c>
      <c r="AQ1494" s="9">
        <f>AQ1066</f>
        <v>205</v>
      </c>
      <c r="AR1494" s="9">
        <f>AR1066</f>
        <v>205</v>
      </c>
    </row>
    <row r="1495" spans="1:44" x14ac:dyDescent="0.25">
      <c r="A1495" s="8"/>
      <c r="B1495" s="15" t="s">
        <v>98</v>
      </c>
      <c r="C1495" s="9">
        <f>C1139</f>
        <v>637</v>
      </c>
      <c r="D1495" s="9">
        <f t="shared" ref="D1495:AM1495" si="757">D1139</f>
        <v>679</v>
      </c>
      <c r="E1495" s="9">
        <f t="shared" si="757"/>
        <v>679</v>
      </c>
      <c r="F1495" s="9">
        <f t="shared" si="757"/>
        <v>679</v>
      </c>
      <c r="G1495" s="9">
        <f t="shared" si="757"/>
        <v>679</v>
      </c>
      <c r="H1495" s="9">
        <f t="shared" si="757"/>
        <v>679</v>
      </c>
      <c r="I1495" s="9">
        <f t="shared" si="757"/>
        <v>722</v>
      </c>
      <c r="J1495" s="9">
        <f t="shared" si="757"/>
        <v>688</v>
      </c>
      <c r="K1495" s="9">
        <f t="shared" si="757"/>
        <v>688</v>
      </c>
      <c r="L1495" s="9">
        <f t="shared" si="757"/>
        <v>696</v>
      </c>
      <c r="M1495" s="9">
        <f t="shared" si="757"/>
        <v>710</v>
      </c>
      <c r="N1495" s="9">
        <f t="shared" si="757"/>
        <v>741</v>
      </c>
      <c r="O1495" s="9">
        <f t="shared" si="757"/>
        <v>706</v>
      </c>
      <c r="P1495" s="9">
        <f t="shared" si="757"/>
        <v>711</v>
      </c>
      <c r="Q1495" s="9">
        <f t="shared" si="757"/>
        <v>683</v>
      </c>
      <c r="R1495" s="9">
        <f t="shared" si="757"/>
        <v>677</v>
      </c>
      <c r="S1495" s="9">
        <f t="shared" si="757"/>
        <v>642</v>
      </c>
      <c r="T1495" s="9">
        <f t="shared" si="757"/>
        <v>631</v>
      </c>
      <c r="U1495" s="9">
        <f t="shared" si="757"/>
        <v>579</v>
      </c>
      <c r="V1495" s="9">
        <f t="shared" si="757"/>
        <v>573</v>
      </c>
      <c r="W1495" s="9">
        <f t="shared" si="757"/>
        <v>569</v>
      </c>
      <c r="X1495" s="9">
        <f t="shared" si="757"/>
        <v>532</v>
      </c>
      <c r="Y1495" s="9">
        <f t="shared" si="757"/>
        <v>553</v>
      </c>
      <c r="Z1495" s="9">
        <f t="shared" si="757"/>
        <v>566</v>
      </c>
      <c r="AA1495" s="9">
        <f t="shared" si="757"/>
        <v>566</v>
      </c>
      <c r="AB1495" s="9">
        <f t="shared" si="757"/>
        <v>585</v>
      </c>
      <c r="AC1495" s="9">
        <f t="shared" si="757"/>
        <v>594</v>
      </c>
      <c r="AD1495" s="9">
        <f t="shared" si="757"/>
        <v>607</v>
      </c>
      <c r="AE1495" s="9">
        <f t="shared" si="757"/>
        <v>626</v>
      </c>
      <c r="AF1495" s="9">
        <f t="shared" si="757"/>
        <v>639</v>
      </c>
      <c r="AG1495" s="9">
        <f t="shared" si="757"/>
        <v>633</v>
      </c>
      <c r="AH1495" s="9">
        <f t="shared" si="757"/>
        <v>655</v>
      </c>
      <c r="AI1495" s="9">
        <f t="shared" si="757"/>
        <v>661</v>
      </c>
      <c r="AJ1495" s="9">
        <f t="shared" si="757"/>
        <v>662</v>
      </c>
      <c r="AK1495" s="9">
        <f t="shared" si="757"/>
        <v>760</v>
      </c>
      <c r="AL1495" s="9">
        <f t="shared" si="757"/>
        <v>682</v>
      </c>
      <c r="AM1495" s="9">
        <f t="shared" si="757"/>
        <v>703</v>
      </c>
      <c r="AN1495" s="9">
        <f>AN1139</f>
        <v>743</v>
      </c>
      <c r="AO1495" s="9">
        <f>AO1139</f>
        <v>855</v>
      </c>
      <c r="AP1495" s="9">
        <f>AP1139</f>
        <v>841</v>
      </c>
      <c r="AQ1495" s="9">
        <f>AQ1139</f>
        <v>889</v>
      </c>
      <c r="AR1495" s="9">
        <f>AR1139</f>
        <v>780</v>
      </c>
    </row>
    <row r="1496" spans="1:44" x14ac:dyDescent="0.25">
      <c r="A1496" s="8"/>
      <c r="B1496" s="15" t="s">
        <v>87</v>
      </c>
      <c r="C1496" s="9">
        <f>C1220</f>
        <v>1359</v>
      </c>
      <c r="D1496" s="9">
        <f t="shared" ref="D1496:AM1496" si="758">D1220</f>
        <v>1380</v>
      </c>
      <c r="E1496" s="9">
        <f t="shared" si="758"/>
        <v>1350</v>
      </c>
      <c r="F1496" s="9">
        <f t="shared" si="758"/>
        <v>1348</v>
      </c>
      <c r="G1496" s="9">
        <f t="shared" si="758"/>
        <v>1383</v>
      </c>
      <c r="H1496" s="9">
        <f t="shared" si="758"/>
        <v>1379</v>
      </c>
      <c r="I1496" s="9">
        <f t="shared" si="758"/>
        <v>1429</v>
      </c>
      <c r="J1496" s="9">
        <f t="shared" si="758"/>
        <v>1302</v>
      </c>
      <c r="K1496" s="9">
        <f t="shared" si="758"/>
        <v>1563</v>
      </c>
      <c r="L1496" s="9">
        <f t="shared" si="758"/>
        <v>1563</v>
      </c>
      <c r="M1496" s="9">
        <f t="shared" si="758"/>
        <v>1511</v>
      </c>
      <c r="N1496" s="9">
        <f t="shared" si="758"/>
        <v>1519</v>
      </c>
      <c r="O1496" s="9">
        <f t="shared" si="758"/>
        <v>1491</v>
      </c>
      <c r="P1496" s="9">
        <f t="shared" si="758"/>
        <v>1480</v>
      </c>
      <c r="Q1496" s="9">
        <f t="shared" si="758"/>
        <v>1474</v>
      </c>
      <c r="R1496" s="9">
        <f t="shared" si="758"/>
        <v>1465</v>
      </c>
      <c r="S1496" s="9">
        <f t="shared" si="758"/>
        <v>1407</v>
      </c>
      <c r="T1496" s="9">
        <f t="shared" si="758"/>
        <v>1439</v>
      </c>
      <c r="U1496" s="9">
        <f t="shared" si="758"/>
        <v>1364</v>
      </c>
      <c r="V1496" s="9">
        <f t="shared" si="758"/>
        <v>1389</v>
      </c>
      <c r="W1496" s="9">
        <f t="shared" si="758"/>
        <v>1290</v>
      </c>
      <c r="X1496" s="9">
        <f t="shared" si="758"/>
        <v>1299</v>
      </c>
      <c r="Y1496" s="9">
        <f t="shared" si="758"/>
        <v>1301</v>
      </c>
      <c r="Z1496" s="9">
        <f t="shared" si="758"/>
        <v>1292</v>
      </c>
      <c r="AA1496" s="9">
        <f t="shared" si="758"/>
        <v>1307</v>
      </c>
      <c r="AB1496" s="9">
        <f t="shared" si="758"/>
        <v>1271</v>
      </c>
      <c r="AC1496" s="9">
        <f t="shared" si="758"/>
        <v>1263</v>
      </c>
      <c r="AD1496" s="9">
        <f t="shared" si="758"/>
        <v>1284</v>
      </c>
      <c r="AE1496" s="9">
        <f t="shared" si="758"/>
        <v>1273</v>
      </c>
      <c r="AF1496" s="9">
        <f t="shared" si="758"/>
        <v>1311</v>
      </c>
      <c r="AG1496" s="9">
        <f t="shared" si="758"/>
        <v>1311</v>
      </c>
      <c r="AH1496" s="9">
        <f t="shared" si="758"/>
        <v>1243</v>
      </c>
      <c r="AI1496" s="9">
        <f t="shared" si="758"/>
        <v>1264</v>
      </c>
      <c r="AJ1496" s="9">
        <f t="shared" si="758"/>
        <v>1315</v>
      </c>
      <c r="AK1496" s="9">
        <f t="shared" si="758"/>
        <v>1315</v>
      </c>
      <c r="AL1496" s="9">
        <f t="shared" si="758"/>
        <v>1315</v>
      </c>
      <c r="AM1496" s="9">
        <f t="shared" si="758"/>
        <v>1347</v>
      </c>
      <c r="AN1496" s="9">
        <f>AN1220</f>
        <v>1347</v>
      </c>
      <c r="AO1496" s="9">
        <f>AO1220</f>
        <v>1347</v>
      </c>
      <c r="AP1496" s="9">
        <f>AP1220</f>
        <v>1347</v>
      </c>
      <c r="AQ1496" s="9">
        <f>AQ1220</f>
        <v>1403</v>
      </c>
      <c r="AR1496" s="9">
        <f>AR1220</f>
        <v>1355</v>
      </c>
    </row>
    <row r="1497" spans="1:44" x14ac:dyDescent="0.25">
      <c r="A1497" s="8"/>
      <c r="B1497" s="15" t="s">
        <v>114</v>
      </c>
      <c r="C1497" s="9">
        <f>C1245</f>
        <v>80</v>
      </c>
      <c r="D1497" s="9">
        <f t="shared" ref="D1497:AM1497" si="759">D1245</f>
        <v>80</v>
      </c>
      <c r="E1497" s="9">
        <f t="shared" si="759"/>
        <v>80</v>
      </c>
      <c r="F1497" s="9">
        <f t="shared" si="759"/>
        <v>80</v>
      </c>
      <c r="G1497" s="9">
        <f t="shared" si="759"/>
        <v>73</v>
      </c>
      <c r="H1497" s="9">
        <f t="shared" si="759"/>
        <v>73</v>
      </c>
      <c r="I1497" s="9">
        <f t="shared" si="759"/>
        <v>73</v>
      </c>
      <c r="J1497" s="9">
        <f t="shared" si="759"/>
        <v>0</v>
      </c>
      <c r="K1497" s="9">
        <f t="shared" si="759"/>
        <v>73</v>
      </c>
      <c r="L1497" s="9">
        <f t="shared" si="759"/>
        <v>73</v>
      </c>
      <c r="M1497" s="9">
        <f t="shared" si="759"/>
        <v>73</v>
      </c>
      <c r="N1497" s="9">
        <f t="shared" si="759"/>
        <v>73</v>
      </c>
      <c r="O1497" s="9">
        <f t="shared" si="759"/>
        <v>113</v>
      </c>
      <c r="P1497" s="9">
        <f t="shared" si="759"/>
        <v>113</v>
      </c>
      <c r="Q1497" s="9">
        <f t="shared" si="759"/>
        <v>113</v>
      </c>
      <c r="R1497" s="9">
        <f t="shared" si="759"/>
        <v>110</v>
      </c>
      <c r="S1497" s="9">
        <f t="shared" si="759"/>
        <v>97</v>
      </c>
      <c r="T1497" s="9">
        <f t="shared" si="759"/>
        <v>100</v>
      </c>
      <c r="U1497" s="9">
        <f t="shared" si="759"/>
        <v>100</v>
      </c>
      <c r="V1497" s="9">
        <f t="shared" si="759"/>
        <v>100</v>
      </c>
      <c r="W1497" s="9">
        <f t="shared" si="759"/>
        <v>98</v>
      </c>
      <c r="X1497" s="9">
        <f t="shared" si="759"/>
        <v>98</v>
      </c>
      <c r="Y1497" s="9">
        <f t="shared" si="759"/>
        <v>96</v>
      </c>
      <c r="Z1497" s="9">
        <f t="shared" si="759"/>
        <v>98</v>
      </c>
      <c r="AA1497" s="9">
        <f t="shared" si="759"/>
        <v>98</v>
      </c>
      <c r="AB1497" s="9">
        <f t="shared" si="759"/>
        <v>96</v>
      </c>
      <c r="AC1497" s="9">
        <f t="shared" si="759"/>
        <v>100</v>
      </c>
      <c r="AD1497" s="9">
        <f t="shared" si="759"/>
        <v>90</v>
      </c>
      <c r="AE1497" s="9">
        <f t="shared" si="759"/>
        <v>90</v>
      </c>
      <c r="AF1497" s="9">
        <f t="shared" si="759"/>
        <v>90</v>
      </c>
      <c r="AG1497" s="9">
        <f t="shared" si="759"/>
        <v>90</v>
      </c>
      <c r="AH1497" s="9">
        <f t="shared" si="759"/>
        <v>90</v>
      </c>
      <c r="AI1497" s="9">
        <f t="shared" si="759"/>
        <v>87</v>
      </c>
      <c r="AJ1497" s="9">
        <f t="shared" si="759"/>
        <v>87</v>
      </c>
      <c r="AK1497" s="9">
        <f t="shared" si="759"/>
        <v>90</v>
      </c>
      <c r="AL1497" s="9">
        <f t="shared" si="759"/>
        <v>90</v>
      </c>
      <c r="AM1497" s="9">
        <f t="shared" si="759"/>
        <v>90</v>
      </c>
      <c r="AN1497" s="9">
        <f>AN1245</f>
        <v>81</v>
      </c>
      <c r="AO1497" s="9">
        <f>AO1245</f>
        <v>85</v>
      </c>
      <c r="AP1497" s="9">
        <f>AP1245</f>
        <v>83</v>
      </c>
      <c r="AQ1497" s="9">
        <f>AQ1245</f>
        <v>88</v>
      </c>
      <c r="AR1497" s="9">
        <f>AR1245</f>
        <v>80</v>
      </c>
    </row>
    <row r="1498" spans="1:44" x14ac:dyDescent="0.25">
      <c r="A1498" s="8"/>
      <c r="B1498" s="15" t="s">
        <v>110</v>
      </c>
      <c r="C1498" s="9">
        <f>C1270</f>
        <v>209</v>
      </c>
      <c r="D1498" s="9">
        <f t="shared" ref="D1498:AM1498" si="760">D1270</f>
        <v>205</v>
      </c>
      <c r="E1498" s="9">
        <f t="shared" si="760"/>
        <v>206</v>
      </c>
      <c r="F1498" s="9">
        <f t="shared" si="760"/>
        <v>230</v>
      </c>
      <c r="G1498" s="9">
        <f t="shared" si="760"/>
        <v>229</v>
      </c>
      <c r="H1498" s="9">
        <f t="shared" si="760"/>
        <v>229</v>
      </c>
      <c r="I1498" s="9">
        <f t="shared" si="760"/>
        <v>229</v>
      </c>
      <c r="J1498" s="9">
        <f t="shared" si="760"/>
        <v>256</v>
      </c>
      <c r="K1498" s="9">
        <f t="shared" si="760"/>
        <v>435</v>
      </c>
      <c r="L1498" s="9">
        <f t="shared" si="760"/>
        <v>435</v>
      </c>
      <c r="M1498" s="9">
        <f t="shared" si="760"/>
        <v>435</v>
      </c>
      <c r="N1498" s="9">
        <f t="shared" si="760"/>
        <v>435</v>
      </c>
      <c r="O1498" s="9">
        <f t="shared" si="760"/>
        <v>387</v>
      </c>
      <c r="P1498" s="9">
        <f t="shared" si="760"/>
        <v>388</v>
      </c>
      <c r="Q1498" s="9">
        <f t="shared" si="760"/>
        <v>439</v>
      </c>
      <c r="R1498" s="9">
        <f t="shared" si="760"/>
        <v>410</v>
      </c>
      <c r="S1498" s="9">
        <f t="shared" si="760"/>
        <v>424</v>
      </c>
      <c r="T1498" s="9">
        <f t="shared" si="760"/>
        <v>424</v>
      </c>
      <c r="U1498" s="9">
        <f t="shared" si="760"/>
        <v>433</v>
      </c>
      <c r="V1498" s="9">
        <f t="shared" si="760"/>
        <v>420</v>
      </c>
      <c r="W1498" s="9">
        <f t="shared" si="760"/>
        <v>433</v>
      </c>
      <c r="X1498" s="9">
        <f t="shared" si="760"/>
        <v>433</v>
      </c>
      <c r="Y1498" s="9">
        <f t="shared" si="760"/>
        <v>463</v>
      </c>
      <c r="Z1498" s="9">
        <f t="shared" si="760"/>
        <v>447</v>
      </c>
      <c r="AA1498" s="9">
        <f t="shared" si="760"/>
        <v>447</v>
      </c>
      <c r="AB1498" s="9">
        <f t="shared" si="760"/>
        <v>410</v>
      </c>
      <c r="AC1498" s="9">
        <f t="shared" si="760"/>
        <v>410</v>
      </c>
      <c r="AD1498" s="9">
        <f t="shared" si="760"/>
        <v>419</v>
      </c>
      <c r="AE1498" s="9">
        <f t="shared" si="760"/>
        <v>446</v>
      </c>
      <c r="AF1498" s="9">
        <f t="shared" si="760"/>
        <v>446</v>
      </c>
      <c r="AG1498" s="9">
        <f t="shared" si="760"/>
        <v>432</v>
      </c>
      <c r="AH1498" s="9">
        <f t="shared" si="760"/>
        <v>432</v>
      </c>
      <c r="AI1498" s="9">
        <f t="shared" si="760"/>
        <v>444</v>
      </c>
      <c r="AJ1498" s="9">
        <f t="shared" si="760"/>
        <v>450</v>
      </c>
      <c r="AK1498" s="9">
        <f t="shared" si="760"/>
        <v>450</v>
      </c>
      <c r="AL1498" s="9">
        <f t="shared" si="760"/>
        <v>428</v>
      </c>
      <c r="AM1498" s="9">
        <f t="shared" si="760"/>
        <v>434</v>
      </c>
      <c r="AN1498" s="9">
        <f>AN1270</f>
        <v>434</v>
      </c>
      <c r="AO1498" s="9">
        <f>AO1270</f>
        <v>415</v>
      </c>
      <c r="AP1498" s="9">
        <f>AP1270</f>
        <v>440</v>
      </c>
      <c r="AQ1498" s="9">
        <f>AQ1270</f>
        <v>437</v>
      </c>
      <c r="AR1498" s="9">
        <f>AR1270</f>
        <v>414</v>
      </c>
    </row>
    <row r="1499" spans="1:44" x14ac:dyDescent="0.25">
      <c r="A1499" s="8"/>
      <c r="B1499" s="15" t="s">
        <v>90</v>
      </c>
      <c r="C1499" s="9">
        <f>C1295</f>
        <v>213</v>
      </c>
      <c r="D1499" s="9">
        <f t="shared" ref="D1499:AM1499" si="761">D1295</f>
        <v>219</v>
      </c>
      <c r="E1499" s="9">
        <f t="shared" si="761"/>
        <v>219</v>
      </c>
      <c r="F1499" s="9">
        <f t="shared" si="761"/>
        <v>219</v>
      </c>
      <c r="G1499" s="9">
        <f t="shared" si="761"/>
        <v>213</v>
      </c>
      <c r="H1499" s="9">
        <f t="shared" si="761"/>
        <v>213</v>
      </c>
      <c r="I1499" s="9">
        <f t="shared" si="761"/>
        <v>214</v>
      </c>
      <c r="J1499" s="9">
        <f t="shared" si="761"/>
        <v>214</v>
      </c>
      <c r="K1499" s="9">
        <f t="shared" si="761"/>
        <v>214</v>
      </c>
      <c r="L1499" s="9">
        <f t="shared" si="761"/>
        <v>214</v>
      </c>
      <c r="M1499" s="9">
        <f t="shared" si="761"/>
        <v>198</v>
      </c>
      <c r="N1499" s="9">
        <f t="shared" si="761"/>
        <v>188</v>
      </c>
      <c r="O1499" s="9">
        <f t="shared" si="761"/>
        <v>198</v>
      </c>
      <c r="P1499" s="9">
        <f t="shared" si="761"/>
        <v>177</v>
      </c>
      <c r="Q1499" s="9">
        <f t="shared" si="761"/>
        <v>177</v>
      </c>
      <c r="R1499" s="9">
        <f t="shared" si="761"/>
        <v>178</v>
      </c>
      <c r="S1499" s="9">
        <f t="shared" si="761"/>
        <v>178</v>
      </c>
      <c r="T1499" s="9">
        <f t="shared" si="761"/>
        <v>178</v>
      </c>
      <c r="U1499" s="9">
        <f t="shared" si="761"/>
        <v>183</v>
      </c>
      <c r="V1499" s="9">
        <f t="shared" si="761"/>
        <v>181</v>
      </c>
      <c r="W1499" s="9">
        <f t="shared" si="761"/>
        <v>162</v>
      </c>
      <c r="X1499" s="9">
        <f t="shared" si="761"/>
        <v>162</v>
      </c>
      <c r="Y1499" s="9">
        <f t="shared" si="761"/>
        <v>164</v>
      </c>
      <c r="Z1499" s="9">
        <f t="shared" si="761"/>
        <v>158</v>
      </c>
      <c r="AA1499" s="9">
        <f t="shared" si="761"/>
        <v>150</v>
      </c>
      <c r="AB1499" s="9">
        <f t="shared" si="761"/>
        <v>150</v>
      </c>
      <c r="AC1499" s="9">
        <f t="shared" si="761"/>
        <v>150</v>
      </c>
      <c r="AD1499" s="9">
        <f t="shared" si="761"/>
        <v>138</v>
      </c>
      <c r="AE1499" s="9">
        <f t="shared" si="761"/>
        <v>143</v>
      </c>
      <c r="AF1499" s="9">
        <f t="shared" si="761"/>
        <v>143</v>
      </c>
      <c r="AG1499" s="9">
        <f t="shared" si="761"/>
        <v>143</v>
      </c>
      <c r="AH1499" s="9">
        <f t="shared" si="761"/>
        <v>132</v>
      </c>
      <c r="AI1499" s="9">
        <f t="shared" si="761"/>
        <v>124</v>
      </c>
      <c r="AJ1499" s="9">
        <f t="shared" si="761"/>
        <v>87</v>
      </c>
      <c r="AK1499" s="9">
        <f t="shared" si="761"/>
        <v>87</v>
      </c>
      <c r="AL1499" s="9">
        <f t="shared" si="761"/>
        <v>87</v>
      </c>
      <c r="AM1499" s="9">
        <f t="shared" si="761"/>
        <v>87</v>
      </c>
      <c r="AN1499" s="9">
        <f>AN1295</f>
        <v>117</v>
      </c>
      <c r="AO1499" s="9">
        <f>AO1295</f>
        <v>80</v>
      </c>
      <c r="AP1499" s="9">
        <f>AP1295</f>
        <v>89</v>
      </c>
      <c r="AQ1499" s="9">
        <f>AQ1295</f>
        <v>92</v>
      </c>
      <c r="AR1499" s="9">
        <f>AR1295</f>
        <v>92</v>
      </c>
    </row>
    <row r="1500" spans="1:44" x14ac:dyDescent="0.25">
      <c r="A1500" s="8"/>
      <c r="B1500" s="15" t="s">
        <v>105</v>
      </c>
      <c r="C1500" s="9">
        <f>C1320</f>
        <v>215</v>
      </c>
      <c r="D1500" s="9">
        <f t="shared" ref="D1500:AM1500" si="762">D1320</f>
        <v>215</v>
      </c>
      <c r="E1500" s="9">
        <f t="shared" si="762"/>
        <v>217</v>
      </c>
      <c r="F1500" s="9">
        <f t="shared" si="762"/>
        <v>217</v>
      </c>
      <c r="G1500" s="9">
        <f t="shared" si="762"/>
        <v>217</v>
      </c>
      <c r="H1500" s="9">
        <f t="shared" si="762"/>
        <v>217</v>
      </c>
      <c r="I1500" s="9">
        <f t="shared" si="762"/>
        <v>220</v>
      </c>
      <c r="J1500" s="9">
        <f t="shared" si="762"/>
        <v>220</v>
      </c>
      <c r="K1500" s="9">
        <f t="shared" si="762"/>
        <v>212</v>
      </c>
      <c r="L1500" s="9">
        <f t="shared" si="762"/>
        <v>229</v>
      </c>
      <c r="M1500" s="9">
        <f t="shared" si="762"/>
        <v>267</v>
      </c>
      <c r="N1500" s="9">
        <f t="shared" si="762"/>
        <v>250</v>
      </c>
      <c r="O1500" s="9">
        <f t="shared" si="762"/>
        <v>212</v>
      </c>
      <c r="P1500" s="9">
        <f t="shared" si="762"/>
        <v>211</v>
      </c>
      <c r="Q1500" s="9">
        <f t="shared" si="762"/>
        <v>211</v>
      </c>
      <c r="R1500" s="9">
        <f t="shared" si="762"/>
        <v>211</v>
      </c>
      <c r="S1500" s="9">
        <f t="shared" si="762"/>
        <v>211</v>
      </c>
      <c r="T1500" s="9">
        <f t="shared" si="762"/>
        <v>192</v>
      </c>
      <c r="U1500" s="9">
        <f t="shared" si="762"/>
        <v>221</v>
      </c>
      <c r="V1500" s="9">
        <f t="shared" si="762"/>
        <v>206</v>
      </c>
      <c r="W1500" s="9">
        <f t="shared" si="762"/>
        <v>206</v>
      </c>
      <c r="X1500" s="9">
        <f t="shared" si="762"/>
        <v>208</v>
      </c>
      <c r="Y1500" s="9">
        <f t="shared" si="762"/>
        <v>215</v>
      </c>
      <c r="Z1500" s="9">
        <f t="shared" si="762"/>
        <v>215</v>
      </c>
      <c r="AA1500" s="9">
        <f t="shared" si="762"/>
        <v>215</v>
      </c>
      <c r="AB1500" s="9">
        <f t="shared" si="762"/>
        <v>215</v>
      </c>
      <c r="AC1500" s="9">
        <f t="shared" si="762"/>
        <v>242</v>
      </c>
      <c r="AD1500" s="9">
        <f t="shared" si="762"/>
        <v>244</v>
      </c>
      <c r="AE1500" s="9">
        <f t="shared" si="762"/>
        <v>228</v>
      </c>
      <c r="AF1500" s="9">
        <f t="shared" si="762"/>
        <v>243</v>
      </c>
      <c r="AG1500" s="9">
        <f t="shared" si="762"/>
        <v>243</v>
      </c>
      <c r="AH1500" s="9">
        <f t="shared" si="762"/>
        <v>243</v>
      </c>
      <c r="AI1500" s="9">
        <f t="shared" si="762"/>
        <v>253</v>
      </c>
      <c r="AJ1500" s="9">
        <f t="shared" si="762"/>
        <v>253</v>
      </c>
      <c r="AK1500" s="9">
        <f t="shared" si="762"/>
        <v>253</v>
      </c>
      <c r="AL1500" s="9">
        <f t="shared" si="762"/>
        <v>253</v>
      </c>
      <c r="AM1500" s="9">
        <f t="shared" si="762"/>
        <v>253</v>
      </c>
      <c r="AN1500" s="9">
        <f>AN1320</f>
        <v>253</v>
      </c>
      <c r="AO1500" s="9">
        <f>AO1320</f>
        <v>253</v>
      </c>
      <c r="AP1500" s="9">
        <f>AP1320</f>
        <v>241</v>
      </c>
      <c r="AQ1500" s="9">
        <f>AQ1320</f>
        <v>241</v>
      </c>
      <c r="AR1500" s="9">
        <f>AR1320</f>
        <v>241</v>
      </c>
    </row>
    <row r="1501" spans="1:44" x14ac:dyDescent="0.25">
      <c r="A1501" s="8"/>
      <c r="B1501" s="15" t="s">
        <v>107</v>
      </c>
      <c r="C1501" s="9">
        <f>C1345</f>
        <v>100</v>
      </c>
      <c r="D1501" s="9">
        <f t="shared" ref="D1501:AM1501" si="763">D1345</f>
        <v>100</v>
      </c>
      <c r="E1501" s="9">
        <f t="shared" si="763"/>
        <v>100</v>
      </c>
      <c r="F1501" s="9">
        <f t="shared" si="763"/>
        <v>92</v>
      </c>
      <c r="G1501" s="9">
        <f t="shared" si="763"/>
        <v>92</v>
      </c>
      <c r="H1501" s="9">
        <f t="shared" si="763"/>
        <v>90</v>
      </c>
      <c r="I1501" s="9">
        <f t="shared" si="763"/>
        <v>90</v>
      </c>
      <c r="J1501" s="9">
        <f t="shared" si="763"/>
        <v>86</v>
      </c>
      <c r="K1501" s="9">
        <f t="shared" si="763"/>
        <v>90</v>
      </c>
      <c r="L1501" s="9">
        <f t="shared" si="763"/>
        <v>90</v>
      </c>
      <c r="M1501" s="9">
        <f t="shared" si="763"/>
        <v>90</v>
      </c>
      <c r="N1501" s="9">
        <f t="shared" si="763"/>
        <v>90</v>
      </c>
      <c r="O1501" s="9">
        <f t="shared" si="763"/>
        <v>90</v>
      </c>
      <c r="P1501" s="9">
        <f t="shared" si="763"/>
        <v>90</v>
      </c>
      <c r="Q1501" s="9">
        <f t="shared" si="763"/>
        <v>90</v>
      </c>
      <c r="R1501" s="9">
        <f t="shared" si="763"/>
        <v>90</v>
      </c>
      <c r="S1501" s="9">
        <f t="shared" si="763"/>
        <v>90</v>
      </c>
      <c r="T1501" s="9">
        <f t="shared" si="763"/>
        <v>90</v>
      </c>
      <c r="U1501" s="9">
        <f t="shared" si="763"/>
        <v>90</v>
      </c>
      <c r="V1501" s="9">
        <f t="shared" si="763"/>
        <v>90</v>
      </c>
      <c r="W1501" s="9">
        <f t="shared" si="763"/>
        <v>74</v>
      </c>
      <c r="X1501" s="9">
        <f t="shared" si="763"/>
        <v>74</v>
      </c>
      <c r="Y1501" s="9">
        <f t="shared" si="763"/>
        <v>74</v>
      </c>
      <c r="Z1501" s="9">
        <f t="shared" si="763"/>
        <v>69</v>
      </c>
      <c r="AA1501" s="9">
        <f t="shared" si="763"/>
        <v>74</v>
      </c>
      <c r="AB1501" s="9">
        <f t="shared" si="763"/>
        <v>55</v>
      </c>
      <c r="AC1501" s="9">
        <f t="shared" si="763"/>
        <v>55</v>
      </c>
      <c r="AD1501" s="9">
        <f t="shared" si="763"/>
        <v>48</v>
      </c>
      <c r="AE1501" s="9">
        <f t="shared" si="763"/>
        <v>50</v>
      </c>
      <c r="AF1501" s="9">
        <f t="shared" si="763"/>
        <v>50</v>
      </c>
      <c r="AG1501" s="9">
        <f t="shared" si="763"/>
        <v>50</v>
      </c>
      <c r="AH1501" s="9">
        <f t="shared" si="763"/>
        <v>50</v>
      </c>
      <c r="AI1501" s="9">
        <f t="shared" si="763"/>
        <v>50</v>
      </c>
      <c r="AJ1501" s="9">
        <f t="shared" si="763"/>
        <v>50</v>
      </c>
      <c r="AK1501" s="9">
        <f t="shared" si="763"/>
        <v>50</v>
      </c>
      <c r="AL1501" s="9">
        <f t="shared" si="763"/>
        <v>50</v>
      </c>
      <c r="AM1501" s="9">
        <f t="shared" si="763"/>
        <v>50</v>
      </c>
      <c r="AN1501" s="9">
        <f>AN1345</f>
        <v>50</v>
      </c>
      <c r="AO1501" s="9">
        <f>AO1345</f>
        <v>50</v>
      </c>
      <c r="AP1501" s="9">
        <f>AP1345</f>
        <v>50</v>
      </c>
      <c r="AQ1501" s="9">
        <f>AQ1345</f>
        <v>50</v>
      </c>
      <c r="AR1501" s="9">
        <f>AR1345</f>
        <v>50</v>
      </c>
    </row>
    <row r="1502" spans="1:44" x14ac:dyDescent="0.25">
      <c r="A1502" s="8"/>
      <c r="B1502" s="15" t="s">
        <v>93</v>
      </c>
      <c r="C1502" s="20">
        <f>C1410</f>
        <v>575</v>
      </c>
      <c r="D1502" s="20">
        <f t="shared" ref="D1502:AM1502" si="764">D1410</f>
        <v>573</v>
      </c>
      <c r="E1502" s="20">
        <f t="shared" si="764"/>
        <v>589</v>
      </c>
      <c r="F1502" s="20">
        <f t="shared" si="764"/>
        <v>586</v>
      </c>
      <c r="G1502" s="20">
        <f t="shared" si="764"/>
        <v>586</v>
      </c>
      <c r="H1502" s="20">
        <f t="shared" si="764"/>
        <v>584</v>
      </c>
      <c r="I1502" s="20">
        <f t="shared" si="764"/>
        <v>570</v>
      </c>
      <c r="J1502" s="20">
        <f t="shared" si="764"/>
        <v>573</v>
      </c>
      <c r="K1502" s="20">
        <f t="shared" si="764"/>
        <v>575</v>
      </c>
      <c r="L1502" s="20">
        <f t="shared" si="764"/>
        <v>542</v>
      </c>
      <c r="M1502" s="20">
        <f t="shared" si="764"/>
        <v>542</v>
      </c>
      <c r="N1502" s="20">
        <f t="shared" si="764"/>
        <v>532</v>
      </c>
      <c r="O1502" s="20">
        <f t="shared" si="764"/>
        <v>532</v>
      </c>
      <c r="P1502" s="20">
        <f t="shared" si="764"/>
        <v>532</v>
      </c>
      <c r="Q1502" s="20">
        <f t="shared" si="764"/>
        <v>540</v>
      </c>
      <c r="R1502" s="20">
        <f t="shared" si="764"/>
        <v>548</v>
      </c>
      <c r="S1502" s="20">
        <f t="shared" si="764"/>
        <v>488</v>
      </c>
      <c r="T1502" s="20">
        <f t="shared" si="764"/>
        <v>465</v>
      </c>
      <c r="U1502" s="20">
        <f t="shared" si="764"/>
        <v>465</v>
      </c>
      <c r="V1502" s="20">
        <f t="shared" si="764"/>
        <v>475</v>
      </c>
      <c r="W1502" s="20">
        <f t="shared" si="764"/>
        <v>475</v>
      </c>
      <c r="X1502" s="20">
        <f t="shared" si="764"/>
        <v>475</v>
      </c>
      <c r="Y1502" s="20">
        <f t="shared" si="764"/>
        <v>480</v>
      </c>
      <c r="Z1502" s="20">
        <f t="shared" si="764"/>
        <v>485</v>
      </c>
      <c r="AA1502" s="20">
        <f t="shared" si="764"/>
        <v>489</v>
      </c>
      <c r="AB1502" s="20">
        <f t="shared" si="764"/>
        <v>477</v>
      </c>
      <c r="AC1502" s="20">
        <f t="shared" si="764"/>
        <v>477</v>
      </c>
      <c r="AD1502" s="20">
        <f t="shared" si="764"/>
        <v>462</v>
      </c>
      <c r="AE1502" s="20">
        <f t="shared" si="764"/>
        <v>416</v>
      </c>
      <c r="AF1502" s="20">
        <f t="shared" si="764"/>
        <v>429</v>
      </c>
      <c r="AG1502" s="20">
        <f t="shared" si="764"/>
        <v>429</v>
      </c>
      <c r="AH1502" s="20">
        <f t="shared" si="764"/>
        <v>452</v>
      </c>
      <c r="AI1502" s="20">
        <f t="shared" si="764"/>
        <v>462</v>
      </c>
      <c r="AJ1502" s="20">
        <f t="shared" si="764"/>
        <v>460</v>
      </c>
      <c r="AK1502" s="20">
        <f t="shared" si="764"/>
        <v>436</v>
      </c>
      <c r="AL1502" s="20">
        <f t="shared" si="764"/>
        <v>436</v>
      </c>
      <c r="AM1502" s="20">
        <f t="shared" si="764"/>
        <v>448</v>
      </c>
      <c r="AN1502" s="20">
        <f>AN1410</f>
        <v>429</v>
      </c>
      <c r="AO1502" s="20">
        <f>AO1410</f>
        <v>438</v>
      </c>
      <c r="AP1502" s="20">
        <f>AP1410</f>
        <v>420</v>
      </c>
      <c r="AQ1502" s="20">
        <f>AQ1410</f>
        <v>420</v>
      </c>
      <c r="AR1502" s="20">
        <f>AR1410</f>
        <v>226</v>
      </c>
    </row>
    <row r="1503" spans="1:44" x14ac:dyDescent="0.25">
      <c r="A1503" s="8" t="s">
        <v>160</v>
      </c>
      <c r="B1503" s="15"/>
      <c r="C1503" s="9">
        <f>SUM(C1467:C1501)</f>
        <v>10329</v>
      </c>
      <c r="D1503" s="9">
        <f t="shared" ref="D1503:AM1503" si="765">SUM(D1467:D1501)</f>
        <v>10405</v>
      </c>
      <c r="E1503" s="9">
        <f t="shared" si="765"/>
        <v>10245</v>
      </c>
      <c r="F1503" s="9">
        <f t="shared" si="765"/>
        <v>10453</v>
      </c>
      <c r="G1503" s="9">
        <f t="shared" si="765"/>
        <v>10585</v>
      </c>
      <c r="H1503" s="9">
        <f t="shared" si="765"/>
        <v>10660</v>
      </c>
      <c r="I1503" s="9">
        <f t="shared" si="765"/>
        <v>11008</v>
      </c>
      <c r="J1503" s="9">
        <f t="shared" si="765"/>
        <v>10885</v>
      </c>
      <c r="K1503" s="9">
        <f t="shared" si="765"/>
        <v>11393</v>
      </c>
      <c r="L1503" s="9">
        <f t="shared" si="765"/>
        <v>11803</v>
      </c>
      <c r="M1503" s="9">
        <f t="shared" si="765"/>
        <v>11552</v>
      </c>
      <c r="N1503" s="9">
        <f t="shared" si="765"/>
        <v>11661</v>
      </c>
      <c r="O1503" s="9">
        <f t="shared" si="765"/>
        <v>11594</v>
      </c>
      <c r="P1503" s="9">
        <f t="shared" si="765"/>
        <v>11568</v>
      </c>
      <c r="Q1503" s="9">
        <f t="shared" si="765"/>
        <v>11690</v>
      </c>
      <c r="R1503" s="9">
        <f t="shared" si="765"/>
        <v>11707</v>
      </c>
      <c r="S1503" s="9">
        <f t="shared" si="765"/>
        <v>11471</v>
      </c>
      <c r="T1503" s="9">
        <f t="shared" si="765"/>
        <v>11198</v>
      </c>
      <c r="U1503" s="9">
        <f t="shared" si="765"/>
        <v>11025</v>
      </c>
      <c r="V1503" s="9">
        <f t="shared" si="765"/>
        <v>11164</v>
      </c>
      <c r="W1503" s="9" t="e">
        <f t="shared" si="765"/>
        <v>#VALUE!</v>
      </c>
      <c r="X1503" s="9">
        <f t="shared" si="765"/>
        <v>11022</v>
      </c>
      <c r="Y1503" s="9">
        <f t="shared" si="765"/>
        <v>10922</v>
      </c>
      <c r="Z1503" s="9">
        <f t="shared" si="765"/>
        <v>10933</v>
      </c>
      <c r="AA1503" s="9">
        <f t="shared" si="765"/>
        <v>10896</v>
      </c>
      <c r="AB1503" s="9">
        <f t="shared" si="765"/>
        <v>10723</v>
      </c>
      <c r="AC1503" s="9">
        <f t="shared" si="765"/>
        <v>10896</v>
      </c>
      <c r="AD1503" s="9">
        <f t="shared" si="765"/>
        <v>10687</v>
      </c>
      <c r="AE1503" s="9">
        <f t="shared" si="765"/>
        <v>10740</v>
      </c>
      <c r="AF1503" s="9">
        <f t="shared" si="765"/>
        <v>10815</v>
      </c>
      <c r="AG1503" s="9">
        <f t="shared" si="765"/>
        <v>10844</v>
      </c>
      <c r="AH1503" s="9">
        <f t="shared" si="765"/>
        <v>10856</v>
      </c>
      <c r="AI1503" s="9">
        <f t="shared" si="765"/>
        <v>11011</v>
      </c>
      <c r="AJ1503" s="9">
        <f t="shared" si="765"/>
        <v>11106</v>
      </c>
      <c r="AK1503" s="9">
        <f t="shared" si="765"/>
        <v>11252</v>
      </c>
      <c r="AL1503" s="9">
        <f t="shared" si="765"/>
        <v>11317</v>
      </c>
      <c r="AM1503" s="9">
        <f t="shared" si="765"/>
        <v>11454</v>
      </c>
      <c r="AN1503" s="9">
        <f>SUM(AN1467:AN1501)</f>
        <v>11603</v>
      </c>
      <c r="AO1503" s="9">
        <f>SUM(AO1467:AO1501)</f>
        <v>11837</v>
      </c>
      <c r="AP1503" s="9">
        <f>SUM(AP1467:AP1501)</f>
        <v>11970</v>
      </c>
      <c r="AQ1503" s="9">
        <f>SUM(AQ1467:AQ1501)</f>
        <v>11949</v>
      </c>
      <c r="AR1503" s="9">
        <f>SUM(AR1467:AR1501)</f>
        <v>11188</v>
      </c>
    </row>
    <row r="1504" spans="1:44" s="22" customFormat="1" x14ac:dyDescent="0.25">
      <c r="A1504" s="24"/>
      <c r="B1504" s="23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</row>
    <row r="1505" spans="1:44" x14ac:dyDescent="0.25">
      <c r="A1505" s="6" t="s">
        <v>161</v>
      </c>
      <c r="B1505" s="15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0"/>
    </row>
    <row r="1506" spans="1:44" x14ac:dyDescent="0.25">
      <c r="A1506" s="8"/>
      <c r="B1506" s="15" t="s">
        <v>101</v>
      </c>
      <c r="C1506" s="9">
        <f t="shared" ref="C1506:AR1506" si="766">C24</f>
        <v>2405</v>
      </c>
      <c r="D1506" s="9">
        <f t="shared" si="766"/>
        <v>2204</v>
      </c>
      <c r="E1506" s="9">
        <f t="shared" si="766"/>
        <v>2069</v>
      </c>
      <c r="F1506" s="9">
        <f t="shared" si="766"/>
        <v>2132</v>
      </c>
      <c r="G1506" s="9">
        <f t="shared" si="766"/>
        <v>1953</v>
      </c>
      <c r="H1506" s="9">
        <f t="shared" si="766"/>
        <v>1810</v>
      </c>
      <c r="I1506" s="9">
        <f t="shared" si="766"/>
        <v>1623</v>
      </c>
      <c r="J1506" s="9">
        <f t="shared" si="766"/>
        <v>1377</v>
      </c>
      <c r="K1506" s="9">
        <f t="shared" si="766"/>
        <v>1116</v>
      </c>
      <c r="L1506" s="9">
        <f t="shared" si="766"/>
        <v>1077</v>
      </c>
      <c r="M1506" s="9">
        <f t="shared" si="766"/>
        <v>1067</v>
      </c>
      <c r="N1506" s="9">
        <f t="shared" si="766"/>
        <v>973</v>
      </c>
      <c r="O1506" s="9">
        <f t="shared" si="766"/>
        <v>812</v>
      </c>
      <c r="P1506" s="9">
        <f t="shared" si="766"/>
        <v>968</v>
      </c>
      <c r="Q1506" s="9">
        <f t="shared" si="766"/>
        <v>1218</v>
      </c>
      <c r="R1506" s="9">
        <f t="shared" si="766"/>
        <v>1194</v>
      </c>
      <c r="S1506" s="9">
        <f t="shared" si="766"/>
        <v>1262</v>
      </c>
      <c r="T1506" s="9">
        <f t="shared" si="766"/>
        <v>1140</v>
      </c>
      <c r="U1506" s="9">
        <f t="shared" si="766"/>
        <v>1123</v>
      </c>
      <c r="V1506" s="9">
        <f t="shared" si="766"/>
        <v>1045</v>
      </c>
      <c r="W1506" s="9">
        <f t="shared" si="766"/>
        <v>1004</v>
      </c>
      <c r="X1506" s="9">
        <f t="shared" si="766"/>
        <v>1024</v>
      </c>
      <c r="Y1506" s="9">
        <f t="shared" si="766"/>
        <v>1092</v>
      </c>
      <c r="Z1506" s="9">
        <f t="shared" si="766"/>
        <v>1223</v>
      </c>
      <c r="AA1506" s="9">
        <f t="shared" si="766"/>
        <v>1191</v>
      </c>
      <c r="AB1506" s="9">
        <f t="shared" si="766"/>
        <v>1260</v>
      </c>
      <c r="AC1506" s="9">
        <f t="shared" si="766"/>
        <v>1237</v>
      </c>
      <c r="AD1506" s="9">
        <f t="shared" si="766"/>
        <v>1387</v>
      </c>
      <c r="AE1506" s="9">
        <f t="shared" si="766"/>
        <v>1430</v>
      </c>
      <c r="AF1506" s="9">
        <f t="shared" si="766"/>
        <v>1435</v>
      </c>
      <c r="AG1506" s="9">
        <f t="shared" si="766"/>
        <v>1419</v>
      </c>
      <c r="AH1506" s="9">
        <f t="shared" si="766"/>
        <v>1429</v>
      </c>
      <c r="AI1506" s="9">
        <f t="shared" si="766"/>
        <v>1355</v>
      </c>
      <c r="AJ1506" s="9">
        <f t="shared" si="766"/>
        <v>1029</v>
      </c>
      <c r="AK1506" s="9">
        <f t="shared" si="766"/>
        <v>61</v>
      </c>
      <c r="AL1506" s="9">
        <f t="shared" si="766"/>
        <v>44</v>
      </c>
      <c r="AM1506" s="9">
        <f t="shared" si="766"/>
        <v>34</v>
      </c>
      <c r="AN1506" s="9">
        <f t="shared" si="766"/>
        <v>40</v>
      </c>
      <c r="AO1506" s="9">
        <f t="shared" si="766"/>
        <v>27</v>
      </c>
      <c r="AP1506" s="9">
        <f t="shared" si="766"/>
        <v>12</v>
      </c>
      <c r="AQ1506" s="9">
        <f t="shared" si="766"/>
        <v>25</v>
      </c>
      <c r="AR1506" s="9">
        <f t="shared" si="766"/>
        <v>0</v>
      </c>
    </row>
    <row r="1507" spans="1:44" x14ac:dyDescent="0.25">
      <c r="A1507" s="8"/>
      <c r="B1507" s="15" t="s">
        <v>100</v>
      </c>
      <c r="C1507" s="9">
        <f t="shared" ref="C1507:AR1507" si="767">C41</f>
        <v>2768</v>
      </c>
      <c r="D1507" s="9">
        <f t="shared" si="767"/>
        <v>2494</v>
      </c>
      <c r="E1507" s="9">
        <f t="shared" si="767"/>
        <v>2400</v>
      </c>
      <c r="F1507" s="9">
        <f t="shared" si="767"/>
        <v>2404</v>
      </c>
      <c r="G1507" s="9">
        <f t="shared" si="767"/>
        <v>2535</v>
      </c>
      <c r="H1507" s="9">
        <f t="shared" si="767"/>
        <v>2279</v>
      </c>
      <c r="I1507" s="9">
        <f t="shared" si="767"/>
        <v>2066</v>
      </c>
      <c r="J1507" s="9">
        <f t="shared" si="767"/>
        <v>1716</v>
      </c>
      <c r="K1507" s="9">
        <f t="shared" si="767"/>
        <v>1521</v>
      </c>
      <c r="L1507" s="9">
        <f t="shared" si="767"/>
        <v>1406</v>
      </c>
      <c r="M1507" s="9">
        <f t="shared" si="767"/>
        <v>1288</v>
      </c>
      <c r="N1507" s="9">
        <f t="shared" si="767"/>
        <v>995</v>
      </c>
      <c r="O1507" s="9">
        <f t="shared" si="767"/>
        <v>970</v>
      </c>
      <c r="P1507" s="9">
        <f t="shared" si="767"/>
        <v>1007</v>
      </c>
      <c r="Q1507" s="9">
        <f t="shared" si="767"/>
        <v>1136</v>
      </c>
      <c r="R1507" s="9">
        <f t="shared" si="767"/>
        <v>1114</v>
      </c>
      <c r="S1507" s="9">
        <f t="shared" si="767"/>
        <v>1100</v>
      </c>
      <c r="T1507" s="9">
        <f t="shared" si="767"/>
        <v>1135</v>
      </c>
      <c r="U1507" s="9">
        <f t="shared" si="767"/>
        <v>1171</v>
      </c>
      <c r="V1507" s="9">
        <f t="shared" si="767"/>
        <v>1183</v>
      </c>
      <c r="W1507" s="9">
        <f t="shared" si="767"/>
        <v>1137</v>
      </c>
      <c r="X1507" s="9">
        <f t="shared" si="767"/>
        <v>1258</v>
      </c>
      <c r="Y1507" s="9">
        <f t="shared" si="767"/>
        <v>1467</v>
      </c>
      <c r="Z1507" s="9">
        <f t="shared" si="767"/>
        <v>1613</v>
      </c>
      <c r="AA1507" s="9">
        <f t="shared" si="767"/>
        <v>1668</v>
      </c>
      <c r="AB1507" s="9">
        <f t="shared" si="767"/>
        <v>1633</v>
      </c>
      <c r="AC1507" s="9">
        <f t="shared" si="767"/>
        <v>1682</v>
      </c>
      <c r="AD1507" s="9">
        <f t="shared" si="767"/>
        <v>1594</v>
      </c>
      <c r="AE1507" s="9">
        <f t="shared" si="767"/>
        <v>1520</v>
      </c>
      <c r="AF1507" s="9">
        <f t="shared" si="767"/>
        <v>1525</v>
      </c>
      <c r="AG1507" s="9">
        <f t="shared" si="767"/>
        <v>1592</v>
      </c>
      <c r="AH1507" s="9">
        <f t="shared" si="767"/>
        <v>1595</v>
      </c>
      <c r="AI1507" s="9">
        <f t="shared" si="767"/>
        <v>0</v>
      </c>
      <c r="AJ1507" s="9">
        <f t="shared" si="767"/>
        <v>1561</v>
      </c>
      <c r="AK1507" s="9">
        <f t="shared" si="767"/>
        <v>1267</v>
      </c>
      <c r="AL1507" s="9">
        <f t="shared" si="767"/>
        <v>1181</v>
      </c>
      <c r="AM1507" s="9">
        <f t="shared" si="767"/>
        <v>1225</v>
      </c>
      <c r="AN1507" s="9">
        <f t="shared" si="767"/>
        <v>1195</v>
      </c>
      <c r="AO1507" s="9">
        <f t="shared" si="767"/>
        <v>1186</v>
      </c>
      <c r="AP1507" s="9">
        <f t="shared" si="767"/>
        <v>1180</v>
      </c>
      <c r="AQ1507" s="9">
        <f t="shared" si="767"/>
        <v>1198</v>
      </c>
      <c r="AR1507" s="9">
        <f t="shared" si="767"/>
        <v>0</v>
      </c>
    </row>
    <row r="1508" spans="1:44" x14ac:dyDescent="0.25">
      <c r="A1508" s="8"/>
      <c r="B1508" s="15" t="s">
        <v>89</v>
      </c>
      <c r="C1508" s="9">
        <f t="shared" ref="C1508:AR1508" si="768">C82</f>
        <v>13008</v>
      </c>
      <c r="D1508" s="9">
        <f t="shared" si="768"/>
        <v>13479</v>
      </c>
      <c r="E1508" s="9">
        <f t="shared" si="768"/>
        <v>13844</v>
      </c>
      <c r="F1508" s="9">
        <f t="shared" si="768"/>
        <v>13909</v>
      </c>
      <c r="G1508" s="9">
        <f t="shared" si="768"/>
        <v>15384</v>
      </c>
      <c r="H1508" s="9">
        <f t="shared" si="768"/>
        <v>15799</v>
      </c>
      <c r="I1508" s="9">
        <f t="shared" si="768"/>
        <v>15601</v>
      </c>
      <c r="J1508" s="9">
        <f t="shared" si="768"/>
        <v>13702</v>
      </c>
      <c r="K1508" s="9">
        <f t="shared" si="768"/>
        <v>12211</v>
      </c>
      <c r="L1508" s="9">
        <f t="shared" si="768"/>
        <v>11962</v>
      </c>
      <c r="M1508" s="9">
        <f t="shared" si="768"/>
        <v>10633</v>
      </c>
      <c r="N1508" s="9">
        <f t="shared" si="768"/>
        <v>10123</v>
      </c>
      <c r="O1508" s="9">
        <f t="shared" si="768"/>
        <v>9700</v>
      </c>
      <c r="P1508" s="9">
        <f t="shared" si="768"/>
        <v>9958</v>
      </c>
      <c r="Q1508" s="9">
        <f t="shared" si="768"/>
        <v>9729</v>
      </c>
      <c r="R1508" s="9">
        <f t="shared" si="768"/>
        <v>10038</v>
      </c>
      <c r="S1508" s="9">
        <f t="shared" si="768"/>
        <v>10153</v>
      </c>
      <c r="T1508" s="9">
        <f t="shared" si="768"/>
        <v>10772</v>
      </c>
      <c r="U1508" s="9">
        <f t="shared" si="768"/>
        <v>11139</v>
      </c>
      <c r="V1508" s="9">
        <f t="shared" si="768"/>
        <v>11400</v>
      </c>
      <c r="W1508" s="9">
        <f t="shared" si="768"/>
        <v>11147</v>
      </c>
      <c r="X1508" s="9">
        <f t="shared" si="768"/>
        <v>11878</v>
      </c>
      <c r="Y1508" s="9">
        <f t="shared" si="768"/>
        <v>12498</v>
      </c>
      <c r="Z1508" s="9">
        <f t="shared" si="768"/>
        <v>13094</v>
      </c>
      <c r="AA1508" s="9">
        <f t="shared" si="768"/>
        <v>13886</v>
      </c>
      <c r="AB1508" s="9">
        <f t="shared" si="768"/>
        <v>14284</v>
      </c>
      <c r="AC1508" s="9">
        <f t="shared" si="768"/>
        <v>14670</v>
      </c>
      <c r="AD1508" s="9">
        <f t="shared" si="768"/>
        <v>14654</v>
      </c>
      <c r="AE1508" s="9">
        <f t="shared" si="768"/>
        <v>16926</v>
      </c>
      <c r="AF1508" s="9">
        <f t="shared" si="768"/>
        <v>17388</v>
      </c>
      <c r="AG1508" s="9">
        <f t="shared" si="768"/>
        <v>17078</v>
      </c>
      <c r="AH1508" s="9">
        <f t="shared" si="768"/>
        <v>18400</v>
      </c>
      <c r="AI1508" s="9">
        <f t="shared" si="768"/>
        <v>19386</v>
      </c>
      <c r="AJ1508" s="9">
        <f t="shared" si="768"/>
        <v>20387</v>
      </c>
      <c r="AK1508" s="9">
        <f t="shared" si="768"/>
        <v>20325</v>
      </c>
      <c r="AL1508" s="9">
        <f t="shared" si="768"/>
        <v>21404</v>
      </c>
      <c r="AM1508" s="9">
        <f t="shared" si="768"/>
        <v>21266</v>
      </c>
      <c r="AN1508" s="9">
        <f t="shared" si="768"/>
        <v>21025</v>
      </c>
      <c r="AO1508" s="9">
        <f t="shared" si="768"/>
        <v>23582</v>
      </c>
      <c r="AP1508" s="9">
        <f t="shared" si="768"/>
        <v>22274</v>
      </c>
      <c r="AQ1508" s="9">
        <f t="shared" si="768"/>
        <v>22166</v>
      </c>
      <c r="AR1508" s="9">
        <f t="shared" si="768"/>
        <v>1421</v>
      </c>
    </row>
    <row r="1509" spans="1:44" x14ac:dyDescent="0.25">
      <c r="A1509" s="8"/>
      <c r="B1509" s="15" t="s">
        <v>109</v>
      </c>
      <c r="C1509" s="9">
        <f t="shared" ref="C1509:AR1509" si="769">C131</f>
        <v>11352</v>
      </c>
      <c r="D1509" s="9">
        <f t="shared" si="769"/>
        <v>10623</v>
      </c>
      <c r="E1509" s="9">
        <f t="shared" si="769"/>
        <v>10356</v>
      </c>
      <c r="F1509" s="9">
        <f t="shared" si="769"/>
        <v>10498</v>
      </c>
      <c r="G1509" s="9">
        <f t="shared" si="769"/>
        <v>10701</v>
      </c>
      <c r="H1509" s="9">
        <f t="shared" si="769"/>
        <v>11024</v>
      </c>
      <c r="I1509" s="9">
        <f t="shared" si="769"/>
        <v>11238</v>
      </c>
      <c r="J1509" s="9">
        <f t="shared" si="769"/>
        <v>11213</v>
      </c>
      <c r="K1509" s="9">
        <f t="shared" si="769"/>
        <v>9536</v>
      </c>
      <c r="L1509" s="9">
        <f t="shared" si="769"/>
        <v>9420</v>
      </c>
      <c r="M1509" s="9">
        <f t="shared" si="769"/>
        <v>8636</v>
      </c>
      <c r="N1509" s="9">
        <f t="shared" si="769"/>
        <v>8650</v>
      </c>
      <c r="O1509" s="9">
        <f t="shared" si="769"/>
        <v>9061</v>
      </c>
      <c r="P1509" s="9">
        <f t="shared" si="769"/>
        <v>9044</v>
      </c>
      <c r="Q1509" s="9">
        <f t="shared" si="769"/>
        <v>9072</v>
      </c>
      <c r="R1509" s="9">
        <f t="shared" si="769"/>
        <v>8971</v>
      </c>
      <c r="S1509" s="9">
        <f t="shared" si="769"/>
        <v>8878</v>
      </c>
      <c r="T1509" s="9">
        <f t="shared" si="769"/>
        <v>8604</v>
      </c>
      <c r="U1509" s="9">
        <f t="shared" si="769"/>
        <v>8752</v>
      </c>
      <c r="V1509" s="9">
        <f t="shared" si="769"/>
        <v>9063</v>
      </c>
      <c r="W1509" s="9">
        <f t="shared" si="769"/>
        <v>8868</v>
      </c>
      <c r="X1509" s="9">
        <f t="shared" si="769"/>
        <v>8966</v>
      </c>
      <c r="Y1509" s="9">
        <f t="shared" si="769"/>
        <v>8707</v>
      </c>
      <c r="Z1509" s="9">
        <f t="shared" si="769"/>
        <v>9140</v>
      </c>
      <c r="AA1509" s="9">
        <f t="shared" si="769"/>
        <v>10750</v>
      </c>
      <c r="AB1509" s="9">
        <f t="shared" si="769"/>
        <v>11667</v>
      </c>
      <c r="AC1509" s="9">
        <f t="shared" si="769"/>
        <v>11450</v>
      </c>
      <c r="AD1509" s="9">
        <f t="shared" si="769"/>
        <v>11850</v>
      </c>
      <c r="AE1509" s="9">
        <f t="shared" si="769"/>
        <v>11230</v>
      </c>
      <c r="AF1509" s="9">
        <f t="shared" si="769"/>
        <v>11399</v>
      </c>
      <c r="AG1509" s="9">
        <f t="shared" si="769"/>
        <v>11344</v>
      </c>
      <c r="AH1509" s="9">
        <f t="shared" si="769"/>
        <v>10648</v>
      </c>
      <c r="AI1509" s="9">
        <f t="shared" si="769"/>
        <v>10012</v>
      </c>
      <c r="AJ1509" s="9">
        <f t="shared" si="769"/>
        <v>10429</v>
      </c>
      <c r="AK1509" s="9">
        <f t="shared" si="769"/>
        <v>10514</v>
      </c>
      <c r="AL1509" s="9">
        <f t="shared" si="769"/>
        <v>10333</v>
      </c>
      <c r="AM1509" s="9">
        <f t="shared" si="769"/>
        <v>11008</v>
      </c>
      <c r="AN1509" s="9">
        <f t="shared" si="769"/>
        <v>10976</v>
      </c>
      <c r="AO1509" s="9">
        <f t="shared" si="769"/>
        <v>11655</v>
      </c>
      <c r="AP1509" s="9">
        <f t="shared" si="769"/>
        <v>11446</v>
      </c>
      <c r="AQ1509" s="9">
        <f t="shared" si="769"/>
        <v>12087</v>
      </c>
      <c r="AR1509" s="9">
        <f t="shared" si="769"/>
        <v>847</v>
      </c>
    </row>
    <row r="1510" spans="1:44" x14ac:dyDescent="0.25">
      <c r="A1510" s="8"/>
      <c r="B1510" s="15" t="s">
        <v>88</v>
      </c>
      <c r="C1510" s="9">
        <f t="shared" ref="C1510:AR1510" si="770">C156</f>
        <v>6230</v>
      </c>
      <c r="D1510" s="9">
        <f t="shared" si="770"/>
        <v>6310</v>
      </c>
      <c r="E1510" s="9">
        <f t="shared" si="770"/>
        <v>6812</v>
      </c>
      <c r="F1510" s="9">
        <f t="shared" si="770"/>
        <v>7152</v>
      </c>
      <c r="G1510" s="9">
        <f t="shared" si="770"/>
        <v>6961</v>
      </c>
      <c r="H1510" s="9">
        <f t="shared" si="770"/>
        <v>7145</v>
      </c>
      <c r="I1510" s="9">
        <f t="shared" si="770"/>
        <v>7316</v>
      </c>
      <c r="J1510" s="9">
        <f t="shared" si="770"/>
        <v>7064</v>
      </c>
      <c r="K1510" s="9">
        <f t="shared" si="770"/>
        <v>6144</v>
      </c>
      <c r="L1510" s="9">
        <f t="shared" si="770"/>
        <v>5636</v>
      </c>
      <c r="M1510" s="9">
        <f t="shared" si="770"/>
        <v>5659</v>
      </c>
      <c r="N1510" s="9">
        <f t="shared" si="770"/>
        <v>5613</v>
      </c>
      <c r="O1510" s="9">
        <f t="shared" si="770"/>
        <v>5656</v>
      </c>
      <c r="P1510" s="9">
        <f t="shared" si="770"/>
        <v>5855</v>
      </c>
      <c r="Q1510" s="9">
        <f t="shared" si="770"/>
        <v>5570</v>
      </c>
      <c r="R1510" s="9">
        <f t="shared" si="770"/>
        <v>5339</v>
      </c>
      <c r="S1510" s="9">
        <f t="shared" si="770"/>
        <v>5357</v>
      </c>
      <c r="T1510" s="9">
        <f t="shared" si="770"/>
        <v>4995</v>
      </c>
      <c r="U1510" s="9">
        <f t="shared" si="770"/>
        <v>5212</v>
      </c>
      <c r="V1510" s="9">
        <f t="shared" si="770"/>
        <v>5269</v>
      </c>
      <c r="W1510" s="9">
        <f t="shared" si="770"/>
        <v>5244</v>
      </c>
      <c r="X1510" s="9">
        <f t="shared" si="770"/>
        <v>5114</v>
      </c>
      <c r="Y1510" s="9">
        <f t="shared" si="770"/>
        <v>5220</v>
      </c>
      <c r="Z1510" s="9">
        <f t="shared" si="770"/>
        <v>5254</v>
      </c>
      <c r="AA1510" s="9">
        <f t="shared" si="770"/>
        <v>5780</v>
      </c>
      <c r="AB1510" s="9">
        <f t="shared" si="770"/>
        <v>5873</v>
      </c>
      <c r="AC1510" s="9">
        <f t="shared" si="770"/>
        <v>5859</v>
      </c>
      <c r="AD1510" s="9">
        <f t="shared" si="770"/>
        <v>5955</v>
      </c>
      <c r="AE1510" s="9">
        <f t="shared" si="770"/>
        <v>5792</v>
      </c>
      <c r="AF1510" s="9">
        <f t="shared" si="770"/>
        <v>5485</v>
      </c>
      <c r="AG1510" s="9">
        <f t="shared" si="770"/>
        <v>5053</v>
      </c>
      <c r="AH1510" s="9">
        <f t="shared" si="770"/>
        <v>4864</v>
      </c>
      <c r="AI1510" s="9">
        <f t="shared" si="770"/>
        <v>4917</v>
      </c>
      <c r="AJ1510" s="9">
        <f t="shared" si="770"/>
        <v>4801</v>
      </c>
      <c r="AK1510" s="9">
        <f t="shared" si="770"/>
        <v>4753</v>
      </c>
      <c r="AL1510" s="9">
        <f t="shared" si="770"/>
        <v>4546</v>
      </c>
      <c r="AM1510" s="9">
        <f t="shared" si="770"/>
        <v>4659</v>
      </c>
      <c r="AN1510" s="9">
        <f t="shared" si="770"/>
        <v>4741</v>
      </c>
      <c r="AO1510" s="9">
        <f t="shared" si="770"/>
        <v>4597</v>
      </c>
      <c r="AP1510" s="9">
        <f t="shared" si="770"/>
        <v>4622</v>
      </c>
      <c r="AQ1510" s="9">
        <f t="shared" si="770"/>
        <v>4647</v>
      </c>
      <c r="AR1510" s="9">
        <f t="shared" si="770"/>
        <v>4423</v>
      </c>
    </row>
    <row r="1511" spans="1:44" x14ac:dyDescent="0.25">
      <c r="A1511" s="8"/>
      <c r="B1511" s="15" t="s">
        <v>112</v>
      </c>
      <c r="C1511" s="9">
        <f t="shared" ref="C1511:AR1511" si="771">C181</f>
        <v>16980</v>
      </c>
      <c r="D1511" s="9">
        <f t="shared" si="771"/>
        <v>15678</v>
      </c>
      <c r="E1511" s="9">
        <f t="shared" si="771"/>
        <v>15538</v>
      </c>
      <c r="F1511" s="9">
        <f t="shared" si="771"/>
        <v>16534</v>
      </c>
      <c r="G1511" s="9">
        <f t="shared" si="771"/>
        <v>16170</v>
      </c>
      <c r="H1511" s="9">
        <f t="shared" si="771"/>
        <v>15571</v>
      </c>
      <c r="I1511" s="9">
        <f t="shared" si="771"/>
        <v>15221</v>
      </c>
      <c r="J1511" s="9">
        <f t="shared" si="771"/>
        <v>14880</v>
      </c>
      <c r="K1511" s="9">
        <f t="shared" si="771"/>
        <v>14089</v>
      </c>
      <c r="L1511" s="9">
        <f t="shared" si="771"/>
        <v>13904</v>
      </c>
      <c r="M1511" s="9">
        <f t="shared" si="771"/>
        <v>12677</v>
      </c>
      <c r="N1511" s="9">
        <f t="shared" si="771"/>
        <v>12512</v>
      </c>
      <c r="O1511" s="9">
        <f t="shared" si="771"/>
        <v>12493</v>
      </c>
      <c r="P1511" s="9">
        <f t="shared" si="771"/>
        <v>12803</v>
      </c>
      <c r="Q1511" s="9">
        <f t="shared" si="771"/>
        <v>12860</v>
      </c>
      <c r="R1511" s="9">
        <f t="shared" si="771"/>
        <v>13249</v>
      </c>
      <c r="S1511" s="9">
        <f t="shared" si="771"/>
        <v>13120</v>
      </c>
      <c r="T1511" s="9">
        <f t="shared" si="771"/>
        <v>13627</v>
      </c>
      <c r="U1511" s="9">
        <f t="shared" si="771"/>
        <v>14319</v>
      </c>
      <c r="V1511" s="9">
        <f t="shared" si="771"/>
        <v>15083</v>
      </c>
      <c r="W1511" s="9">
        <f t="shared" si="771"/>
        <v>17234</v>
      </c>
      <c r="X1511" s="9">
        <f t="shared" si="771"/>
        <v>18705</v>
      </c>
      <c r="Y1511" s="9">
        <f t="shared" si="771"/>
        <v>18355</v>
      </c>
      <c r="Z1511" s="9">
        <f t="shared" si="771"/>
        <v>19320</v>
      </c>
      <c r="AA1511" s="9">
        <f t="shared" si="771"/>
        <v>21097</v>
      </c>
      <c r="AB1511" s="9">
        <f t="shared" si="771"/>
        <v>21478</v>
      </c>
      <c r="AC1511" s="9">
        <f t="shared" si="771"/>
        <v>21101</v>
      </c>
      <c r="AD1511" s="9">
        <f t="shared" si="771"/>
        <v>22104</v>
      </c>
      <c r="AE1511" s="9">
        <f t="shared" si="771"/>
        <v>23522</v>
      </c>
      <c r="AF1511" s="9">
        <f t="shared" si="771"/>
        <v>25084</v>
      </c>
      <c r="AG1511" s="9">
        <f t="shared" si="771"/>
        <v>29628</v>
      </c>
      <c r="AH1511" s="9">
        <f t="shared" si="771"/>
        <v>29396</v>
      </c>
      <c r="AI1511" s="9">
        <f t="shared" si="771"/>
        <v>32055</v>
      </c>
      <c r="AJ1511" s="9">
        <f t="shared" si="771"/>
        <v>34950</v>
      </c>
      <c r="AK1511" s="9">
        <f t="shared" si="771"/>
        <v>23933</v>
      </c>
      <c r="AL1511" s="9">
        <f t="shared" si="771"/>
        <v>35908</v>
      </c>
      <c r="AM1511" s="9">
        <f t="shared" si="771"/>
        <v>35528</v>
      </c>
      <c r="AN1511" s="9">
        <f t="shared" si="771"/>
        <v>33656</v>
      </c>
      <c r="AO1511" s="9">
        <f t="shared" si="771"/>
        <v>34617</v>
      </c>
      <c r="AP1511" s="9">
        <f t="shared" si="771"/>
        <v>34494</v>
      </c>
      <c r="AQ1511" s="9">
        <f t="shared" si="771"/>
        <v>34451</v>
      </c>
      <c r="AR1511" s="9">
        <f t="shared" si="771"/>
        <v>34825</v>
      </c>
    </row>
    <row r="1512" spans="1:44" x14ac:dyDescent="0.25">
      <c r="A1512" s="8"/>
      <c r="B1512" s="15" t="s">
        <v>103</v>
      </c>
      <c r="C1512" s="9">
        <f t="shared" ref="C1512:AR1512" si="772">C198</f>
        <v>974</v>
      </c>
      <c r="D1512" s="9">
        <f t="shared" si="772"/>
        <v>937</v>
      </c>
      <c r="E1512" s="9">
        <f t="shared" si="772"/>
        <v>920</v>
      </c>
      <c r="F1512" s="9">
        <f t="shared" si="772"/>
        <v>814</v>
      </c>
      <c r="G1512" s="9">
        <f t="shared" si="772"/>
        <v>736</v>
      </c>
      <c r="H1512" s="9">
        <f t="shared" si="772"/>
        <v>671</v>
      </c>
      <c r="I1512" s="9">
        <f t="shared" si="772"/>
        <v>538</v>
      </c>
      <c r="J1512" s="9">
        <f t="shared" si="772"/>
        <v>441</v>
      </c>
      <c r="K1512" s="9">
        <f t="shared" si="772"/>
        <v>304</v>
      </c>
      <c r="L1512" s="9">
        <f t="shared" si="772"/>
        <v>304</v>
      </c>
      <c r="M1512" s="9">
        <f t="shared" si="772"/>
        <v>244</v>
      </c>
      <c r="N1512" s="9">
        <f t="shared" si="772"/>
        <v>218</v>
      </c>
      <c r="O1512" s="9">
        <f t="shared" si="772"/>
        <v>210</v>
      </c>
      <c r="P1512" s="9">
        <f t="shared" si="772"/>
        <v>169</v>
      </c>
      <c r="Q1512" s="9">
        <f t="shared" si="772"/>
        <v>148</v>
      </c>
      <c r="R1512" s="9">
        <f t="shared" si="772"/>
        <v>148</v>
      </c>
      <c r="S1512" s="9">
        <f t="shared" si="772"/>
        <v>167</v>
      </c>
      <c r="T1512" s="9">
        <f t="shared" si="772"/>
        <v>235</v>
      </c>
      <c r="U1512" s="9">
        <f t="shared" si="772"/>
        <v>254</v>
      </c>
      <c r="V1512" s="9">
        <f t="shared" si="772"/>
        <v>253</v>
      </c>
      <c r="W1512" s="9">
        <f t="shared" si="772"/>
        <v>172</v>
      </c>
      <c r="X1512" s="9">
        <f t="shared" si="772"/>
        <v>194</v>
      </c>
      <c r="Y1512" s="9">
        <f t="shared" si="772"/>
        <v>186</v>
      </c>
      <c r="Z1512" s="9">
        <f t="shared" si="772"/>
        <v>192</v>
      </c>
      <c r="AA1512" s="9">
        <f t="shared" si="772"/>
        <v>202</v>
      </c>
      <c r="AB1512" s="9">
        <f t="shared" si="772"/>
        <v>151</v>
      </c>
      <c r="AC1512" s="9">
        <f t="shared" si="772"/>
        <v>163</v>
      </c>
      <c r="AD1512" s="9">
        <f t="shared" si="772"/>
        <v>154</v>
      </c>
      <c r="AE1512" s="9">
        <f t="shared" si="772"/>
        <v>173</v>
      </c>
      <c r="AF1512" s="9">
        <f t="shared" si="772"/>
        <v>118</v>
      </c>
      <c r="AG1512" s="9">
        <f t="shared" si="772"/>
        <v>84</v>
      </c>
      <c r="AH1512" s="9">
        <f t="shared" si="772"/>
        <v>93</v>
      </c>
      <c r="AI1512" s="9">
        <f t="shared" si="772"/>
        <v>136</v>
      </c>
      <c r="AJ1512" s="9">
        <f t="shared" si="772"/>
        <v>106</v>
      </c>
      <c r="AK1512" s="9">
        <f t="shared" si="772"/>
        <v>88</v>
      </c>
      <c r="AL1512" s="9">
        <f t="shared" si="772"/>
        <v>49</v>
      </c>
      <c r="AM1512" s="9">
        <f t="shared" si="772"/>
        <v>0</v>
      </c>
      <c r="AN1512" s="9">
        <f t="shared" si="772"/>
        <v>0</v>
      </c>
      <c r="AO1512" s="9">
        <f t="shared" si="772"/>
        <v>77</v>
      </c>
      <c r="AP1512" s="9">
        <f t="shared" si="772"/>
        <v>104</v>
      </c>
      <c r="AQ1512" s="9">
        <f t="shared" si="772"/>
        <v>90</v>
      </c>
      <c r="AR1512" s="9">
        <f t="shared" si="772"/>
        <v>140</v>
      </c>
    </row>
    <row r="1513" spans="1:44" x14ac:dyDescent="0.25">
      <c r="A1513" s="8"/>
      <c r="B1513" s="15" t="s">
        <v>85</v>
      </c>
      <c r="C1513" s="9">
        <f t="shared" ref="C1513:AR1513" si="773">C223</f>
        <v>7127</v>
      </c>
      <c r="D1513" s="9">
        <f t="shared" si="773"/>
        <v>7669</v>
      </c>
      <c r="E1513" s="9">
        <f t="shared" si="773"/>
        <v>7833</v>
      </c>
      <c r="F1513" s="9">
        <f t="shared" si="773"/>
        <v>8124</v>
      </c>
      <c r="G1513" s="9">
        <f t="shared" si="773"/>
        <v>8262</v>
      </c>
      <c r="H1513" s="9">
        <f t="shared" si="773"/>
        <v>7601</v>
      </c>
      <c r="I1513" s="9">
        <f t="shared" si="773"/>
        <v>7435</v>
      </c>
      <c r="J1513" s="9">
        <f t="shared" si="773"/>
        <v>7228</v>
      </c>
      <c r="K1513" s="9">
        <f t="shared" si="773"/>
        <v>6764</v>
      </c>
      <c r="L1513" s="9">
        <f t="shared" si="773"/>
        <v>6354</v>
      </c>
      <c r="M1513" s="9">
        <f t="shared" si="773"/>
        <v>6792</v>
      </c>
      <c r="N1513" s="9">
        <f t="shared" si="773"/>
        <v>9259</v>
      </c>
      <c r="O1513" s="9">
        <f t="shared" si="773"/>
        <v>9206</v>
      </c>
      <c r="P1513" s="9">
        <f t="shared" si="773"/>
        <v>9053</v>
      </c>
      <c r="Q1513" s="9">
        <f t="shared" si="773"/>
        <v>9785</v>
      </c>
      <c r="R1513" s="9">
        <f t="shared" si="773"/>
        <v>9577</v>
      </c>
      <c r="S1513" s="9">
        <f t="shared" si="773"/>
        <v>9730</v>
      </c>
      <c r="T1513" s="9">
        <f t="shared" si="773"/>
        <v>9816</v>
      </c>
      <c r="U1513" s="9">
        <f t="shared" si="773"/>
        <v>9755</v>
      </c>
      <c r="V1513" s="9">
        <f t="shared" si="773"/>
        <v>10162</v>
      </c>
      <c r="W1513" s="9">
        <f t="shared" si="773"/>
        <v>9510</v>
      </c>
      <c r="X1513" s="9">
        <f t="shared" si="773"/>
        <v>9558</v>
      </c>
      <c r="Y1513" s="9">
        <f t="shared" si="773"/>
        <v>9433</v>
      </c>
      <c r="Z1513" s="9">
        <f t="shared" si="773"/>
        <v>9482</v>
      </c>
      <c r="AA1513" s="9">
        <f t="shared" si="773"/>
        <v>9163</v>
      </c>
      <c r="AB1513" s="9">
        <f t="shared" si="773"/>
        <v>9320</v>
      </c>
      <c r="AC1513" s="9">
        <f t="shared" si="773"/>
        <v>8836</v>
      </c>
      <c r="AD1513" s="9">
        <f t="shared" si="773"/>
        <v>8851</v>
      </c>
      <c r="AE1513" s="9">
        <f t="shared" si="773"/>
        <v>9279</v>
      </c>
      <c r="AF1513" s="9">
        <f t="shared" si="773"/>
        <v>9010</v>
      </c>
      <c r="AG1513" s="9">
        <f t="shared" si="773"/>
        <v>9555</v>
      </c>
      <c r="AH1513" s="9">
        <f t="shared" si="773"/>
        <v>9498</v>
      </c>
      <c r="AI1513" s="9">
        <f t="shared" si="773"/>
        <v>9673</v>
      </c>
      <c r="AJ1513" s="9">
        <f t="shared" si="773"/>
        <v>9376</v>
      </c>
      <c r="AK1513" s="9">
        <f t="shared" si="773"/>
        <v>9491</v>
      </c>
      <c r="AL1513" s="9">
        <f t="shared" si="773"/>
        <v>9014</v>
      </c>
      <c r="AM1513" s="9">
        <f t="shared" si="773"/>
        <v>8558</v>
      </c>
      <c r="AN1513" s="9">
        <f t="shared" si="773"/>
        <v>7729</v>
      </c>
      <c r="AO1513" s="9">
        <f t="shared" si="773"/>
        <v>7473</v>
      </c>
      <c r="AP1513" s="9">
        <f t="shared" si="773"/>
        <v>7234</v>
      </c>
      <c r="AQ1513" s="9">
        <f t="shared" si="773"/>
        <v>7222</v>
      </c>
      <c r="AR1513" s="9">
        <f t="shared" si="773"/>
        <v>7319</v>
      </c>
    </row>
    <row r="1514" spans="1:44" x14ac:dyDescent="0.25">
      <c r="A1514" s="8"/>
      <c r="B1514" s="15" t="s">
        <v>111</v>
      </c>
      <c r="C1514" s="9">
        <f t="shared" ref="C1514:AR1514" si="774">C240</f>
        <v>296</v>
      </c>
      <c r="D1514" s="9">
        <f t="shared" si="774"/>
        <v>426</v>
      </c>
      <c r="E1514" s="9">
        <f t="shared" si="774"/>
        <v>508</v>
      </c>
      <c r="F1514" s="9">
        <f t="shared" si="774"/>
        <v>515</v>
      </c>
      <c r="G1514" s="9">
        <f t="shared" si="774"/>
        <v>565</v>
      </c>
      <c r="H1514" s="9">
        <f t="shared" si="774"/>
        <v>451</v>
      </c>
      <c r="I1514" s="9">
        <f t="shared" si="774"/>
        <v>392</v>
      </c>
      <c r="J1514" s="9">
        <f t="shared" si="774"/>
        <v>392</v>
      </c>
      <c r="K1514" s="9">
        <f t="shared" si="774"/>
        <v>427</v>
      </c>
      <c r="L1514" s="9">
        <f t="shared" si="774"/>
        <v>392</v>
      </c>
      <c r="M1514" s="9">
        <f t="shared" si="774"/>
        <v>382</v>
      </c>
      <c r="N1514" s="9">
        <f t="shared" si="774"/>
        <v>239</v>
      </c>
      <c r="O1514" s="9">
        <f t="shared" si="774"/>
        <v>126</v>
      </c>
      <c r="P1514" s="9">
        <f t="shared" si="774"/>
        <v>222</v>
      </c>
      <c r="Q1514" s="9">
        <f t="shared" si="774"/>
        <v>192</v>
      </c>
      <c r="R1514" s="9">
        <f t="shared" si="774"/>
        <v>196</v>
      </c>
      <c r="S1514" s="9">
        <f t="shared" si="774"/>
        <v>227</v>
      </c>
      <c r="T1514" s="9">
        <f t="shared" si="774"/>
        <v>375</v>
      </c>
      <c r="U1514" s="9">
        <f t="shared" si="774"/>
        <v>366</v>
      </c>
      <c r="V1514" s="9">
        <f t="shared" si="774"/>
        <v>358</v>
      </c>
      <c r="W1514" s="9">
        <f t="shared" si="774"/>
        <v>280</v>
      </c>
      <c r="X1514" s="9">
        <f t="shared" si="774"/>
        <v>282</v>
      </c>
      <c r="Y1514" s="9">
        <f t="shared" si="774"/>
        <v>310</v>
      </c>
      <c r="Z1514" s="9">
        <f t="shared" si="774"/>
        <v>303</v>
      </c>
      <c r="AA1514" s="9">
        <f t="shared" si="774"/>
        <v>359</v>
      </c>
      <c r="AB1514" s="9">
        <f t="shared" si="774"/>
        <v>272</v>
      </c>
      <c r="AC1514" s="9">
        <f t="shared" si="774"/>
        <v>211</v>
      </c>
      <c r="AD1514" s="9">
        <f t="shared" si="774"/>
        <v>213</v>
      </c>
      <c r="AE1514" s="9">
        <f t="shared" si="774"/>
        <v>186</v>
      </c>
      <c r="AF1514" s="9">
        <f t="shared" si="774"/>
        <v>177</v>
      </c>
      <c r="AG1514" s="9">
        <f t="shared" si="774"/>
        <v>161</v>
      </c>
      <c r="AH1514" s="9">
        <f t="shared" si="774"/>
        <v>165</v>
      </c>
      <c r="AI1514" s="9">
        <f t="shared" si="774"/>
        <v>97</v>
      </c>
      <c r="AJ1514" s="9">
        <f t="shared" si="774"/>
        <v>115</v>
      </c>
      <c r="AK1514" s="9">
        <f t="shared" si="774"/>
        <v>0</v>
      </c>
      <c r="AL1514" s="9">
        <f t="shared" si="774"/>
        <v>0</v>
      </c>
      <c r="AM1514" s="9">
        <f t="shared" si="774"/>
        <v>0</v>
      </c>
      <c r="AN1514" s="9">
        <f t="shared" si="774"/>
        <v>0</v>
      </c>
      <c r="AO1514" s="9">
        <f t="shared" si="774"/>
        <v>84</v>
      </c>
      <c r="AP1514" s="9">
        <f t="shared" si="774"/>
        <v>150</v>
      </c>
      <c r="AQ1514" s="9">
        <f t="shared" si="774"/>
        <v>201</v>
      </c>
      <c r="AR1514" s="9">
        <f t="shared" si="774"/>
        <v>0</v>
      </c>
    </row>
    <row r="1515" spans="1:44" x14ac:dyDescent="0.25">
      <c r="A1515" s="8"/>
      <c r="B1515" s="15" t="s">
        <v>83</v>
      </c>
      <c r="C1515" s="9">
        <f t="shared" ref="C1515:AR1515" si="775">C257</f>
        <v>4351</v>
      </c>
      <c r="D1515" s="9">
        <f t="shared" si="775"/>
        <v>4150</v>
      </c>
      <c r="E1515" s="9">
        <f t="shared" si="775"/>
        <v>3638</v>
      </c>
      <c r="F1515" s="9">
        <f t="shared" si="775"/>
        <v>4251</v>
      </c>
      <c r="G1515" s="9">
        <f t="shared" si="775"/>
        <v>4217</v>
      </c>
      <c r="H1515" s="9">
        <f t="shared" si="775"/>
        <v>4257</v>
      </c>
      <c r="I1515" s="9">
        <f t="shared" si="775"/>
        <v>4188</v>
      </c>
      <c r="J1515" s="9">
        <f t="shared" si="775"/>
        <v>3767</v>
      </c>
      <c r="K1515" s="9">
        <f t="shared" si="775"/>
        <v>3181</v>
      </c>
      <c r="L1515" s="9">
        <f t="shared" si="775"/>
        <v>3021</v>
      </c>
      <c r="M1515" s="9">
        <f t="shared" si="775"/>
        <v>3167</v>
      </c>
      <c r="N1515" s="9">
        <f t="shared" si="775"/>
        <v>3420</v>
      </c>
      <c r="O1515" s="9">
        <f t="shared" si="775"/>
        <v>3090</v>
      </c>
      <c r="P1515" s="9">
        <f t="shared" si="775"/>
        <v>3053</v>
      </c>
      <c r="Q1515" s="9">
        <f t="shared" si="775"/>
        <v>2908</v>
      </c>
      <c r="R1515" s="9">
        <f t="shared" si="775"/>
        <v>2903</v>
      </c>
      <c r="S1515" s="9">
        <f t="shared" si="775"/>
        <v>3229</v>
      </c>
      <c r="T1515" s="9">
        <f t="shared" si="775"/>
        <v>3036</v>
      </c>
      <c r="U1515" s="9">
        <f t="shared" si="775"/>
        <v>3221</v>
      </c>
      <c r="V1515" s="9">
        <f t="shared" si="775"/>
        <v>3126</v>
      </c>
      <c r="W1515" s="9">
        <f t="shared" si="775"/>
        <v>3129</v>
      </c>
      <c r="X1515" s="9">
        <f t="shared" si="775"/>
        <v>3121</v>
      </c>
      <c r="Y1515" s="9">
        <f t="shared" si="775"/>
        <v>3329</v>
      </c>
      <c r="Z1515" s="9">
        <f t="shared" si="775"/>
        <v>3471</v>
      </c>
      <c r="AA1515" s="9">
        <f t="shared" si="775"/>
        <v>3445</v>
      </c>
      <c r="AB1515" s="9">
        <f t="shared" si="775"/>
        <v>3143</v>
      </c>
      <c r="AC1515" s="9">
        <f t="shared" si="775"/>
        <v>3070</v>
      </c>
      <c r="AD1515" s="9">
        <f t="shared" si="775"/>
        <v>3096</v>
      </c>
      <c r="AE1515" s="9">
        <f t="shared" si="775"/>
        <v>2737</v>
      </c>
      <c r="AF1515" s="9">
        <f t="shared" si="775"/>
        <v>2079</v>
      </c>
      <c r="AG1515" s="9">
        <f t="shared" si="775"/>
        <v>2132</v>
      </c>
      <c r="AH1515" s="9">
        <f t="shared" si="775"/>
        <v>1887</v>
      </c>
      <c r="AI1515" s="9">
        <f t="shared" si="775"/>
        <v>1974</v>
      </c>
      <c r="AJ1515" s="9">
        <f t="shared" si="775"/>
        <v>2056</v>
      </c>
      <c r="AK1515" s="9">
        <f t="shared" si="775"/>
        <v>2396</v>
      </c>
      <c r="AL1515" s="9">
        <f t="shared" si="775"/>
        <v>2080</v>
      </c>
      <c r="AM1515" s="9">
        <f t="shared" si="775"/>
        <v>2398</v>
      </c>
      <c r="AN1515" s="9">
        <f t="shared" si="775"/>
        <v>1816</v>
      </c>
      <c r="AO1515" s="9">
        <f t="shared" si="775"/>
        <v>1953</v>
      </c>
      <c r="AP1515" s="9">
        <f t="shared" si="775"/>
        <v>2037</v>
      </c>
      <c r="AQ1515" s="9">
        <f t="shared" si="775"/>
        <v>2303</v>
      </c>
      <c r="AR1515" s="9">
        <f t="shared" si="775"/>
        <v>2384</v>
      </c>
    </row>
    <row r="1516" spans="1:44" x14ac:dyDescent="0.25">
      <c r="A1516" s="8"/>
      <c r="B1516" s="15" t="s">
        <v>97</v>
      </c>
      <c r="C1516" s="9">
        <f t="shared" ref="C1516:AR1516" si="776">C274</f>
        <v>420</v>
      </c>
      <c r="D1516" s="9">
        <f t="shared" si="776"/>
        <v>390</v>
      </c>
      <c r="E1516" s="9">
        <f t="shared" si="776"/>
        <v>394</v>
      </c>
      <c r="F1516" s="9">
        <f t="shared" si="776"/>
        <v>380</v>
      </c>
      <c r="G1516" s="9">
        <f t="shared" si="776"/>
        <v>417</v>
      </c>
      <c r="H1516" s="9">
        <f t="shared" si="776"/>
        <v>310</v>
      </c>
      <c r="I1516" s="9">
        <f t="shared" si="776"/>
        <v>269</v>
      </c>
      <c r="J1516" s="9">
        <f t="shared" si="776"/>
        <v>225</v>
      </c>
      <c r="K1516" s="9">
        <f t="shared" si="776"/>
        <v>156</v>
      </c>
      <c r="L1516" s="9">
        <f t="shared" si="776"/>
        <v>87</v>
      </c>
      <c r="M1516" s="9">
        <f t="shared" si="776"/>
        <v>36</v>
      </c>
      <c r="N1516" s="9">
        <f t="shared" si="776"/>
        <v>19</v>
      </c>
      <c r="O1516" s="9">
        <f t="shared" si="776"/>
        <v>18</v>
      </c>
      <c r="P1516" s="9">
        <f t="shared" si="776"/>
        <v>23</v>
      </c>
      <c r="Q1516" s="9">
        <f t="shared" si="776"/>
        <v>31</v>
      </c>
      <c r="R1516" s="9">
        <f t="shared" si="776"/>
        <v>40</v>
      </c>
      <c r="S1516" s="9">
        <f t="shared" si="776"/>
        <v>34</v>
      </c>
      <c r="T1516" s="9">
        <f t="shared" si="776"/>
        <v>29</v>
      </c>
      <c r="U1516" s="9">
        <f t="shared" si="776"/>
        <v>38</v>
      </c>
      <c r="V1516" s="9">
        <f t="shared" si="776"/>
        <v>32</v>
      </c>
      <c r="W1516" s="9">
        <f t="shared" si="776"/>
        <v>23</v>
      </c>
      <c r="X1516" s="9">
        <f t="shared" si="776"/>
        <v>33</v>
      </c>
      <c r="Y1516" s="9">
        <f t="shared" si="776"/>
        <v>29</v>
      </c>
      <c r="Z1516" s="9">
        <f t="shared" si="776"/>
        <v>20</v>
      </c>
      <c r="AA1516" s="9">
        <f t="shared" si="776"/>
        <v>49</v>
      </c>
      <c r="AB1516" s="9">
        <f t="shared" si="776"/>
        <v>39</v>
      </c>
      <c r="AC1516" s="9">
        <f t="shared" si="776"/>
        <v>33</v>
      </c>
      <c r="AD1516" s="9">
        <f t="shared" si="776"/>
        <v>56</v>
      </c>
      <c r="AE1516" s="9">
        <f t="shared" si="776"/>
        <v>62</v>
      </c>
      <c r="AF1516" s="9">
        <f t="shared" si="776"/>
        <v>60</v>
      </c>
      <c r="AG1516" s="9">
        <f t="shared" si="776"/>
        <v>49</v>
      </c>
      <c r="AH1516" s="9">
        <f t="shared" si="776"/>
        <v>34</v>
      </c>
      <c r="AI1516" s="9">
        <f t="shared" si="776"/>
        <v>45</v>
      </c>
      <c r="AJ1516" s="9">
        <f t="shared" si="776"/>
        <v>38</v>
      </c>
      <c r="AK1516" s="9">
        <f t="shared" si="776"/>
        <v>31</v>
      </c>
      <c r="AL1516" s="9">
        <f t="shared" si="776"/>
        <v>28</v>
      </c>
      <c r="AM1516" s="9">
        <f t="shared" si="776"/>
        <v>35</v>
      </c>
      <c r="AN1516" s="9">
        <f t="shared" si="776"/>
        <v>26</v>
      </c>
      <c r="AO1516" s="9">
        <f t="shared" si="776"/>
        <v>16</v>
      </c>
      <c r="AP1516" s="9">
        <f t="shared" si="776"/>
        <v>13</v>
      </c>
      <c r="AQ1516" s="9">
        <f t="shared" si="776"/>
        <v>5</v>
      </c>
      <c r="AR1516" s="9">
        <f t="shared" si="776"/>
        <v>0</v>
      </c>
    </row>
    <row r="1517" spans="1:44" x14ac:dyDescent="0.25">
      <c r="A1517" s="8"/>
      <c r="B1517" s="15" t="s">
        <v>91</v>
      </c>
      <c r="C1517" s="9">
        <f t="shared" ref="C1517:AR1517" si="777">C323</f>
        <v>5391</v>
      </c>
      <c r="D1517" s="9">
        <f t="shared" si="777"/>
        <v>4979</v>
      </c>
      <c r="E1517" s="9">
        <f t="shared" si="777"/>
        <v>5196</v>
      </c>
      <c r="F1517" s="9">
        <f t="shared" si="777"/>
        <v>5100</v>
      </c>
      <c r="G1517" s="9">
        <f t="shared" si="777"/>
        <v>5063</v>
      </c>
      <c r="H1517" s="9">
        <f t="shared" si="777"/>
        <v>4937</v>
      </c>
      <c r="I1517" s="9">
        <f t="shared" si="777"/>
        <v>4913</v>
      </c>
      <c r="J1517" s="9">
        <f t="shared" si="777"/>
        <v>4249</v>
      </c>
      <c r="K1517" s="9">
        <f t="shared" si="777"/>
        <v>4164</v>
      </c>
      <c r="L1517" s="9">
        <f t="shared" si="777"/>
        <v>3699</v>
      </c>
      <c r="M1517" s="9">
        <f t="shared" si="777"/>
        <v>3290</v>
      </c>
      <c r="N1517" s="9">
        <f t="shared" si="777"/>
        <v>3228</v>
      </c>
      <c r="O1517" s="9">
        <f t="shared" si="777"/>
        <v>3072</v>
      </c>
      <c r="P1517" s="9">
        <f t="shared" si="777"/>
        <v>3002</v>
      </c>
      <c r="Q1517" s="9">
        <f t="shared" si="777"/>
        <v>2940</v>
      </c>
      <c r="R1517" s="9">
        <f t="shared" si="777"/>
        <v>3177</v>
      </c>
      <c r="S1517" s="9">
        <f t="shared" si="777"/>
        <v>3208</v>
      </c>
      <c r="T1517" s="9">
        <f t="shared" si="777"/>
        <v>3060</v>
      </c>
      <c r="U1517" s="9">
        <f t="shared" si="777"/>
        <v>3240</v>
      </c>
      <c r="V1517" s="9">
        <f t="shared" si="777"/>
        <v>3358</v>
      </c>
      <c r="W1517" s="9">
        <f t="shared" si="777"/>
        <v>3298</v>
      </c>
      <c r="X1517" s="9">
        <f t="shared" si="777"/>
        <v>3482</v>
      </c>
      <c r="Y1517" s="9">
        <f t="shared" si="777"/>
        <v>3566</v>
      </c>
      <c r="Z1517" s="9">
        <f t="shared" si="777"/>
        <v>3861</v>
      </c>
      <c r="AA1517" s="9">
        <f t="shared" si="777"/>
        <v>3846</v>
      </c>
      <c r="AB1517" s="9">
        <f t="shared" si="777"/>
        <v>4119</v>
      </c>
      <c r="AC1517" s="9">
        <f t="shared" si="777"/>
        <v>3876</v>
      </c>
      <c r="AD1517" s="9">
        <f t="shared" si="777"/>
        <v>3867</v>
      </c>
      <c r="AE1517" s="9">
        <f t="shared" si="777"/>
        <v>3964</v>
      </c>
      <c r="AF1517" s="9">
        <f t="shared" si="777"/>
        <v>3940</v>
      </c>
      <c r="AG1517" s="9">
        <f t="shared" si="777"/>
        <v>4168</v>
      </c>
      <c r="AH1517" s="9">
        <f t="shared" si="777"/>
        <v>4177</v>
      </c>
      <c r="AI1517" s="9">
        <f t="shared" si="777"/>
        <v>4191</v>
      </c>
      <c r="AJ1517" s="9">
        <f t="shared" si="777"/>
        <v>3872</v>
      </c>
      <c r="AK1517" s="9">
        <f t="shared" si="777"/>
        <v>3526</v>
      </c>
      <c r="AL1517" s="9">
        <f t="shared" si="777"/>
        <v>3496</v>
      </c>
      <c r="AM1517" s="9">
        <f t="shared" si="777"/>
        <v>3405</v>
      </c>
      <c r="AN1517" s="9">
        <f t="shared" si="777"/>
        <v>3331</v>
      </c>
      <c r="AO1517" s="9">
        <f t="shared" si="777"/>
        <v>3326</v>
      </c>
      <c r="AP1517" s="9">
        <f t="shared" si="777"/>
        <v>3576</v>
      </c>
      <c r="AQ1517" s="9">
        <f t="shared" si="777"/>
        <v>3652</v>
      </c>
      <c r="AR1517" s="9">
        <f t="shared" si="777"/>
        <v>3345</v>
      </c>
    </row>
    <row r="1518" spans="1:44" x14ac:dyDescent="0.25">
      <c r="A1518" s="8"/>
      <c r="B1518" s="15" t="s">
        <v>94</v>
      </c>
      <c r="C1518" s="9">
        <f t="shared" ref="C1518:AR1518" si="778">C356</f>
        <v>8229</v>
      </c>
      <c r="D1518" s="9">
        <f t="shared" si="778"/>
        <v>8136</v>
      </c>
      <c r="E1518" s="9">
        <f t="shared" si="778"/>
        <v>8247</v>
      </c>
      <c r="F1518" s="9">
        <f t="shared" si="778"/>
        <v>8526</v>
      </c>
      <c r="G1518" s="9">
        <f t="shared" si="778"/>
        <v>8334</v>
      </c>
      <c r="H1518" s="9">
        <f t="shared" si="778"/>
        <v>8131</v>
      </c>
      <c r="I1518" s="9">
        <f t="shared" si="778"/>
        <v>7386</v>
      </c>
      <c r="J1518" s="9">
        <f t="shared" si="778"/>
        <v>7730</v>
      </c>
      <c r="K1518" s="9">
        <f t="shared" si="778"/>
        <v>6797</v>
      </c>
      <c r="L1518" s="9">
        <f t="shared" si="778"/>
        <v>4800</v>
      </c>
      <c r="M1518" s="9">
        <f t="shared" si="778"/>
        <v>4834</v>
      </c>
      <c r="N1518" s="9">
        <f t="shared" si="778"/>
        <v>4098</v>
      </c>
      <c r="O1518" s="9">
        <f t="shared" si="778"/>
        <v>4572</v>
      </c>
      <c r="P1518" s="9">
        <f t="shared" si="778"/>
        <v>4410</v>
      </c>
      <c r="Q1518" s="9">
        <f t="shared" si="778"/>
        <v>4256</v>
      </c>
      <c r="R1518" s="9">
        <f t="shared" si="778"/>
        <v>3970</v>
      </c>
      <c r="S1518" s="9">
        <f t="shared" si="778"/>
        <v>3738</v>
      </c>
      <c r="T1518" s="9">
        <f t="shared" si="778"/>
        <v>3553</v>
      </c>
      <c r="U1518" s="9">
        <f t="shared" si="778"/>
        <v>3664</v>
      </c>
      <c r="V1518" s="9">
        <f t="shared" si="778"/>
        <v>3925</v>
      </c>
      <c r="W1518" s="9">
        <f t="shared" si="778"/>
        <v>4096</v>
      </c>
      <c r="X1518" s="9">
        <f t="shared" si="778"/>
        <v>4143</v>
      </c>
      <c r="Y1518" s="9">
        <f t="shared" si="778"/>
        <v>4208</v>
      </c>
      <c r="Z1518" s="9">
        <f t="shared" si="778"/>
        <v>4489</v>
      </c>
      <c r="AA1518" s="9">
        <f t="shared" si="778"/>
        <v>4425</v>
      </c>
      <c r="AB1518" s="9">
        <f t="shared" si="778"/>
        <v>4273</v>
      </c>
      <c r="AC1518" s="9">
        <f t="shared" si="778"/>
        <v>4470</v>
      </c>
      <c r="AD1518" s="9">
        <f t="shared" si="778"/>
        <v>4306</v>
      </c>
      <c r="AE1518" s="9">
        <f t="shared" si="778"/>
        <v>4906</v>
      </c>
      <c r="AF1518" s="9">
        <f t="shared" si="778"/>
        <v>4875</v>
      </c>
      <c r="AG1518" s="9">
        <f t="shared" si="778"/>
        <v>5222</v>
      </c>
      <c r="AH1518" s="9">
        <f t="shared" si="778"/>
        <v>5417</v>
      </c>
      <c r="AI1518" s="9">
        <f t="shared" si="778"/>
        <v>5416</v>
      </c>
      <c r="AJ1518" s="9">
        <f t="shared" si="778"/>
        <v>5283</v>
      </c>
      <c r="AK1518" s="9">
        <f t="shared" si="778"/>
        <v>4990</v>
      </c>
      <c r="AL1518" s="9">
        <f t="shared" si="778"/>
        <v>4622</v>
      </c>
      <c r="AM1518" s="9">
        <f t="shared" si="778"/>
        <v>4256</v>
      </c>
      <c r="AN1518" s="9">
        <f t="shared" si="778"/>
        <v>3855</v>
      </c>
      <c r="AO1518" s="9">
        <f t="shared" si="778"/>
        <v>3344</v>
      </c>
      <c r="AP1518" s="9">
        <f t="shared" si="778"/>
        <v>3109</v>
      </c>
      <c r="AQ1518" s="9">
        <f t="shared" si="778"/>
        <v>3442</v>
      </c>
      <c r="AR1518" s="9">
        <f t="shared" si="778"/>
        <v>3424</v>
      </c>
    </row>
    <row r="1519" spans="1:44" x14ac:dyDescent="0.25">
      <c r="A1519" s="8"/>
      <c r="B1519" s="15" t="s">
        <v>108</v>
      </c>
      <c r="C1519" s="9">
        <f t="shared" ref="C1519:AR1519" si="779">C373</f>
        <v>2070</v>
      </c>
      <c r="D1519" s="9">
        <f t="shared" si="779"/>
        <v>1986</v>
      </c>
      <c r="E1519" s="9">
        <f t="shared" si="779"/>
        <v>2226</v>
      </c>
      <c r="F1519" s="9">
        <f t="shared" si="779"/>
        <v>2363</v>
      </c>
      <c r="G1519" s="9">
        <f t="shared" si="779"/>
        <v>2251</v>
      </c>
      <c r="H1519" s="9">
        <f t="shared" si="779"/>
        <v>2074</v>
      </c>
      <c r="I1519" s="9">
        <f t="shared" si="779"/>
        <v>2252</v>
      </c>
      <c r="J1519" s="9">
        <f t="shared" si="779"/>
        <v>2118</v>
      </c>
      <c r="K1519" s="9">
        <f t="shared" si="779"/>
        <v>1928</v>
      </c>
      <c r="L1519" s="9">
        <f t="shared" si="779"/>
        <v>1872</v>
      </c>
      <c r="M1519" s="9">
        <f t="shared" si="779"/>
        <v>2188</v>
      </c>
      <c r="N1519" s="9">
        <f t="shared" si="779"/>
        <v>2065</v>
      </c>
      <c r="O1519" s="9">
        <f t="shared" si="779"/>
        <v>2088</v>
      </c>
      <c r="P1519" s="9">
        <f t="shared" si="779"/>
        <v>2212</v>
      </c>
      <c r="Q1519" s="9">
        <f t="shared" si="779"/>
        <v>2138</v>
      </c>
      <c r="R1519" s="9">
        <f t="shared" si="779"/>
        <v>2069</v>
      </c>
      <c r="S1519" s="9">
        <f t="shared" si="779"/>
        <v>1994</v>
      </c>
      <c r="T1519" s="9">
        <f t="shared" si="779"/>
        <v>2157</v>
      </c>
      <c r="U1519" s="9">
        <f t="shared" si="779"/>
        <v>2220</v>
      </c>
      <c r="V1519" s="9">
        <f t="shared" si="779"/>
        <v>2035</v>
      </c>
      <c r="W1519" s="9">
        <f t="shared" si="779"/>
        <v>2047</v>
      </c>
      <c r="X1519" s="9">
        <f t="shared" si="779"/>
        <v>2091</v>
      </c>
      <c r="Y1519" s="9">
        <f t="shared" si="779"/>
        <v>2373</v>
      </c>
      <c r="Z1519" s="9">
        <f t="shared" si="779"/>
        <v>2580</v>
      </c>
      <c r="AA1519" s="9">
        <f t="shared" si="779"/>
        <v>2514</v>
      </c>
      <c r="AB1519" s="9">
        <f t="shared" si="779"/>
        <v>2307</v>
      </c>
      <c r="AC1519" s="9">
        <f t="shared" si="779"/>
        <v>2265</v>
      </c>
      <c r="AD1519" s="9">
        <f t="shared" si="779"/>
        <v>2289</v>
      </c>
      <c r="AE1519" s="9">
        <f t="shared" si="779"/>
        <v>2193</v>
      </c>
      <c r="AF1519" s="9">
        <f t="shared" si="779"/>
        <v>1823</v>
      </c>
      <c r="AG1519" s="9">
        <f t="shared" si="779"/>
        <v>1954</v>
      </c>
      <c r="AH1519" s="9">
        <f t="shared" si="779"/>
        <v>1968</v>
      </c>
      <c r="AI1519" s="9">
        <f t="shared" si="779"/>
        <v>1848</v>
      </c>
      <c r="AJ1519" s="9">
        <f t="shared" si="779"/>
        <v>2095</v>
      </c>
      <c r="AK1519" s="9">
        <f t="shared" si="779"/>
        <v>1656</v>
      </c>
      <c r="AL1519" s="9">
        <f t="shared" si="779"/>
        <v>1701</v>
      </c>
      <c r="AM1519" s="9">
        <f t="shared" si="779"/>
        <v>0</v>
      </c>
      <c r="AN1519" s="9">
        <f t="shared" si="779"/>
        <v>1956</v>
      </c>
      <c r="AO1519" s="9">
        <f t="shared" si="779"/>
        <v>1888</v>
      </c>
      <c r="AP1519" s="9">
        <f t="shared" si="779"/>
        <v>1676</v>
      </c>
      <c r="AQ1519" s="9">
        <f t="shared" si="779"/>
        <v>1712</v>
      </c>
      <c r="AR1519" s="9">
        <f t="shared" si="779"/>
        <v>0</v>
      </c>
    </row>
    <row r="1520" spans="1:44" x14ac:dyDescent="0.25">
      <c r="A1520" s="8"/>
      <c r="B1520" s="15" t="s">
        <v>99</v>
      </c>
      <c r="C1520" s="9">
        <f t="shared" ref="C1520:AR1520" si="780">C390</f>
        <v>1150</v>
      </c>
      <c r="D1520" s="9">
        <f t="shared" si="780"/>
        <v>1164</v>
      </c>
      <c r="E1520" s="9">
        <f t="shared" si="780"/>
        <v>1358</v>
      </c>
      <c r="F1520" s="9">
        <f t="shared" si="780"/>
        <v>1560</v>
      </c>
      <c r="G1520" s="9">
        <f t="shared" si="780"/>
        <v>1506</v>
      </c>
      <c r="H1520" s="9">
        <f t="shared" si="780"/>
        <v>1442</v>
      </c>
      <c r="I1520" s="9">
        <f t="shared" si="780"/>
        <v>1449</v>
      </c>
      <c r="J1520" s="9">
        <f t="shared" si="780"/>
        <v>1477</v>
      </c>
      <c r="K1520" s="9">
        <f t="shared" si="780"/>
        <v>1287</v>
      </c>
      <c r="L1520" s="9">
        <f t="shared" si="780"/>
        <v>1285</v>
      </c>
      <c r="M1520" s="9">
        <f t="shared" si="780"/>
        <v>1330</v>
      </c>
      <c r="N1520" s="9">
        <f t="shared" si="780"/>
        <v>1309</v>
      </c>
      <c r="O1520" s="9">
        <f t="shared" si="780"/>
        <v>1253</v>
      </c>
      <c r="P1520" s="9">
        <f t="shared" si="780"/>
        <v>1384</v>
      </c>
      <c r="Q1520" s="9">
        <f t="shared" si="780"/>
        <v>1477</v>
      </c>
      <c r="R1520" s="9">
        <f t="shared" si="780"/>
        <v>1562</v>
      </c>
      <c r="S1520" s="9">
        <f t="shared" si="780"/>
        <v>1565</v>
      </c>
      <c r="T1520" s="9">
        <f t="shared" si="780"/>
        <v>1408</v>
      </c>
      <c r="U1520" s="9">
        <f t="shared" si="780"/>
        <v>1544</v>
      </c>
      <c r="V1520" s="9">
        <f t="shared" si="780"/>
        <v>1656</v>
      </c>
      <c r="W1520" s="9">
        <f t="shared" si="780"/>
        <v>1597</v>
      </c>
      <c r="X1520" s="9">
        <f t="shared" si="780"/>
        <v>1680</v>
      </c>
      <c r="Y1520" s="9">
        <f t="shared" si="780"/>
        <v>1733</v>
      </c>
      <c r="Z1520" s="9">
        <f t="shared" si="780"/>
        <v>1549</v>
      </c>
      <c r="AA1520" s="9">
        <f t="shared" si="780"/>
        <v>1438</v>
      </c>
      <c r="AB1520" s="9">
        <f t="shared" si="780"/>
        <v>1359</v>
      </c>
      <c r="AC1520" s="9">
        <f t="shared" si="780"/>
        <v>1153</v>
      </c>
      <c r="AD1520" s="9">
        <f t="shared" si="780"/>
        <v>1224</v>
      </c>
      <c r="AE1520" s="9">
        <f t="shared" si="780"/>
        <v>1227</v>
      </c>
      <c r="AF1520" s="9">
        <f t="shared" si="780"/>
        <v>1430</v>
      </c>
      <c r="AG1520" s="9">
        <f t="shared" si="780"/>
        <v>1462</v>
      </c>
      <c r="AH1520" s="9">
        <f t="shared" si="780"/>
        <v>1477</v>
      </c>
      <c r="AI1520" s="9">
        <f t="shared" si="780"/>
        <v>1526</v>
      </c>
      <c r="AJ1520" s="9">
        <f t="shared" si="780"/>
        <v>1294</v>
      </c>
      <c r="AK1520" s="9">
        <f t="shared" si="780"/>
        <v>1079</v>
      </c>
      <c r="AL1520" s="9">
        <f t="shared" si="780"/>
        <v>996</v>
      </c>
      <c r="AM1520" s="9">
        <f t="shared" si="780"/>
        <v>1292</v>
      </c>
      <c r="AN1520" s="9">
        <f t="shared" si="780"/>
        <v>1312</v>
      </c>
      <c r="AO1520" s="9">
        <f t="shared" si="780"/>
        <v>1440</v>
      </c>
      <c r="AP1520" s="9">
        <f t="shared" si="780"/>
        <v>1216</v>
      </c>
      <c r="AQ1520" s="9">
        <f t="shared" si="780"/>
        <v>1680</v>
      </c>
      <c r="AR1520" s="9">
        <f t="shared" si="780"/>
        <v>1501</v>
      </c>
    </row>
    <row r="1521" spans="1:44" x14ac:dyDescent="0.25">
      <c r="A1521" s="8"/>
      <c r="B1521" s="15" t="s">
        <v>80</v>
      </c>
      <c r="C1521" s="20">
        <f t="shared" ref="C1521:AR1521" si="781">C695</f>
        <v>145671</v>
      </c>
      <c r="D1521" s="20">
        <f t="shared" si="781"/>
        <v>146711</v>
      </c>
      <c r="E1521" s="20">
        <f t="shared" si="781"/>
        <v>150161</v>
      </c>
      <c r="F1521" s="20">
        <f t="shared" si="781"/>
        <v>156186</v>
      </c>
      <c r="G1521" s="20">
        <f t="shared" si="781"/>
        <v>159249</v>
      </c>
      <c r="H1521" s="20">
        <f t="shared" si="781"/>
        <v>159820</v>
      </c>
      <c r="I1521" s="20">
        <f t="shared" si="781"/>
        <v>160285</v>
      </c>
      <c r="J1521" s="20">
        <f t="shared" si="781"/>
        <v>157997</v>
      </c>
      <c r="K1521" s="20">
        <f t="shared" si="781"/>
        <v>155130</v>
      </c>
      <c r="L1521" s="20">
        <f t="shared" si="781"/>
        <v>159133</v>
      </c>
      <c r="M1521" s="20">
        <f t="shared" si="781"/>
        <v>163779</v>
      </c>
      <c r="N1521" s="20">
        <f t="shared" si="781"/>
        <v>169337</v>
      </c>
      <c r="O1521" s="20">
        <f t="shared" si="781"/>
        <v>174725</v>
      </c>
      <c r="P1521" s="20">
        <f t="shared" si="781"/>
        <v>178001</v>
      </c>
      <c r="Q1521" s="20">
        <f t="shared" si="781"/>
        <v>178743</v>
      </c>
      <c r="R1521" s="20">
        <f t="shared" si="781"/>
        <v>182108</v>
      </c>
      <c r="S1521" s="20">
        <f t="shared" si="781"/>
        <v>173813</v>
      </c>
      <c r="T1521" s="20">
        <f t="shared" si="781"/>
        <v>165787</v>
      </c>
      <c r="U1521" s="20">
        <f t="shared" si="781"/>
        <v>165507</v>
      </c>
      <c r="V1521" s="20">
        <f t="shared" si="781"/>
        <v>166373</v>
      </c>
      <c r="W1521" s="20" t="e">
        <f t="shared" si="781"/>
        <v>#VALUE!</v>
      </c>
      <c r="X1521" s="20">
        <f t="shared" si="781"/>
        <v>169341</v>
      </c>
      <c r="Y1521" s="20">
        <f t="shared" si="781"/>
        <v>171080</v>
      </c>
      <c r="Z1521" s="20">
        <f t="shared" si="781"/>
        <v>177113</v>
      </c>
      <c r="AA1521" s="20">
        <f t="shared" si="781"/>
        <v>183518</v>
      </c>
      <c r="AB1521" s="20">
        <f t="shared" si="781"/>
        <v>185362</v>
      </c>
      <c r="AC1521" s="20">
        <f t="shared" si="781"/>
        <v>188314</v>
      </c>
      <c r="AD1521" s="20">
        <f t="shared" si="781"/>
        <v>188670</v>
      </c>
      <c r="AE1521" s="20">
        <f t="shared" si="781"/>
        <v>193166</v>
      </c>
      <c r="AF1521" s="20">
        <f t="shared" si="781"/>
        <v>195389</v>
      </c>
      <c r="AG1521" s="20">
        <f t="shared" si="781"/>
        <v>197945</v>
      </c>
      <c r="AH1521" s="20">
        <f t="shared" si="781"/>
        <v>202727</v>
      </c>
      <c r="AI1521" s="20">
        <f t="shared" si="781"/>
        <v>205845</v>
      </c>
      <c r="AJ1521" s="20">
        <f t="shared" si="781"/>
        <v>198631</v>
      </c>
      <c r="AK1521" s="20">
        <f t="shared" si="781"/>
        <v>205585</v>
      </c>
      <c r="AL1521" s="20">
        <f t="shared" si="781"/>
        <v>195730</v>
      </c>
      <c r="AM1521" s="20">
        <f t="shared" si="781"/>
        <v>201521</v>
      </c>
      <c r="AN1521" s="20">
        <f t="shared" si="781"/>
        <v>195065</v>
      </c>
      <c r="AO1521" s="20">
        <f t="shared" si="781"/>
        <v>214181</v>
      </c>
      <c r="AP1521" s="20">
        <f t="shared" si="781"/>
        <v>211280</v>
      </c>
      <c r="AQ1521" s="20">
        <f t="shared" si="781"/>
        <v>212206</v>
      </c>
      <c r="AR1521" s="20">
        <f t="shared" si="781"/>
        <v>212690</v>
      </c>
    </row>
    <row r="1522" spans="1:44" x14ac:dyDescent="0.25">
      <c r="A1522" s="8"/>
      <c r="B1522" s="15" t="s">
        <v>104</v>
      </c>
      <c r="C1522" s="9">
        <f t="shared" ref="C1522:AR1522" si="782">C712</f>
        <v>11097</v>
      </c>
      <c r="D1522" s="9">
        <f t="shared" si="782"/>
        <v>12301</v>
      </c>
      <c r="E1522" s="9">
        <f t="shared" si="782"/>
        <v>13200</v>
      </c>
      <c r="F1522" s="9">
        <f t="shared" si="782"/>
        <v>13248</v>
      </c>
      <c r="G1522" s="9">
        <f t="shared" si="782"/>
        <v>13361</v>
      </c>
      <c r="H1522" s="9">
        <f t="shared" si="782"/>
        <v>13451</v>
      </c>
      <c r="I1522" s="9">
        <f t="shared" si="782"/>
        <v>13280</v>
      </c>
      <c r="J1522" s="9">
        <f t="shared" si="782"/>
        <v>12673</v>
      </c>
      <c r="K1522" s="9">
        <f t="shared" si="782"/>
        <v>12320</v>
      </c>
      <c r="L1522" s="9">
        <f t="shared" si="782"/>
        <v>12203</v>
      </c>
      <c r="M1522" s="9">
        <f t="shared" si="782"/>
        <v>12659</v>
      </c>
      <c r="N1522" s="9">
        <f t="shared" si="782"/>
        <v>12297</v>
      </c>
      <c r="O1522" s="9">
        <f t="shared" si="782"/>
        <v>12214</v>
      </c>
      <c r="P1522" s="9">
        <f t="shared" si="782"/>
        <v>12936</v>
      </c>
      <c r="Q1522" s="9">
        <f t="shared" si="782"/>
        <v>13138</v>
      </c>
      <c r="R1522" s="9">
        <f t="shared" si="782"/>
        <v>13444</v>
      </c>
      <c r="S1522" s="9">
        <f t="shared" si="782"/>
        <v>13534</v>
      </c>
      <c r="T1522" s="9">
        <f t="shared" si="782"/>
        <v>12976</v>
      </c>
      <c r="U1522" s="9">
        <f t="shared" si="782"/>
        <v>12150</v>
      </c>
      <c r="V1522" s="9">
        <f t="shared" si="782"/>
        <v>12046</v>
      </c>
      <c r="W1522" s="9">
        <f t="shared" si="782"/>
        <v>12168</v>
      </c>
      <c r="X1522" s="9">
        <f t="shared" si="782"/>
        <v>11971</v>
      </c>
      <c r="Y1522" s="9">
        <f t="shared" si="782"/>
        <v>11274</v>
      </c>
      <c r="Z1522" s="9">
        <f t="shared" si="782"/>
        <v>11267</v>
      </c>
      <c r="AA1522" s="9">
        <f t="shared" si="782"/>
        <v>12267</v>
      </c>
      <c r="AB1522" s="9">
        <f t="shared" si="782"/>
        <v>13435</v>
      </c>
      <c r="AC1522" s="9">
        <f t="shared" si="782"/>
        <v>13832</v>
      </c>
      <c r="AD1522" s="9">
        <f t="shared" si="782"/>
        <v>14096</v>
      </c>
      <c r="AE1522" s="9">
        <f t="shared" si="782"/>
        <v>15089</v>
      </c>
      <c r="AF1522" s="9">
        <f t="shared" si="782"/>
        <v>16630</v>
      </c>
      <c r="AG1522" s="9">
        <f t="shared" si="782"/>
        <v>17048</v>
      </c>
      <c r="AH1522" s="9">
        <f t="shared" si="782"/>
        <v>17148</v>
      </c>
      <c r="AI1522" s="9">
        <f t="shared" si="782"/>
        <v>16778</v>
      </c>
      <c r="AJ1522" s="9">
        <f t="shared" si="782"/>
        <v>15376</v>
      </c>
      <c r="AK1522" s="9">
        <f t="shared" si="782"/>
        <v>14936</v>
      </c>
      <c r="AL1522" s="9">
        <f t="shared" si="782"/>
        <v>14133</v>
      </c>
      <c r="AM1522" s="9">
        <f t="shared" si="782"/>
        <v>13466</v>
      </c>
      <c r="AN1522" s="9">
        <f t="shared" si="782"/>
        <v>13760</v>
      </c>
      <c r="AO1522" s="9">
        <f t="shared" si="782"/>
        <v>13285</v>
      </c>
      <c r="AP1522" s="9">
        <f t="shared" si="782"/>
        <v>12892</v>
      </c>
      <c r="AQ1522" s="9">
        <f t="shared" si="782"/>
        <v>12972</v>
      </c>
      <c r="AR1522" s="9">
        <f t="shared" si="782"/>
        <v>13266</v>
      </c>
    </row>
    <row r="1523" spans="1:44" x14ac:dyDescent="0.25">
      <c r="A1523" s="8"/>
      <c r="B1523" s="15" t="s">
        <v>102</v>
      </c>
      <c r="C1523" s="9">
        <f t="shared" ref="C1523:AR1523" si="783">C729</f>
        <v>1653</v>
      </c>
      <c r="D1523" s="9">
        <f t="shared" si="783"/>
        <v>1673</v>
      </c>
      <c r="E1523" s="9">
        <f t="shared" si="783"/>
        <v>1704</v>
      </c>
      <c r="F1523" s="9">
        <f t="shared" si="783"/>
        <v>1738</v>
      </c>
      <c r="G1523" s="9">
        <f t="shared" si="783"/>
        <v>1732</v>
      </c>
      <c r="H1523" s="9">
        <f t="shared" si="783"/>
        <v>1649</v>
      </c>
      <c r="I1523" s="9">
        <f t="shared" si="783"/>
        <v>1581</v>
      </c>
      <c r="J1523" s="9">
        <f t="shared" si="783"/>
        <v>1557</v>
      </c>
      <c r="K1523" s="9">
        <f t="shared" si="783"/>
        <v>1320</v>
      </c>
      <c r="L1523" s="9">
        <f t="shared" si="783"/>
        <v>1408</v>
      </c>
      <c r="M1523" s="9">
        <f t="shared" si="783"/>
        <v>1422</v>
      </c>
      <c r="N1523" s="9">
        <f t="shared" si="783"/>
        <v>1493</v>
      </c>
      <c r="O1523" s="9">
        <f t="shared" si="783"/>
        <v>1344</v>
      </c>
      <c r="P1523" s="9">
        <f t="shared" si="783"/>
        <v>1497</v>
      </c>
      <c r="Q1523" s="9">
        <f t="shared" si="783"/>
        <v>1580</v>
      </c>
      <c r="R1523" s="9">
        <f t="shared" si="783"/>
        <v>1598</v>
      </c>
      <c r="S1523" s="9">
        <f t="shared" si="783"/>
        <v>1466</v>
      </c>
      <c r="T1523" s="9">
        <f t="shared" si="783"/>
        <v>1319</v>
      </c>
      <c r="U1523" s="9">
        <f t="shared" si="783"/>
        <v>1568</v>
      </c>
      <c r="V1523" s="9">
        <f t="shared" si="783"/>
        <v>1580</v>
      </c>
      <c r="W1523" s="9">
        <f t="shared" si="783"/>
        <v>1525</v>
      </c>
      <c r="X1523" s="9">
        <f t="shared" si="783"/>
        <v>1654</v>
      </c>
      <c r="Y1523" s="9">
        <f t="shared" si="783"/>
        <v>1612</v>
      </c>
      <c r="Z1523" s="9">
        <f t="shared" si="783"/>
        <v>1547</v>
      </c>
      <c r="AA1523" s="9">
        <f t="shared" si="783"/>
        <v>1515</v>
      </c>
      <c r="AB1523" s="9">
        <f t="shared" si="783"/>
        <v>1325</v>
      </c>
      <c r="AC1523" s="9">
        <f t="shared" si="783"/>
        <v>1265</v>
      </c>
      <c r="AD1523" s="9">
        <f t="shared" si="783"/>
        <v>1160</v>
      </c>
      <c r="AE1523" s="9">
        <f t="shared" si="783"/>
        <v>1130</v>
      </c>
      <c r="AF1523" s="9">
        <f t="shared" si="783"/>
        <v>1224</v>
      </c>
      <c r="AG1523" s="9">
        <f t="shared" si="783"/>
        <v>1284</v>
      </c>
      <c r="AH1523" s="9">
        <f t="shared" si="783"/>
        <v>1338</v>
      </c>
      <c r="AI1523" s="9">
        <f t="shared" si="783"/>
        <v>1540</v>
      </c>
      <c r="AJ1523" s="9">
        <f t="shared" si="783"/>
        <v>1657</v>
      </c>
      <c r="AK1523" s="9">
        <f t="shared" si="783"/>
        <v>1534</v>
      </c>
      <c r="AL1523" s="9">
        <f t="shared" si="783"/>
        <v>1519</v>
      </c>
      <c r="AM1523" s="9">
        <f t="shared" si="783"/>
        <v>1467</v>
      </c>
      <c r="AN1523" s="9">
        <f t="shared" si="783"/>
        <v>1653</v>
      </c>
      <c r="AO1523" s="9">
        <f t="shared" si="783"/>
        <v>1448</v>
      </c>
      <c r="AP1523" s="9">
        <f t="shared" si="783"/>
        <v>1200</v>
      </c>
      <c r="AQ1523" s="9">
        <f t="shared" si="783"/>
        <v>1005</v>
      </c>
      <c r="AR1523" s="9">
        <f t="shared" si="783"/>
        <v>956</v>
      </c>
    </row>
    <row r="1524" spans="1:44" x14ac:dyDescent="0.25">
      <c r="A1524" s="8"/>
      <c r="B1524" s="15" t="s">
        <v>81</v>
      </c>
      <c r="C1524" s="9">
        <f t="shared" ref="C1524:AR1524" si="784">C754</f>
        <v>2054</v>
      </c>
      <c r="D1524" s="9">
        <f t="shared" si="784"/>
        <v>2021</v>
      </c>
      <c r="E1524" s="9">
        <f t="shared" si="784"/>
        <v>2007</v>
      </c>
      <c r="F1524" s="9">
        <f t="shared" si="784"/>
        <v>2038</v>
      </c>
      <c r="G1524" s="9">
        <f t="shared" si="784"/>
        <v>2073</v>
      </c>
      <c r="H1524" s="9">
        <f t="shared" si="784"/>
        <v>1928</v>
      </c>
      <c r="I1524" s="9">
        <f t="shared" si="784"/>
        <v>1815</v>
      </c>
      <c r="J1524" s="9">
        <f t="shared" si="784"/>
        <v>1751</v>
      </c>
      <c r="K1524" s="9">
        <f t="shared" si="784"/>
        <v>1576</v>
      </c>
      <c r="L1524" s="9">
        <f t="shared" si="784"/>
        <v>1390</v>
      </c>
      <c r="M1524" s="9">
        <f t="shared" si="784"/>
        <v>1401</v>
      </c>
      <c r="N1524" s="9">
        <f t="shared" si="784"/>
        <v>1463</v>
      </c>
      <c r="O1524" s="9">
        <f t="shared" si="784"/>
        <v>1442</v>
      </c>
      <c r="P1524" s="9">
        <f t="shared" si="784"/>
        <v>1348</v>
      </c>
      <c r="Q1524" s="9">
        <f t="shared" si="784"/>
        <v>1283</v>
      </c>
      <c r="R1524" s="9">
        <f t="shared" si="784"/>
        <v>1286</v>
      </c>
      <c r="S1524" s="9">
        <f t="shared" si="784"/>
        <v>1247</v>
      </c>
      <c r="T1524" s="9">
        <f t="shared" si="784"/>
        <v>1227</v>
      </c>
      <c r="U1524" s="9">
        <f t="shared" si="784"/>
        <v>1152</v>
      </c>
      <c r="V1524" s="9">
        <f t="shared" si="784"/>
        <v>1056</v>
      </c>
      <c r="W1524" s="9">
        <f t="shared" si="784"/>
        <v>1141</v>
      </c>
      <c r="X1524" s="9">
        <f t="shared" si="784"/>
        <v>1162</v>
      </c>
      <c r="Y1524" s="9">
        <f t="shared" si="784"/>
        <v>1162</v>
      </c>
      <c r="Z1524" s="9">
        <f t="shared" si="784"/>
        <v>1258</v>
      </c>
      <c r="AA1524" s="9">
        <f t="shared" si="784"/>
        <v>1106</v>
      </c>
      <c r="AB1524" s="9">
        <f t="shared" si="784"/>
        <v>1113</v>
      </c>
      <c r="AC1524" s="9">
        <f t="shared" si="784"/>
        <v>1275</v>
      </c>
      <c r="AD1524" s="9">
        <f t="shared" si="784"/>
        <v>1145</v>
      </c>
      <c r="AE1524" s="9">
        <f t="shared" si="784"/>
        <v>1206</v>
      </c>
      <c r="AF1524" s="9">
        <f t="shared" si="784"/>
        <v>1859</v>
      </c>
      <c r="AG1524" s="9">
        <f t="shared" si="784"/>
        <v>995</v>
      </c>
      <c r="AH1524" s="9">
        <f t="shared" si="784"/>
        <v>888</v>
      </c>
      <c r="AI1524" s="9">
        <f t="shared" si="784"/>
        <v>935</v>
      </c>
      <c r="AJ1524" s="9">
        <f t="shared" si="784"/>
        <v>798</v>
      </c>
      <c r="AK1524" s="9">
        <f t="shared" si="784"/>
        <v>689</v>
      </c>
      <c r="AL1524" s="9">
        <f t="shared" si="784"/>
        <v>458</v>
      </c>
      <c r="AM1524" s="9">
        <f t="shared" si="784"/>
        <v>504</v>
      </c>
      <c r="AN1524" s="9">
        <f t="shared" si="784"/>
        <v>494</v>
      </c>
      <c r="AO1524" s="9">
        <f t="shared" si="784"/>
        <v>496</v>
      </c>
      <c r="AP1524" s="9">
        <f t="shared" si="784"/>
        <v>483</v>
      </c>
      <c r="AQ1524" s="9">
        <f t="shared" si="784"/>
        <v>400</v>
      </c>
      <c r="AR1524" s="9">
        <f t="shared" si="784"/>
        <v>359</v>
      </c>
    </row>
    <row r="1525" spans="1:44" x14ac:dyDescent="0.25">
      <c r="A1525" s="8"/>
      <c r="B1525" s="15" t="s">
        <v>113</v>
      </c>
      <c r="C1525" s="9">
        <f t="shared" ref="C1525:AR1525" si="785">C787</f>
        <v>3481</v>
      </c>
      <c r="D1525" s="9">
        <f t="shared" si="785"/>
        <v>3820</v>
      </c>
      <c r="E1525" s="9">
        <f t="shared" si="785"/>
        <v>3830</v>
      </c>
      <c r="F1525" s="9">
        <f t="shared" si="785"/>
        <v>3646</v>
      </c>
      <c r="G1525" s="9">
        <f t="shared" si="785"/>
        <v>3834</v>
      </c>
      <c r="H1525" s="9">
        <f t="shared" si="785"/>
        <v>3970</v>
      </c>
      <c r="I1525" s="9">
        <f t="shared" si="785"/>
        <v>3904</v>
      </c>
      <c r="J1525" s="9">
        <f t="shared" si="785"/>
        <v>3936</v>
      </c>
      <c r="K1525" s="9">
        <f t="shared" si="785"/>
        <v>3551</v>
      </c>
      <c r="L1525" s="9">
        <f t="shared" si="785"/>
        <v>3329</v>
      </c>
      <c r="M1525" s="9">
        <f t="shared" si="785"/>
        <v>2828</v>
      </c>
      <c r="N1525" s="9">
        <f t="shared" si="785"/>
        <v>5005</v>
      </c>
      <c r="O1525" s="9">
        <f t="shared" si="785"/>
        <v>5486</v>
      </c>
      <c r="P1525" s="9">
        <f t="shared" si="785"/>
        <v>5259</v>
      </c>
      <c r="Q1525" s="9">
        <f t="shared" si="785"/>
        <v>5095</v>
      </c>
      <c r="R1525" s="9">
        <f t="shared" si="785"/>
        <v>4920</v>
      </c>
      <c r="S1525" s="9">
        <f t="shared" si="785"/>
        <v>4952</v>
      </c>
      <c r="T1525" s="9">
        <f t="shared" si="785"/>
        <v>5148</v>
      </c>
      <c r="U1525" s="9">
        <f t="shared" si="785"/>
        <v>5008</v>
      </c>
      <c r="V1525" s="9">
        <f t="shared" si="785"/>
        <v>4605</v>
      </c>
      <c r="W1525" s="9">
        <f t="shared" si="785"/>
        <v>4598</v>
      </c>
      <c r="X1525" s="9">
        <f t="shared" si="785"/>
        <v>4768</v>
      </c>
      <c r="Y1525" s="9">
        <f t="shared" si="785"/>
        <v>4835</v>
      </c>
      <c r="Z1525" s="9">
        <f t="shared" si="785"/>
        <v>4769</v>
      </c>
      <c r="AA1525" s="9">
        <f t="shared" si="785"/>
        <v>4453</v>
      </c>
      <c r="AB1525" s="9">
        <f t="shared" si="785"/>
        <v>4891</v>
      </c>
      <c r="AC1525" s="9">
        <f t="shared" si="785"/>
        <v>5301</v>
      </c>
      <c r="AD1525" s="9">
        <f t="shared" si="785"/>
        <v>4920</v>
      </c>
      <c r="AE1525" s="9">
        <f t="shared" si="785"/>
        <v>5323</v>
      </c>
      <c r="AF1525" s="9">
        <f t="shared" si="785"/>
        <v>5456</v>
      </c>
      <c r="AG1525" s="9">
        <f t="shared" si="785"/>
        <v>5594</v>
      </c>
      <c r="AH1525" s="9">
        <f t="shared" si="785"/>
        <v>5388</v>
      </c>
      <c r="AI1525" s="9">
        <f t="shared" si="785"/>
        <v>5086</v>
      </c>
      <c r="AJ1525" s="9">
        <f t="shared" si="785"/>
        <v>5571</v>
      </c>
      <c r="AK1525" s="9">
        <f t="shared" si="785"/>
        <v>5347</v>
      </c>
      <c r="AL1525" s="9">
        <f t="shared" si="785"/>
        <v>5434</v>
      </c>
      <c r="AM1525" s="9">
        <f t="shared" si="785"/>
        <v>5495</v>
      </c>
      <c r="AN1525" s="9">
        <f t="shared" si="785"/>
        <v>4750</v>
      </c>
      <c r="AO1525" s="9">
        <f t="shared" si="785"/>
        <v>5451</v>
      </c>
      <c r="AP1525" s="9">
        <f t="shared" si="785"/>
        <v>5535</v>
      </c>
      <c r="AQ1525" s="9">
        <f t="shared" si="785"/>
        <v>5114</v>
      </c>
      <c r="AR1525" s="9">
        <f t="shared" si="785"/>
        <v>4564</v>
      </c>
    </row>
    <row r="1526" spans="1:44" x14ac:dyDescent="0.25">
      <c r="A1526" s="8"/>
      <c r="B1526" s="15" t="s">
        <v>96</v>
      </c>
      <c r="C1526" s="9">
        <f t="shared" ref="C1526:AR1526" si="786">C812</f>
        <v>1041</v>
      </c>
      <c r="D1526" s="9">
        <f t="shared" si="786"/>
        <v>1145</v>
      </c>
      <c r="E1526" s="9">
        <f t="shared" si="786"/>
        <v>977</v>
      </c>
      <c r="F1526" s="9">
        <f t="shared" si="786"/>
        <v>984</v>
      </c>
      <c r="G1526" s="9">
        <f t="shared" si="786"/>
        <v>937</v>
      </c>
      <c r="H1526" s="9">
        <f t="shared" si="786"/>
        <v>868</v>
      </c>
      <c r="I1526" s="9">
        <f t="shared" si="786"/>
        <v>843</v>
      </c>
      <c r="J1526" s="9">
        <f t="shared" si="786"/>
        <v>845</v>
      </c>
      <c r="K1526" s="9">
        <f t="shared" si="786"/>
        <v>629</v>
      </c>
      <c r="L1526" s="9">
        <f t="shared" si="786"/>
        <v>560</v>
      </c>
      <c r="M1526" s="9">
        <f t="shared" si="786"/>
        <v>490</v>
      </c>
      <c r="N1526" s="9">
        <f t="shared" si="786"/>
        <v>516</v>
      </c>
      <c r="O1526" s="9">
        <f t="shared" si="786"/>
        <v>514</v>
      </c>
      <c r="P1526" s="9">
        <f t="shared" si="786"/>
        <v>462</v>
      </c>
      <c r="Q1526" s="9">
        <f t="shared" si="786"/>
        <v>446</v>
      </c>
      <c r="R1526" s="9">
        <f t="shared" si="786"/>
        <v>441</v>
      </c>
      <c r="S1526" s="9">
        <f t="shared" si="786"/>
        <v>476</v>
      </c>
      <c r="T1526" s="9">
        <f t="shared" si="786"/>
        <v>418</v>
      </c>
      <c r="U1526" s="9">
        <f t="shared" si="786"/>
        <v>460</v>
      </c>
      <c r="V1526" s="9">
        <f t="shared" si="786"/>
        <v>523</v>
      </c>
      <c r="W1526" s="9">
        <f t="shared" si="786"/>
        <v>523</v>
      </c>
      <c r="X1526" s="9">
        <f t="shared" si="786"/>
        <v>521</v>
      </c>
      <c r="Y1526" s="9">
        <f t="shared" si="786"/>
        <v>452</v>
      </c>
      <c r="Z1526" s="9">
        <f t="shared" si="786"/>
        <v>550</v>
      </c>
      <c r="AA1526" s="9">
        <f t="shared" si="786"/>
        <v>500</v>
      </c>
      <c r="AB1526" s="9">
        <f t="shared" si="786"/>
        <v>450</v>
      </c>
      <c r="AC1526" s="9">
        <f t="shared" si="786"/>
        <v>462</v>
      </c>
      <c r="AD1526" s="9">
        <f t="shared" si="786"/>
        <v>495</v>
      </c>
      <c r="AE1526" s="9">
        <f t="shared" si="786"/>
        <v>469</v>
      </c>
      <c r="AF1526" s="9">
        <f t="shared" si="786"/>
        <v>389</v>
      </c>
      <c r="AG1526" s="9">
        <f t="shared" si="786"/>
        <v>341</v>
      </c>
      <c r="AH1526" s="9">
        <f t="shared" si="786"/>
        <v>366</v>
      </c>
      <c r="AI1526" s="9">
        <f t="shared" si="786"/>
        <v>403</v>
      </c>
      <c r="AJ1526" s="9">
        <f t="shared" si="786"/>
        <v>501</v>
      </c>
      <c r="AK1526" s="9">
        <f t="shared" si="786"/>
        <v>472</v>
      </c>
      <c r="AL1526" s="9">
        <f t="shared" si="786"/>
        <v>382</v>
      </c>
      <c r="AM1526" s="9">
        <f t="shared" si="786"/>
        <v>364</v>
      </c>
      <c r="AN1526" s="9">
        <f t="shared" si="786"/>
        <v>364</v>
      </c>
      <c r="AO1526" s="9">
        <f t="shared" si="786"/>
        <v>341</v>
      </c>
      <c r="AP1526" s="9">
        <f t="shared" si="786"/>
        <v>13</v>
      </c>
      <c r="AQ1526" s="9">
        <f t="shared" si="786"/>
        <v>380</v>
      </c>
      <c r="AR1526" s="9">
        <f t="shared" si="786"/>
        <v>9</v>
      </c>
    </row>
    <row r="1527" spans="1:44" x14ac:dyDescent="0.25">
      <c r="A1527" s="8"/>
      <c r="B1527" s="15" t="s">
        <v>106</v>
      </c>
      <c r="C1527" s="9">
        <f t="shared" ref="C1527:AR1527" si="787">C829</f>
        <v>2245</v>
      </c>
      <c r="D1527" s="9">
        <f t="shared" si="787"/>
        <v>2297</v>
      </c>
      <c r="E1527" s="9">
        <f t="shared" si="787"/>
        <v>2406</v>
      </c>
      <c r="F1527" s="9">
        <f t="shared" si="787"/>
        <v>2743</v>
      </c>
      <c r="G1527" s="9">
        <f t="shared" si="787"/>
        <v>2805</v>
      </c>
      <c r="H1527" s="9">
        <f t="shared" si="787"/>
        <v>2666</v>
      </c>
      <c r="I1527" s="9">
        <f t="shared" si="787"/>
        <v>2904</v>
      </c>
      <c r="J1527" s="9">
        <f t="shared" si="787"/>
        <v>2134</v>
      </c>
      <c r="K1527" s="9">
        <f t="shared" si="787"/>
        <v>1969</v>
      </c>
      <c r="L1527" s="9">
        <f t="shared" si="787"/>
        <v>1865</v>
      </c>
      <c r="M1527" s="9">
        <f t="shared" si="787"/>
        <v>1738</v>
      </c>
      <c r="N1527" s="9">
        <f t="shared" si="787"/>
        <v>1587</v>
      </c>
      <c r="O1527" s="9">
        <f t="shared" si="787"/>
        <v>1757</v>
      </c>
      <c r="P1527" s="9">
        <f t="shared" si="787"/>
        <v>1859</v>
      </c>
      <c r="Q1527" s="9">
        <f t="shared" si="787"/>
        <v>1757</v>
      </c>
      <c r="R1527" s="9">
        <f t="shared" si="787"/>
        <v>1896</v>
      </c>
      <c r="S1527" s="9">
        <f t="shared" si="787"/>
        <v>2110</v>
      </c>
      <c r="T1527" s="9">
        <f t="shared" si="787"/>
        <v>2081</v>
      </c>
      <c r="U1527" s="9">
        <f t="shared" si="787"/>
        <v>2291</v>
      </c>
      <c r="V1527" s="9">
        <f t="shared" si="787"/>
        <v>2322</v>
      </c>
      <c r="W1527" s="9">
        <f t="shared" si="787"/>
        <v>2281</v>
      </c>
      <c r="X1527" s="9">
        <f t="shared" si="787"/>
        <v>2430</v>
      </c>
      <c r="Y1527" s="9">
        <f t="shared" si="787"/>
        <v>2406</v>
      </c>
      <c r="Z1527" s="9">
        <f t="shared" si="787"/>
        <v>2472</v>
      </c>
      <c r="AA1527" s="9">
        <f t="shared" si="787"/>
        <v>2276</v>
      </c>
      <c r="AB1527" s="9">
        <f t="shared" si="787"/>
        <v>2286</v>
      </c>
      <c r="AC1527" s="9">
        <f t="shared" si="787"/>
        <v>2465</v>
      </c>
      <c r="AD1527" s="9">
        <f t="shared" si="787"/>
        <v>2178</v>
      </c>
      <c r="AE1527" s="9">
        <f t="shared" si="787"/>
        <v>1886</v>
      </c>
      <c r="AF1527" s="9">
        <f t="shared" si="787"/>
        <v>1896</v>
      </c>
      <c r="AG1527" s="9">
        <f t="shared" si="787"/>
        <v>1770</v>
      </c>
      <c r="AH1527" s="9">
        <f t="shared" si="787"/>
        <v>1724</v>
      </c>
      <c r="AI1527" s="9">
        <f t="shared" si="787"/>
        <v>1720</v>
      </c>
      <c r="AJ1527" s="9">
        <f t="shared" si="787"/>
        <v>1696</v>
      </c>
      <c r="AK1527" s="9">
        <f t="shared" si="787"/>
        <v>1648</v>
      </c>
      <c r="AL1527" s="9">
        <f t="shared" si="787"/>
        <v>1613</v>
      </c>
      <c r="AM1527" s="9">
        <f t="shared" si="787"/>
        <v>1608</v>
      </c>
      <c r="AN1527" s="9">
        <f t="shared" si="787"/>
        <v>1640</v>
      </c>
      <c r="AO1527" s="9">
        <f t="shared" si="787"/>
        <v>1595</v>
      </c>
      <c r="AP1527" s="9">
        <f t="shared" si="787"/>
        <v>1461</v>
      </c>
      <c r="AQ1527" s="9">
        <f t="shared" si="787"/>
        <v>1638</v>
      </c>
      <c r="AR1527" s="9">
        <f t="shared" si="787"/>
        <v>1423</v>
      </c>
    </row>
    <row r="1528" spans="1:44" x14ac:dyDescent="0.25">
      <c r="A1528" s="8"/>
      <c r="B1528" s="15" t="s">
        <v>84</v>
      </c>
      <c r="C1528" s="9">
        <f t="shared" ref="C1528:AR1528" si="788">C862</f>
        <v>4410</v>
      </c>
      <c r="D1528" s="9">
        <f t="shared" si="788"/>
        <v>4484</v>
      </c>
      <c r="E1528" s="9">
        <f t="shared" si="788"/>
        <v>4397</v>
      </c>
      <c r="F1528" s="9">
        <f t="shared" si="788"/>
        <v>4631</v>
      </c>
      <c r="G1528" s="9">
        <f t="shared" si="788"/>
        <v>4562</v>
      </c>
      <c r="H1528" s="9">
        <f t="shared" si="788"/>
        <v>4413</v>
      </c>
      <c r="I1528" s="9">
        <f t="shared" si="788"/>
        <v>4577</v>
      </c>
      <c r="J1528" s="9">
        <f t="shared" si="788"/>
        <v>3965</v>
      </c>
      <c r="K1528" s="9">
        <f t="shared" si="788"/>
        <v>3173</v>
      </c>
      <c r="L1528" s="9">
        <f t="shared" si="788"/>
        <v>2861</v>
      </c>
      <c r="M1528" s="9">
        <f t="shared" si="788"/>
        <v>2723</v>
      </c>
      <c r="N1528" s="9">
        <f t="shared" si="788"/>
        <v>2906</v>
      </c>
      <c r="O1528" s="9">
        <f t="shared" si="788"/>
        <v>2955</v>
      </c>
      <c r="P1528" s="9">
        <f t="shared" si="788"/>
        <v>2873</v>
      </c>
      <c r="Q1528" s="9">
        <f t="shared" si="788"/>
        <v>2705</v>
      </c>
      <c r="R1528" s="9">
        <f t="shared" si="788"/>
        <v>2825</v>
      </c>
      <c r="S1528" s="9">
        <f t="shared" si="788"/>
        <v>2926</v>
      </c>
      <c r="T1528" s="9">
        <f t="shared" si="788"/>
        <v>2712</v>
      </c>
      <c r="U1528" s="9">
        <f t="shared" si="788"/>
        <v>2675</v>
      </c>
      <c r="V1528" s="9">
        <f t="shared" si="788"/>
        <v>2790</v>
      </c>
      <c r="W1528" s="9">
        <f t="shared" si="788"/>
        <v>2534</v>
      </c>
      <c r="X1528" s="9">
        <f t="shared" si="788"/>
        <v>2940</v>
      </c>
      <c r="Y1528" s="9">
        <f t="shared" si="788"/>
        <v>3031</v>
      </c>
      <c r="Z1528" s="9">
        <f t="shared" si="788"/>
        <v>2753</v>
      </c>
      <c r="AA1528" s="9">
        <f t="shared" si="788"/>
        <v>2903</v>
      </c>
      <c r="AB1528" s="9">
        <f t="shared" si="788"/>
        <v>3033</v>
      </c>
      <c r="AC1528" s="9">
        <f t="shared" si="788"/>
        <v>2795</v>
      </c>
      <c r="AD1528" s="9">
        <f t="shared" si="788"/>
        <v>2746</v>
      </c>
      <c r="AE1528" s="9">
        <f t="shared" si="788"/>
        <v>2590</v>
      </c>
      <c r="AF1528" s="9">
        <f t="shared" si="788"/>
        <v>2440</v>
      </c>
      <c r="AG1528" s="9">
        <f t="shared" si="788"/>
        <v>2501</v>
      </c>
      <c r="AH1528" s="9">
        <f t="shared" si="788"/>
        <v>2620</v>
      </c>
      <c r="AI1528" s="9">
        <f t="shared" si="788"/>
        <v>2466</v>
      </c>
      <c r="AJ1528" s="9">
        <f t="shared" si="788"/>
        <v>2264</v>
      </c>
      <c r="AK1528" s="9">
        <f t="shared" si="788"/>
        <v>2143</v>
      </c>
      <c r="AL1528" s="9">
        <f t="shared" si="788"/>
        <v>1774</v>
      </c>
      <c r="AM1528" s="9">
        <f t="shared" si="788"/>
        <v>1747</v>
      </c>
      <c r="AN1528" s="9">
        <f t="shared" si="788"/>
        <v>1709</v>
      </c>
      <c r="AO1528" s="9">
        <f t="shared" si="788"/>
        <v>1799</v>
      </c>
      <c r="AP1528" s="9">
        <f t="shared" si="788"/>
        <v>1420</v>
      </c>
      <c r="AQ1528" s="9">
        <f t="shared" si="788"/>
        <v>1489</v>
      </c>
      <c r="AR1528" s="9">
        <f t="shared" si="788"/>
        <v>1203</v>
      </c>
    </row>
    <row r="1529" spans="1:44" x14ac:dyDescent="0.25">
      <c r="A1529" s="8"/>
      <c r="B1529" s="15" t="s">
        <v>92</v>
      </c>
      <c r="C1529" s="9">
        <f t="shared" ref="C1529:AR1529" si="789">C887</f>
        <v>2608</v>
      </c>
      <c r="D1529" s="9">
        <f t="shared" si="789"/>
        <v>2300</v>
      </c>
      <c r="E1529" s="9">
        <f t="shared" si="789"/>
        <v>2221</v>
      </c>
      <c r="F1529" s="9">
        <f t="shared" si="789"/>
        <v>2374</v>
      </c>
      <c r="G1529" s="9">
        <f t="shared" si="789"/>
        <v>2600</v>
      </c>
      <c r="H1529" s="9">
        <f t="shared" si="789"/>
        <v>2402</v>
      </c>
      <c r="I1529" s="9">
        <f t="shared" si="789"/>
        <v>2224</v>
      </c>
      <c r="J1529" s="9">
        <f t="shared" si="789"/>
        <v>1958</v>
      </c>
      <c r="K1529" s="9">
        <f t="shared" si="789"/>
        <v>2042</v>
      </c>
      <c r="L1529" s="9">
        <f t="shared" si="789"/>
        <v>1717</v>
      </c>
      <c r="M1529" s="9">
        <f t="shared" si="789"/>
        <v>1540</v>
      </c>
      <c r="N1529" s="9">
        <f t="shared" si="789"/>
        <v>1411</v>
      </c>
      <c r="O1529" s="9">
        <f t="shared" si="789"/>
        <v>1413</v>
      </c>
      <c r="P1529" s="9">
        <f t="shared" si="789"/>
        <v>1494</v>
      </c>
      <c r="Q1529" s="9">
        <f t="shared" si="789"/>
        <v>992</v>
      </c>
      <c r="R1529" s="9">
        <f t="shared" si="789"/>
        <v>1011</v>
      </c>
      <c r="S1529" s="9">
        <f t="shared" si="789"/>
        <v>988</v>
      </c>
      <c r="T1529" s="9">
        <f t="shared" si="789"/>
        <v>974</v>
      </c>
      <c r="U1529" s="9">
        <f t="shared" si="789"/>
        <v>1056</v>
      </c>
      <c r="V1529" s="9">
        <f t="shared" si="789"/>
        <v>1163</v>
      </c>
      <c r="W1529" s="9">
        <f t="shared" si="789"/>
        <v>1222</v>
      </c>
      <c r="X1529" s="9">
        <f t="shared" si="789"/>
        <v>1232</v>
      </c>
      <c r="Y1529" s="9">
        <f t="shared" si="789"/>
        <v>1217</v>
      </c>
      <c r="Z1529" s="9">
        <f t="shared" si="789"/>
        <v>1288</v>
      </c>
      <c r="AA1529" s="9">
        <f t="shared" si="789"/>
        <v>1183</v>
      </c>
      <c r="AB1529" s="9">
        <f t="shared" si="789"/>
        <v>1098</v>
      </c>
      <c r="AC1529" s="9">
        <f t="shared" si="789"/>
        <v>1001</v>
      </c>
      <c r="AD1529" s="9">
        <f t="shared" si="789"/>
        <v>1073</v>
      </c>
      <c r="AE1529" s="9">
        <f t="shared" si="789"/>
        <v>1113</v>
      </c>
      <c r="AF1529" s="9">
        <f t="shared" si="789"/>
        <v>1054</v>
      </c>
      <c r="AG1529" s="9">
        <f t="shared" si="789"/>
        <v>1037</v>
      </c>
      <c r="AH1529" s="9">
        <f t="shared" si="789"/>
        <v>1049</v>
      </c>
      <c r="AI1529" s="9">
        <f t="shared" si="789"/>
        <v>976</v>
      </c>
      <c r="AJ1529" s="9">
        <f t="shared" si="789"/>
        <v>427</v>
      </c>
      <c r="AK1529" s="9">
        <f t="shared" si="789"/>
        <v>0</v>
      </c>
      <c r="AL1529" s="9">
        <f t="shared" si="789"/>
        <v>284</v>
      </c>
      <c r="AM1529" s="9">
        <f t="shared" si="789"/>
        <v>573</v>
      </c>
      <c r="AN1529" s="9">
        <f t="shared" si="789"/>
        <v>1375</v>
      </c>
      <c r="AO1529" s="9">
        <f t="shared" si="789"/>
        <v>1124</v>
      </c>
      <c r="AP1529" s="9">
        <f t="shared" si="789"/>
        <v>1235</v>
      </c>
      <c r="AQ1529" s="9">
        <f t="shared" si="789"/>
        <v>1378</v>
      </c>
      <c r="AR1529" s="9">
        <f t="shared" si="789"/>
        <v>1344</v>
      </c>
    </row>
    <row r="1530" spans="1:44" x14ac:dyDescent="0.25">
      <c r="A1530" s="8"/>
      <c r="B1530" s="15" t="s">
        <v>82</v>
      </c>
      <c r="C1530" s="9">
        <f t="shared" ref="C1530:AR1530" si="790">C912</f>
        <v>1388</v>
      </c>
      <c r="D1530" s="9">
        <f t="shared" si="790"/>
        <v>1302</v>
      </c>
      <c r="E1530" s="9">
        <f t="shared" si="790"/>
        <v>1302</v>
      </c>
      <c r="F1530" s="9">
        <f t="shared" si="790"/>
        <v>1279</v>
      </c>
      <c r="G1530" s="9">
        <f t="shared" si="790"/>
        <v>1215</v>
      </c>
      <c r="H1530" s="9">
        <f t="shared" si="790"/>
        <v>1169</v>
      </c>
      <c r="I1530" s="9">
        <f t="shared" si="790"/>
        <v>1173</v>
      </c>
      <c r="J1530" s="9">
        <f t="shared" si="790"/>
        <v>958</v>
      </c>
      <c r="K1530" s="9">
        <f t="shared" si="790"/>
        <v>682</v>
      </c>
      <c r="L1530" s="9">
        <f t="shared" si="790"/>
        <v>542</v>
      </c>
      <c r="M1530" s="9">
        <f t="shared" si="790"/>
        <v>525</v>
      </c>
      <c r="N1530" s="9">
        <f t="shared" si="790"/>
        <v>309</v>
      </c>
      <c r="O1530" s="9">
        <f t="shared" si="790"/>
        <v>258</v>
      </c>
      <c r="P1530" s="9">
        <f t="shared" si="790"/>
        <v>268</v>
      </c>
      <c r="Q1530" s="9">
        <f t="shared" si="790"/>
        <v>278</v>
      </c>
      <c r="R1530" s="9">
        <f t="shared" si="790"/>
        <v>254</v>
      </c>
      <c r="S1530" s="9">
        <f t="shared" si="790"/>
        <v>358</v>
      </c>
      <c r="T1530" s="9">
        <f t="shared" si="790"/>
        <v>381</v>
      </c>
      <c r="U1530" s="9">
        <f t="shared" si="790"/>
        <v>355</v>
      </c>
      <c r="V1530" s="9">
        <f t="shared" si="790"/>
        <v>450</v>
      </c>
      <c r="W1530" s="9">
        <f t="shared" si="790"/>
        <v>510</v>
      </c>
      <c r="X1530" s="9">
        <f t="shared" si="790"/>
        <v>486</v>
      </c>
      <c r="Y1530" s="9">
        <f t="shared" si="790"/>
        <v>452</v>
      </c>
      <c r="Z1530" s="9">
        <f t="shared" si="790"/>
        <v>454</v>
      </c>
      <c r="AA1530" s="9">
        <f t="shared" si="790"/>
        <v>459</v>
      </c>
      <c r="AB1530" s="9">
        <f t="shared" si="790"/>
        <v>470</v>
      </c>
      <c r="AC1530" s="9">
        <f t="shared" si="790"/>
        <v>306</v>
      </c>
      <c r="AD1530" s="9">
        <f t="shared" si="790"/>
        <v>473</v>
      </c>
      <c r="AE1530" s="9">
        <f t="shared" si="790"/>
        <v>471</v>
      </c>
      <c r="AF1530" s="9">
        <f t="shared" si="790"/>
        <v>508</v>
      </c>
      <c r="AG1530" s="9">
        <f t="shared" si="790"/>
        <v>592</v>
      </c>
      <c r="AH1530" s="9">
        <f t="shared" si="790"/>
        <v>590</v>
      </c>
      <c r="AI1530" s="9">
        <f t="shared" si="790"/>
        <v>617</v>
      </c>
      <c r="AJ1530" s="9">
        <f t="shared" si="790"/>
        <v>620</v>
      </c>
      <c r="AK1530" s="9">
        <f t="shared" si="790"/>
        <v>513</v>
      </c>
      <c r="AL1530" s="9">
        <f t="shared" si="790"/>
        <v>417</v>
      </c>
      <c r="AM1530" s="9">
        <f t="shared" si="790"/>
        <v>445</v>
      </c>
      <c r="AN1530" s="9">
        <f t="shared" si="790"/>
        <v>403</v>
      </c>
      <c r="AO1530" s="9">
        <f t="shared" si="790"/>
        <v>444</v>
      </c>
      <c r="AP1530" s="9">
        <f t="shared" si="790"/>
        <v>435</v>
      </c>
      <c r="AQ1530" s="9">
        <f t="shared" si="790"/>
        <v>510</v>
      </c>
      <c r="AR1530" s="9">
        <f t="shared" si="790"/>
        <v>479</v>
      </c>
    </row>
    <row r="1531" spans="1:44" x14ac:dyDescent="0.25">
      <c r="A1531" s="8"/>
      <c r="B1531" s="15" t="s">
        <v>86</v>
      </c>
      <c r="C1531" s="9">
        <f>C1009</f>
        <v>55541</v>
      </c>
      <c r="D1531" s="9">
        <f t="shared" ref="D1531:AM1531" si="791">D1009</f>
        <v>55100</v>
      </c>
      <c r="E1531" s="9">
        <f t="shared" si="791"/>
        <v>54176</v>
      </c>
      <c r="F1531" s="9">
        <f t="shared" si="791"/>
        <v>57371</v>
      </c>
      <c r="G1531" s="9">
        <f t="shared" si="791"/>
        <v>61084</v>
      </c>
      <c r="H1531" s="9">
        <f t="shared" si="791"/>
        <v>59092</v>
      </c>
      <c r="I1531" s="9">
        <f t="shared" si="791"/>
        <v>62008</v>
      </c>
      <c r="J1531" s="9">
        <f t="shared" si="791"/>
        <v>58749</v>
      </c>
      <c r="K1531" s="9">
        <f t="shared" si="791"/>
        <v>54474</v>
      </c>
      <c r="L1531" s="9">
        <f t="shared" si="791"/>
        <v>48494</v>
      </c>
      <c r="M1531" s="9">
        <f t="shared" si="791"/>
        <v>47528</v>
      </c>
      <c r="N1531" s="9">
        <f t="shared" si="791"/>
        <v>47418</v>
      </c>
      <c r="O1531" s="9">
        <f t="shared" si="791"/>
        <v>47019</v>
      </c>
      <c r="P1531" s="9">
        <f t="shared" si="791"/>
        <v>45927</v>
      </c>
      <c r="Q1531" s="9">
        <f t="shared" si="791"/>
        <v>50343</v>
      </c>
      <c r="R1531" s="9">
        <f t="shared" si="791"/>
        <v>50057</v>
      </c>
      <c r="S1531" s="9">
        <f t="shared" si="791"/>
        <v>47576</v>
      </c>
      <c r="T1531" s="9">
        <f t="shared" si="791"/>
        <v>48114</v>
      </c>
      <c r="U1531" s="9">
        <f t="shared" si="791"/>
        <v>48791</v>
      </c>
      <c r="V1531" s="9">
        <f t="shared" si="791"/>
        <v>47362</v>
      </c>
      <c r="W1531" s="9">
        <f t="shared" si="791"/>
        <v>50590</v>
      </c>
      <c r="X1531" s="9">
        <f t="shared" si="791"/>
        <v>52246</v>
      </c>
      <c r="Y1531" s="9">
        <f t="shared" si="791"/>
        <v>52366</v>
      </c>
      <c r="Z1531" s="9">
        <f t="shared" si="791"/>
        <v>53041</v>
      </c>
      <c r="AA1531" s="9">
        <f t="shared" si="791"/>
        <v>54531</v>
      </c>
      <c r="AB1531" s="9">
        <f t="shared" si="791"/>
        <v>56557</v>
      </c>
      <c r="AC1531" s="9">
        <f t="shared" si="791"/>
        <v>58524</v>
      </c>
      <c r="AD1531" s="9">
        <f t="shared" si="791"/>
        <v>60935</v>
      </c>
      <c r="AE1531" s="9">
        <f t="shared" si="791"/>
        <v>62493</v>
      </c>
      <c r="AF1531" s="9">
        <f t="shared" si="791"/>
        <v>63073</v>
      </c>
      <c r="AG1531" s="9">
        <f t="shared" si="791"/>
        <v>65094</v>
      </c>
      <c r="AH1531" s="9">
        <f t="shared" si="791"/>
        <v>67182</v>
      </c>
      <c r="AI1531" s="9">
        <f t="shared" si="791"/>
        <v>67195</v>
      </c>
      <c r="AJ1531" s="9">
        <f t="shared" si="791"/>
        <v>75007</v>
      </c>
      <c r="AK1531" s="9">
        <f t="shared" si="791"/>
        <v>76657</v>
      </c>
      <c r="AL1531" s="9">
        <f t="shared" si="791"/>
        <v>77432</v>
      </c>
      <c r="AM1531" s="9">
        <f t="shared" si="791"/>
        <v>75078</v>
      </c>
      <c r="AN1531" s="9">
        <f>AN1009</f>
        <v>69184</v>
      </c>
      <c r="AO1531" s="9">
        <f>AO1009</f>
        <v>77765</v>
      </c>
      <c r="AP1531" s="9">
        <f>AP1009</f>
        <v>78877</v>
      </c>
      <c r="AQ1531" s="9">
        <f>AQ1009</f>
        <v>73731</v>
      </c>
      <c r="AR1531" s="9">
        <f>AR1009</f>
        <v>75313</v>
      </c>
    </row>
    <row r="1532" spans="1:44" x14ac:dyDescent="0.25">
      <c r="A1532" s="8"/>
      <c r="B1532" s="15" t="s">
        <v>242</v>
      </c>
      <c r="C1532" s="9">
        <f>C1026</f>
        <v>0</v>
      </c>
      <c r="D1532" s="9">
        <f t="shared" ref="D1532:AO1532" si="792">D1026</f>
        <v>0</v>
      </c>
      <c r="E1532" s="9">
        <f t="shared" si="792"/>
        <v>0</v>
      </c>
      <c r="F1532" s="9">
        <f t="shared" si="792"/>
        <v>0</v>
      </c>
      <c r="G1532" s="9">
        <f t="shared" si="792"/>
        <v>0</v>
      </c>
      <c r="H1532" s="9">
        <f t="shared" si="792"/>
        <v>0</v>
      </c>
      <c r="I1532" s="9">
        <f t="shared" si="792"/>
        <v>0</v>
      </c>
      <c r="J1532" s="9">
        <f t="shared" si="792"/>
        <v>0</v>
      </c>
      <c r="K1532" s="9">
        <f t="shared" si="792"/>
        <v>0</v>
      </c>
      <c r="L1532" s="9">
        <f t="shared" si="792"/>
        <v>0</v>
      </c>
      <c r="M1532" s="9">
        <f t="shared" si="792"/>
        <v>0</v>
      </c>
      <c r="N1532" s="9">
        <f t="shared" si="792"/>
        <v>0</v>
      </c>
      <c r="O1532" s="9">
        <f t="shared" si="792"/>
        <v>0</v>
      </c>
      <c r="P1532" s="9">
        <f t="shared" si="792"/>
        <v>0</v>
      </c>
      <c r="Q1532" s="9">
        <f t="shared" si="792"/>
        <v>0</v>
      </c>
      <c r="R1532" s="9">
        <f t="shared" si="792"/>
        <v>0</v>
      </c>
      <c r="S1532" s="9">
        <f t="shared" si="792"/>
        <v>0</v>
      </c>
      <c r="T1532" s="9">
        <f t="shared" si="792"/>
        <v>0</v>
      </c>
      <c r="U1532" s="9">
        <f t="shared" si="792"/>
        <v>0</v>
      </c>
      <c r="V1532" s="9">
        <f t="shared" si="792"/>
        <v>0</v>
      </c>
      <c r="W1532" s="9">
        <f t="shared" si="792"/>
        <v>0</v>
      </c>
      <c r="X1532" s="9">
        <f t="shared" si="792"/>
        <v>0</v>
      </c>
      <c r="Y1532" s="9">
        <f t="shared" si="792"/>
        <v>0</v>
      </c>
      <c r="Z1532" s="9">
        <f t="shared" si="792"/>
        <v>0</v>
      </c>
      <c r="AA1532" s="9">
        <f t="shared" si="792"/>
        <v>0</v>
      </c>
      <c r="AB1532" s="9">
        <f t="shared" si="792"/>
        <v>0</v>
      </c>
      <c r="AC1532" s="9">
        <f t="shared" si="792"/>
        <v>0</v>
      </c>
      <c r="AD1532" s="9">
        <f t="shared" si="792"/>
        <v>0</v>
      </c>
      <c r="AE1532" s="9">
        <f t="shared" si="792"/>
        <v>0</v>
      </c>
      <c r="AF1532" s="9">
        <f t="shared" si="792"/>
        <v>0</v>
      </c>
      <c r="AG1532" s="9">
        <f t="shared" si="792"/>
        <v>0</v>
      </c>
      <c r="AH1532" s="9">
        <f t="shared" si="792"/>
        <v>0</v>
      </c>
      <c r="AI1532" s="9">
        <f t="shared" si="792"/>
        <v>0</v>
      </c>
      <c r="AJ1532" s="9">
        <f t="shared" si="792"/>
        <v>0</v>
      </c>
      <c r="AK1532" s="9">
        <f t="shared" si="792"/>
        <v>0</v>
      </c>
      <c r="AL1532" s="9">
        <f t="shared" si="792"/>
        <v>0</v>
      </c>
      <c r="AM1532" s="9">
        <f t="shared" si="792"/>
        <v>54</v>
      </c>
      <c r="AN1532" s="9">
        <f t="shared" si="792"/>
        <v>92</v>
      </c>
      <c r="AO1532" s="9">
        <f t="shared" si="792"/>
        <v>85</v>
      </c>
      <c r="AP1532" s="9">
        <f t="shared" ref="AP1532" si="793">AP1026</f>
        <v>110</v>
      </c>
      <c r="AQ1532" s="9">
        <f t="shared" ref="AQ1532:AR1532" si="794">AQ1026</f>
        <v>89</v>
      </c>
      <c r="AR1532" s="9">
        <f t="shared" si="794"/>
        <v>85</v>
      </c>
    </row>
    <row r="1533" spans="1:44" x14ac:dyDescent="0.25">
      <c r="A1533" s="8"/>
      <c r="B1533" s="15" t="s">
        <v>95</v>
      </c>
      <c r="C1533" s="9">
        <f>C1067</f>
        <v>12244</v>
      </c>
      <c r="D1533" s="9">
        <f t="shared" ref="D1533:AM1533" si="795">D1067</f>
        <v>12173</v>
      </c>
      <c r="E1533" s="9">
        <f t="shared" si="795"/>
        <v>12268</v>
      </c>
      <c r="F1533" s="9">
        <f t="shared" si="795"/>
        <v>13452</v>
      </c>
      <c r="G1533" s="9">
        <f t="shared" si="795"/>
        <v>13686</v>
      </c>
      <c r="H1533" s="9">
        <f t="shared" si="795"/>
        <v>13829</v>
      </c>
      <c r="I1533" s="9">
        <f t="shared" si="795"/>
        <v>13234</v>
      </c>
      <c r="J1533" s="9">
        <f t="shared" si="795"/>
        <v>11974</v>
      </c>
      <c r="K1533" s="9">
        <f t="shared" si="795"/>
        <v>10406</v>
      </c>
      <c r="L1533" s="9">
        <f t="shared" si="795"/>
        <v>10265</v>
      </c>
      <c r="M1533" s="9">
        <f t="shared" si="795"/>
        <v>10076</v>
      </c>
      <c r="N1533" s="9">
        <f t="shared" si="795"/>
        <v>9881</v>
      </c>
      <c r="O1533" s="9">
        <f t="shared" si="795"/>
        <v>9659</v>
      </c>
      <c r="P1533" s="9">
        <f t="shared" si="795"/>
        <v>10084</v>
      </c>
      <c r="Q1533" s="9">
        <f t="shared" si="795"/>
        <v>10104</v>
      </c>
      <c r="R1533" s="9">
        <f t="shared" si="795"/>
        <v>10052</v>
      </c>
      <c r="S1533" s="9">
        <f t="shared" si="795"/>
        <v>9294</v>
      </c>
      <c r="T1533" s="9">
        <f t="shared" si="795"/>
        <v>9244</v>
      </c>
      <c r="U1533" s="9">
        <f t="shared" si="795"/>
        <v>9102</v>
      </c>
      <c r="V1533" s="9">
        <f t="shared" si="795"/>
        <v>9549</v>
      </c>
      <c r="W1533" s="9">
        <f t="shared" si="795"/>
        <v>9164</v>
      </c>
      <c r="X1533" s="9">
        <f t="shared" si="795"/>
        <v>8952</v>
      </c>
      <c r="Y1533" s="9">
        <f t="shared" si="795"/>
        <v>9011</v>
      </c>
      <c r="Z1533" s="9">
        <f t="shared" si="795"/>
        <v>9507</v>
      </c>
      <c r="AA1533" s="9">
        <f t="shared" si="795"/>
        <v>10045</v>
      </c>
      <c r="AB1533" s="9">
        <f t="shared" si="795"/>
        <v>10396</v>
      </c>
      <c r="AC1533" s="9">
        <f t="shared" si="795"/>
        <v>10627</v>
      </c>
      <c r="AD1533" s="9">
        <f t="shared" si="795"/>
        <v>11138</v>
      </c>
      <c r="AE1533" s="9">
        <f t="shared" si="795"/>
        <v>11539</v>
      </c>
      <c r="AF1533" s="9">
        <f t="shared" si="795"/>
        <v>11646</v>
      </c>
      <c r="AG1533" s="9">
        <f t="shared" si="795"/>
        <v>13431</v>
      </c>
      <c r="AH1533" s="9">
        <f t="shared" si="795"/>
        <v>13341</v>
      </c>
      <c r="AI1533" s="9">
        <f t="shared" si="795"/>
        <v>12598</v>
      </c>
      <c r="AJ1533" s="9">
        <f t="shared" si="795"/>
        <v>14002</v>
      </c>
      <c r="AK1533" s="9">
        <f t="shared" si="795"/>
        <v>13795</v>
      </c>
      <c r="AL1533" s="9">
        <f t="shared" si="795"/>
        <v>11697</v>
      </c>
      <c r="AM1533" s="9">
        <f t="shared" si="795"/>
        <v>11291</v>
      </c>
      <c r="AN1533" s="9">
        <f>AN1067</f>
        <v>10155</v>
      </c>
      <c r="AO1533" s="9">
        <f>AO1067</f>
        <v>10494</v>
      </c>
      <c r="AP1533" s="9">
        <f>AP1067</f>
        <v>11557</v>
      </c>
      <c r="AQ1533" s="9">
        <f>AQ1067</f>
        <v>11097</v>
      </c>
      <c r="AR1533" s="9">
        <f>AR1067</f>
        <v>11325</v>
      </c>
    </row>
    <row r="1534" spans="1:44" x14ac:dyDescent="0.25">
      <c r="A1534" s="8"/>
      <c r="B1534" s="15" t="s">
        <v>98</v>
      </c>
      <c r="C1534" s="9">
        <f>C1140</f>
        <v>29744</v>
      </c>
      <c r="D1534" s="9">
        <f t="shared" ref="D1534:AM1534" si="796">D1140</f>
        <v>30411</v>
      </c>
      <c r="E1534" s="9">
        <f t="shared" si="796"/>
        <v>32905</v>
      </c>
      <c r="F1534" s="9">
        <f t="shared" si="796"/>
        <v>33770</v>
      </c>
      <c r="G1534" s="9">
        <f t="shared" si="796"/>
        <v>34241</v>
      </c>
      <c r="H1534" s="9">
        <f t="shared" si="796"/>
        <v>33609</v>
      </c>
      <c r="I1534" s="9">
        <f t="shared" si="796"/>
        <v>33219</v>
      </c>
      <c r="J1534" s="9">
        <f t="shared" si="796"/>
        <v>31604</v>
      </c>
      <c r="K1534" s="9">
        <f t="shared" si="796"/>
        <v>30185</v>
      </c>
      <c r="L1534" s="9">
        <f t="shared" si="796"/>
        <v>29480</v>
      </c>
      <c r="M1534" s="9">
        <f t="shared" si="796"/>
        <v>29647</v>
      </c>
      <c r="N1534" s="9">
        <f t="shared" si="796"/>
        <v>30752</v>
      </c>
      <c r="O1534" s="9">
        <f t="shared" si="796"/>
        <v>30605</v>
      </c>
      <c r="P1534" s="9">
        <f t="shared" si="796"/>
        <v>31174</v>
      </c>
      <c r="Q1534" s="9">
        <f t="shared" si="796"/>
        <v>31887</v>
      </c>
      <c r="R1534" s="9">
        <f t="shared" si="796"/>
        <v>32118</v>
      </c>
      <c r="S1534" s="9">
        <f t="shared" si="796"/>
        <v>30199</v>
      </c>
      <c r="T1534" s="9">
        <f t="shared" si="796"/>
        <v>30293</v>
      </c>
      <c r="U1534" s="9">
        <f t="shared" si="796"/>
        <v>27319</v>
      </c>
      <c r="V1534" s="9">
        <f t="shared" si="796"/>
        <v>27848</v>
      </c>
      <c r="W1534" s="9">
        <f t="shared" si="796"/>
        <v>28156</v>
      </c>
      <c r="X1534" s="9">
        <f t="shared" si="796"/>
        <v>28193</v>
      </c>
      <c r="Y1534" s="9">
        <f t="shared" si="796"/>
        <v>29166</v>
      </c>
      <c r="Z1534" s="9">
        <f t="shared" si="796"/>
        <v>30594</v>
      </c>
      <c r="AA1534" s="9">
        <f t="shared" si="796"/>
        <v>31894</v>
      </c>
      <c r="AB1534" s="9">
        <f t="shared" si="796"/>
        <v>31691</v>
      </c>
      <c r="AC1534" s="9">
        <f t="shared" si="796"/>
        <v>31719</v>
      </c>
      <c r="AD1534" s="9">
        <f t="shared" si="796"/>
        <v>33472</v>
      </c>
      <c r="AE1534" s="9">
        <f t="shared" si="796"/>
        <v>33901</v>
      </c>
      <c r="AF1534" s="9">
        <f t="shared" si="796"/>
        <v>34878</v>
      </c>
      <c r="AG1534" s="9">
        <f t="shared" si="796"/>
        <v>35938</v>
      </c>
      <c r="AH1534" s="9">
        <f t="shared" si="796"/>
        <v>37036</v>
      </c>
      <c r="AI1534" s="9">
        <f t="shared" si="796"/>
        <v>38063</v>
      </c>
      <c r="AJ1534" s="9">
        <f t="shared" si="796"/>
        <v>14838</v>
      </c>
      <c r="AK1534" s="9">
        <f t="shared" si="796"/>
        <v>48129</v>
      </c>
      <c r="AL1534" s="9">
        <f t="shared" si="796"/>
        <v>51763</v>
      </c>
      <c r="AM1534" s="9">
        <f t="shared" si="796"/>
        <v>37789</v>
      </c>
      <c r="AN1534" s="9">
        <f>AN1140</f>
        <v>33146</v>
      </c>
      <c r="AO1534" s="9">
        <f>AO1140</f>
        <v>41999</v>
      </c>
      <c r="AP1534" s="9">
        <f>AP1140</f>
        <v>44603</v>
      </c>
      <c r="AQ1534" s="9">
        <f>AQ1140</f>
        <v>45416</v>
      </c>
      <c r="AR1534" s="9">
        <f>AR1140</f>
        <v>42058</v>
      </c>
    </row>
    <row r="1535" spans="1:44" x14ac:dyDescent="0.25">
      <c r="A1535" s="8"/>
      <c r="B1535" s="15" t="s">
        <v>87</v>
      </c>
      <c r="C1535" s="9">
        <f>C1221</f>
        <v>61940</v>
      </c>
      <c r="D1535" s="9">
        <f t="shared" ref="D1535:AM1535" si="797">D1221</f>
        <v>59312</v>
      </c>
      <c r="E1535" s="9">
        <f t="shared" si="797"/>
        <v>60468</v>
      </c>
      <c r="F1535" s="9">
        <f t="shared" si="797"/>
        <v>62764</v>
      </c>
      <c r="G1535" s="9">
        <f t="shared" si="797"/>
        <v>62171</v>
      </c>
      <c r="H1535" s="9">
        <f t="shared" si="797"/>
        <v>61492</v>
      </c>
      <c r="I1535" s="9">
        <f t="shared" si="797"/>
        <v>60138</v>
      </c>
      <c r="J1535" s="9">
        <f t="shared" si="797"/>
        <v>48612</v>
      </c>
      <c r="K1535" s="9">
        <f t="shared" si="797"/>
        <v>50747</v>
      </c>
      <c r="L1535" s="9">
        <f t="shared" si="797"/>
        <v>49697</v>
      </c>
      <c r="M1535" s="9">
        <f t="shared" si="797"/>
        <v>49020</v>
      </c>
      <c r="N1535" s="9">
        <f t="shared" si="797"/>
        <v>48832</v>
      </c>
      <c r="O1535" s="9">
        <f t="shared" si="797"/>
        <v>47513</v>
      </c>
      <c r="P1535" s="9">
        <f t="shared" si="797"/>
        <v>48893</v>
      </c>
      <c r="Q1535" s="9">
        <f t="shared" si="797"/>
        <v>50286</v>
      </c>
      <c r="R1535" s="9">
        <f t="shared" si="797"/>
        <v>50340</v>
      </c>
      <c r="S1535" s="9">
        <f t="shared" si="797"/>
        <v>50436</v>
      </c>
      <c r="T1535" s="9">
        <f t="shared" si="797"/>
        <v>50220</v>
      </c>
      <c r="U1535" s="9">
        <f t="shared" si="797"/>
        <v>49983</v>
      </c>
      <c r="V1535" s="9">
        <f t="shared" si="797"/>
        <v>50799</v>
      </c>
      <c r="W1535" s="9">
        <f t="shared" si="797"/>
        <v>50880</v>
      </c>
      <c r="X1535" s="9">
        <f t="shared" si="797"/>
        <v>49057</v>
      </c>
      <c r="Y1535" s="9">
        <f t="shared" si="797"/>
        <v>50376</v>
      </c>
      <c r="Z1535" s="9">
        <f t="shared" si="797"/>
        <v>52298</v>
      </c>
      <c r="AA1535" s="9">
        <f t="shared" si="797"/>
        <v>52334</v>
      </c>
      <c r="AB1535" s="9">
        <f t="shared" si="797"/>
        <v>52672</v>
      </c>
      <c r="AC1535" s="9">
        <f t="shared" si="797"/>
        <v>56831</v>
      </c>
      <c r="AD1535" s="9">
        <f t="shared" si="797"/>
        <v>54995</v>
      </c>
      <c r="AE1535" s="9">
        <f t="shared" si="797"/>
        <v>54436</v>
      </c>
      <c r="AF1535" s="9">
        <f t="shared" si="797"/>
        <v>56573</v>
      </c>
      <c r="AG1535" s="9">
        <f t="shared" si="797"/>
        <v>57851</v>
      </c>
      <c r="AH1535" s="9">
        <f t="shared" si="797"/>
        <v>54426</v>
      </c>
      <c r="AI1535" s="9">
        <f t="shared" si="797"/>
        <v>59982</v>
      </c>
      <c r="AJ1535" s="9">
        <f t="shared" si="797"/>
        <v>59176</v>
      </c>
      <c r="AK1535" s="9">
        <f t="shared" si="797"/>
        <v>56983</v>
      </c>
      <c r="AL1535" s="9">
        <f t="shared" si="797"/>
        <v>57309</v>
      </c>
      <c r="AM1535" s="9">
        <f t="shared" si="797"/>
        <v>56577</v>
      </c>
      <c r="AN1535" s="9">
        <f>AN1221</f>
        <v>56103</v>
      </c>
      <c r="AO1535" s="9">
        <f>AO1221</f>
        <v>57122</v>
      </c>
      <c r="AP1535" s="9">
        <f>AP1221</f>
        <v>57215</v>
      </c>
      <c r="AQ1535" s="9">
        <f>AQ1221</f>
        <v>56649</v>
      </c>
      <c r="AR1535" s="9">
        <f>AR1221</f>
        <v>53637</v>
      </c>
    </row>
    <row r="1536" spans="1:44" x14ac:dyDescent="0.25">
      <c r="A1536" s="8"/>
      <c r="B1536" s="15" t="s">
        <v>114</v>
      </c>
      <c r="C1536" s="9">
        <f>C1246</f>
        <v>3278</v>
      </c>
      <c r="D1536" s="9">
        <f t="shared" ref="D1536:AM1536" si="798">D1246</f>
        <v>3311</v>
      </c>
      <c r="E1536" s="9">
        <f t="shared" si="798"/>
        <v>3455</v>
      </c>
      <c r="F1536" s="9">
        <f t="shared" si="798"/>
        <v>3431</v>
      </c>
      <c r="G1536" s="9">
        <f t="shared" si="798"/>
        <v>3276</v>
      </c>
      <c r="H1536" s="9">
        <f t="shared" si="798"/>
        <v>3070</v>
      </c>
      <c r="I1536" s="9">
        <f t="shared" si="798"/>
        <v>2955</v>
      </c>
      <c r="J1536" s="9">
        <f t="shared" si="798"/>
        <v>0</v>
      </c>
      <c r="K1536" s="9">
        <f t="shared" si="798"/>
        <v>2020</v>
      </c>
      <c r="L1536" s="9">
        <f t="shared" si="798"/>
        <v>2409</v>
      </c>
      <c r="M1536" s="9">
        <f t="shared" si="798"/>
        <v>2286</v>
      </c>
      <c r="N1536" s="9">
        <f t="shared" si="798"/>
        <v>1783</v>
      </c>
      <c r="O1536" s="9">
        <f t="shared" si="798"/>
        <v>1775</v>
      </c>
      <c r="P1536" s="9">
        <f t="shared" si="798"/>
        <v>1882</v>
      </c>
      <c r="Q1536" s="9">
        <f t="shared" si="798"/>
        <v>1938</v>
      </c>
      <c r="R1536" s="9">
        <f t="shared" si="798"/>
        <v>2077</v>
      </c>
      <c r="S1536" s="9">
        <f t="shared" si="798"/>
        <v>2178</v>
      </c>
      <c r="T1536" s="9">
        <f t="shared" si="798"/>
        <v>2198</v>
      </c>
      <c r="U1536" s="9">
        <f t="shared" si="798"/>
        <v>2285</v>
      </c>
      <c r="V1536" s="9">
        <f t="shared" si="798"/>
        <v>2354</v>
      </c>
      <c r="W1536" s="9">
        <f t="shared" si="798"/>
        <v>2378</v>
      </c>
      <c r="X1536" s="9">
        <f t="shared" si="798"/>
        <v>2210</v>
      </c>
      <c r="Y1536" s="9">
        <f t="shared" si="798"/>
        <v>2376</v>
      </c>
      <c r="Z1536" s="9">
        <f t="shared" si="798"/>
        <v>2396</v>
      </c>
      <c r="AA1536" s="9">
        <f t="shared" si="798"/>
        <v>2385</v>
      </c>
      <c r="AB1536" s="9">
        <f t="shared" si="798"/>
        <v>2249</v>
      </c>
      <c r="AC1536" s="9">
        <f t="shared" si="798"/>
        <v>1960</v>
      </c>
      <c r="AD1536" s="9">
        <f t="shared" si="798"/>
        <v>1920</v>
      </c>
      <c r="AE1536" s="9">
        <f t="shared" si="798"/>
        <v>2260</v>
      </c>
      <c r="AF1536" s="9">
        <f t="shared" si="798"/>
        <v>2095</v>
      </c>
      <c r="AG1536" s="9">
        <f t="shared" si="798"/>
        <v>1914</v>
      </c>
      <c r="AH1536" s="9">
        <f t="shared" si="798"/>
        <v>1807</v>
      </c>
      <c r="AI1536" s="9">
        <f t="shared" si="798"/>
        <v>1903</v>
      </c>
      <c r="AJ1536" s="9">
        <f t="shared" si="798"/>
        <v>1778</v>
      </c>
      <c r="AK1536" s="9">
        <f t="shared" si="798"/>
        <v>1621</v>
      </c>
      <c r="AL1536" s="9">
        <f t="shared" si="798"/>
        <v>1599</v>
      </c>
      <c r="AM1536" s="9">
        <f t="shared" si="798"/>
        <v>1499</v>
      </c>
      <c r="AN1536" s="9">
        <f>AN1246</f>
        <v>1526</v>
      </c>
      <c r="AO1536" s="9">
        <f>AO1246</f>
        <v>1397</v>
      </c>
      <c r="AP1536" s="9">
        <f>AP1246</f>
        <v>1632</v>
      </c>
      <c r="AQ1536" s="9">
        <f>AQ1246</f>
        <v>1728</v>
      </c>
      <c r="AR1536" s="9">
        <f>AR1246</f>
        <v>1453</v>
      </c>
    </row>
    <row r="1537" spans="1:44" x14ac:dyDescent="0.25">
      <c r="A1537" s="8"/>
      <c r="B1537" s="15" t="s">
        <v>110</v>
      </c>
      <c r="C1537" s="9">
        <f>C1271</f>
        <v>11698</v>
      </c>
      <c r="D1537" s="9">
        <f t="shared" ref="D1537:AM1537" si="799">D1271</f>
        <v>12370</v>
      </c>
      <c r="E1537" s="9">
        <f t="shared" si="799"/>
        <v>13594</v>
      </c>
      <c r="F1537" s="9">
        <f t="shared" si="799"/>
        <v>14157</v>
      </c>
      <c r="G1537" s="9">
        <f t="shared" si="799"/>
        <v>14703</v>
      </c>
      <c r="H1537" s="9">
        <f t="shared" si="799"/>
        <v>14913</v>
      </c>
      <c r="I1537" s="9">
        <f t="shared" si="799"/>
        <v>15057</v>
      </c>
      <c r="J1537" s="9">
        <f t="shared" si="799"/>
        <v>14823</v>
      </c>
      <c r="K1537" s="9">
        <f t="shared" si="799"/>
        <v>14939</v>
      </c>
      <c r="L1537" s="9">
        <f t="shared" si="799"/>
        <v>15905</v>
      </c>
      <c r="M1537" s="9">
        <f t="shared" si="799"/>
        <v>17013</v>
      </c>
      <c r="N1537" s="9">
        <f t="shared" si="799"/>
        <v>17252</v>
      </c>
      <c r="O1537" s="9">
        <f t="shared" si="799"/>
        <v>16415</v>
      </c>
      <c r="P1537" s="9">
        <f t="shared" si="799"/>
        <v>17191</v>
      </c>
      <c r="Q1537" s="9">
        <f t="shared" si="799"/>
        <v>18230</v>
      </c>
      <c r="R1537" s="9">
        <f t="shared" si="799"/>
        <v>18917</v>
      </c>
      <c r="S1537" s="9">
        <f t="shared" si="799"/>
        <v>18439</v>
      </c>
      <c r="T1537" s="9">
        <f t="shared" si="799"/>
        <v>17583</v>
      </c>
      <c r="U1537" s="9">
        <f t="shared" si="799"/>
        <v>17144</v>
      </c>
      <c r="V1537" s="9">
        <f t="shared" si="799"/>
        <v>17293</v>
      </c>
      <c r="W1537" s="9">
        <f t="shared" si="799"/>
        <v>17773</v>
      </c>
      <c r="X1537" s="9">
        <f t="shared" si="799"/>
        <v>19411</v>
      </c>
      <c r="Y1537" s="9">
        <f t="shared" si="799"/>
        <v>18361</v>
      </c>
      <c r="Z1537" s="9">
        <f t="shared" si="799"/>
        <v>19605</v>
      </c>
      <c r="AA1537" s="9">
        <f t="shared" si="799"/>
        <v>18423</v>
      </c>
      <c r="AB1537" s="9">
        <f t="shared" si="799"/>
        <v>20706</v>
      </c>
      <c r="AC1537" s="9">
        <f t="shared" si="799"/>
        <v>21276</v>
      </c>
      <c r="AD1537" s="9">
        <f t="shared" si="799"/>
        <v>20317</v>
      </c>
      <c r="AE1537" s="9">
        <f t="shared" si="799"/>
        <v>20811</v>
      </c>
      <c r="AF1537" s="9">
        <f t="shared" si="799"/>
        <v>21834</v>
      </c>
      <c r="AG1537" s="9">
        <f t="shared" si="799"/>
        <v>21570</v>
      </c>
      <c r="AH1537" s="9">
        <f t="shared" si="799"/>
        <v>22164</v>
      </c>
      <c r="AI1537" s="9">
        <f t="shared" si="799"/>
        <v>23497</v>
      </c>
      <c r="AJ1537" s="9">
        <f t="shared" si="799"/>
        <v>22938</v>
      </c>
      <c r="AK1537" s="9">
        <f t="shared" si="799"/>
        <v>24062</v>
      </c>
      <c r="AL1537" s="9">
        <f t="shared" si="799"/>
        <v>26341</v>
      </c>
      <c r="AM1537" s="9">
        <f t="shared" si="799"/>
        <v>23580</v>
      </c>
      <c r="AN1537" s="9">
        <f>AN1271</f>
        <v>22989</v>
      </c>
      <c r="AO1537" s="9">
        <f>AO1271</f>
        <v>23667</v>
      </c>
      <c r="AP1537" s="9">
        <f>AP1271</f>
        <v>23233</v>
      </c>
      <c r="AQ1537" s="9">
        <f>AQ1271</f>
        <v>23633</v>
      </c>
      <c r="AR1537" s="9">
        <f>AR1271</f>
        <v>24627</v>
      </c>
    </row>
    <row r="1538" spans="1:44" x14ac:dyDescent="0.25">
      <c r="A1538" s="8"/>
      <c r="B1538" s="15" t="s">
        <v>90</v>
      </c>
      <c r="C1538" s="9">
        <f>C1296</f>
        <v>8868</v>
      </c>
      <c r="D1538" s="9">
        <f t="shared" ref="D1538:AM1538" si="800">D1296</f>
        <v>8828</v>
      </c>
      <c r="E1538" s="9">
        <f t="shared" si="800"/>
        <v>9501</v>
      </c>
      <c r="F1538" s="9">
        <f t="shared" si="800"/>
        <v>9817</v>
      </c>
      <c r="G1538" s="9">
        <f t="shared" si="800"/>
        <v>9400</v>
      </c>
      <c r="H1538" s="9">
        <f t="shared" si="800"/>
        <v>9519</v>
      </c>
      <c r="I1538" s="9">
        <f t="shared" si="800"/>
        <v>9210</v>
      </c>
      <c r="J1538" s="9">
        <f t="shared" si="800"/>
        <v>8250</v>
      </c>
      <c r="K1538" s="9">
        <f t="shared" si="800"/>
        <v>7283</v>
      </c>
      <c r="L1538" s="9">
        <f t="shared" si="800"/>
        <v>6587</v>
      </c>
      <c r="M1538" s="9">
        <f t="shared" si="800"/>
        <v>6613</v>
      </c>
      <c r="N1538" s="9">
        <f t="shared" si="800"/>
        <v>6151</v>
      </c>
      <c r="O1538" s="9">
        <f t="shared" si="800"/>
        <v>5827</v>
      </c>
      <c r="P1538" s="9">
        <f t="shared" si="800"/>
        <v>5565</v>
      </c>
      <c r="Q1538" s="9">
        <f t="shared" si="800"/>
        <v>5882</v>
      </c>
      <c r="R1538" s="9">
        <f t="shared" si="800"/>
        <v>5783</v>
      </c>
      <c r="S1538" s="9">
        <f t="shared" si="800"/>
        <v>5618</v>
      </c>
      <c r="T1538" s="9">
        <f t="shared" si="800"/>
        <v>5376</v>
      </c>
      <c r="U1538" s="9">
        <f t="shared" si="800"/>
        <v>5636</v>
      </c>
      <c r="V1538" s="9">
        <f t="shared" si="800"/>
        <v>5975</v>
      </c>
      <c r="W1538" s="9">
        <f t="shared" si="800"/>
        <v>5841</v>
      </c>
      <c r="X1538" s="9">
        <f t="shared" si="800"/>
        <v>5612</v>
      </c>
      <c r="Y1538" s="9">
        <f t="shared" si="800"/>
        <v>5568</v>
      </c>
      <c r="Z1538" s="9">
        <f t="shared" si="800"/>
        <v>5695</v>
      </c>
      <c r="AA1538" s="9">
        <f t="shared" si="800"/>
        <v>5677</v>
      </c>
      <c r="AB1538" s="9">
        <f t="shared" si="800"/>
        <v>5734</v>
      </c>
      <c r="AC1538" s="9">
        <f t="shared" si="800"/>
        <v>5583</v>
      </c>
      <c r="AD1538" s="9">
        <f t="shared" si="800"/>
        <v>6273</v>
      </c>
      <c r="AE1538" s="9">
        <f t="shared" si="800"/>
        <v>6218</v>
      </c>
      <c r="AF1538" s="9">
        <f t="shared" si="800"/>
        <v>6191</v>
      </c>
      <c r="AG1538" s="9">
        <f t="shared" si="800"/>
        <v>6238</v>
      </c>
      <c r="AH1538" s="9">
        <f t="shared" si="800"/>
        <v>6154</v>
      </c>
      <c r="AI1538" s="9">
        <f t="shared" si="800"/>
        <v>5862</v>
      </c>
      <c r="AJ1538" s="9">
        <f t="shared" si="800"/>
        <v>4178</v>
      </c>
      <c r="AK1538" s="9">
        <f t="shared" si="800"/>
        <v>7971</v>
      </c>
      <c r="AL1538" s="9">
        <f t="shared" si="800"/>
        <v>8966</v>
      </c>
      <c r="AM1538" s="9">
        <f t="shared" si="800"/>
        <v>3926</v>
      </c>
      <c r="AN1538" s="9">
        <f>AN1296</f>
        <v>5389</v>
      </c>
      <c r="AO1538" s="9">
        <f>AO1296</f>
        <v>4413</v>
      </c>
      <c r="AP1538" s="9">
        <f>AP1296</f>
        <v>5012</v>
      </c>
      <c r="AQ1538" s="9">
        <f>AQ1296</f>
        <v>5605</v>
      </c>
      <c r="AR1538" s="9">
        <f>AR1296</f>
        <v>5940</v>
      </c>
    </row>
    <row r="1539" spans="1:44" x14ac:dyDescent="0.25">
      <c r="A1539" s="8"/>
      <c r="B1539" s="15" t="s">
        <v>105</v>
      </c>
      <c r="C1539" s="9">
        <f>C1321</f>
        <v>9712</v>
      </c>
      <c r="D1539" s="9">
        <f t="shared" ref="D1539:AM1539" si="801">D1321</f>
        <v>9794</v>
      </c>
      <c r="E1539" s="9">
        <f t="shared" si="801"/>
        <v>9824</v>
      </c>
      <c r="F1539" s="9">
        <f t="shared" si="801"/>
        <v>10506</v>
      </c>
      <c r="G1539" s="9">
        <f t="shared" si="801"/>
        <v>11625</v>
      </c>
      <c r="H1539" s="9">
        <f t="shared" si="801"/>
        <v>11910</v>
      </c>
      <c r="I1539" s="9">
        <f t="shared" si="801"/>
        <v>12039</v>
      </c>
      <c r="J1539" s="9">
        <f t="shared" si="801"/>
        <v>11844</v>
      </c>
      <c r="K1539" s="9">
        <f t="shared" si="801"/>
        <v>9518</v>
      </c>
      <c r="L1539" s="9">
        <f t="shared" si="801"/>
        <v>9624</v>
      </c>
      <c r="M1539" s="9">
        <f t="shared" si="801"/>
        <v>9149</v>
      </c>
      <c r="N1539" s="9">
        <f t="shared" si="801"/>
        <v>9290</v>
      </c>
      <c r="O1539" s="9">
        <f t="shared" si="801"/>
        <v>6847</v>
      </c>
      <c r="P1539" s="9">
        <f t="shared" si="801"/>
        <v>9942</v>
      </c>
      <c r="Q1539" s="9">
        <f t="shared" si="801"/>
        <v>10354</v>
      </c>
      <c r="R1539" s="9">
        <f t="shared" si="801"/>
        <v>10716</v>
      </c>
      <c r="S1539" s="9">
        <f t="shared" si="801"/>
        <v>10588</v>
      </c>
      <c r="T1539" s="9">
        <f t="shared" si="801"/>
        <v>10177</v>
      </c>
      <c r="U1539" s="9">
        <f t="shared" si="801"/>
        <v>10093</v>
      </c>
      <c r="V1539" s="9">
        <f t="shared" si="801"/>
        <v>10183</v>
      </c>
      <c r="W1539" s="9">
        <f t="shared" si="801"/>
        <v>10633</v>
      </c>
      <c r="X1539" s="9">
        <f t="shared" si="801"/>
        <v>10994</v>
      </c>
      <c r="Y1539" s="9">
        <f t="shared" si="801"/>
        <v>11898</v>
      </c>
      <c r="Z1539" s="9">
        <f t="shared" si="801"/>
        <v>12650</v>
      </c>
      <c r="AA1539" s="9">
        <f t="shared" si="801"/>
        <v>13332</v>
      </c>
      <c r="AB1539" s="9">
        <f t="shared" si="801"/>
        <v>13377</v>
      </c>
      <c r="AC1539" s="9">
        <f t="shared" si="801"/>
        <v>13831</v>
      </c>
      <c r="AD1539" s="9">
        <f t="shared" si="801"/>
        <v>13172</v>
      </c>
      <c r="AE1539" s="9">
        <f t="shared" si="801"/>
        <v>13993</v>
      </c>
      <c r="AF1539" s="9">
        <f t="shared" si="801"/>
        <v>14488</v>
      </c>
      <c r="AG1539" s="9">
        <f t="shared" si="801"/>
        <v>14562</v>
      </c>
      <c r="AH1539" s="9">
        <f t="shared" si="801"/>
        <v>15036</v>
      </c>
      <c r="AI1539" s="9">
        <f t="shared" si="801"/>
        <v>14830</v>
      </c>
      <c r="AJ1539" s="9">
        <f t="shared" si="801"/>
        <v>14845</v>
      </c>
      <c r="AK1539" s="9">
        <f t="shared" si="801"/>
        <v>15691</v>
      </c>
      <c r="AL1539" s="9">
        <f t="shared" si="801"/>
        <v>15410</v>
      </c>
      <c r="AM1539" s="9">
        <f t="shared" si="801"/>
        <v>15138</v>
      </c>
      <c r="AN1539" s="9">
        <f>AN1321</f>
        <v>14845</v>
      </c>
      <c r="AO1539" s="9">
        <f>AO1321</f>
        <v>15518</v>
      </c>
      <c r="AP1539" s="9">
        <f>AP1321</f>
        <v>15102</v>
      </c>
      <c r="AQ1539" s="9">
        <f>AQ1321</f>
        <v>14999</v>
      </c>
      <c r="AR1539" s="9">
        <f>AR1321</f>
        <v>15613</v>
      </c>
    </row>
    <row r="1540" spans="1:44" x14ac:dyDescent="0.25">
      <c r="A1540" s="8"/>
      <c r="B1540" s="15" t="s">
        <v>107</v>
      </c>
      <c r="C1540" s="9">
        <f>C1346</f>
        <v>3824</v>
      </c>
      <c r="D1540" s="9">
        <f t="shared" ref="D1540:AM1540" si="802">D1346</f>
        <v>3863</v>
      </c>
      <c r="E1540" s="9">
        <f t="shared" si="802"/>
        <v>3711</v>
      </c>
      <c r="F1540" s="9">
        <f t="shared" si="802"/>
        <v>3762</v>
      </c>
      <c r="G1540" s="9">
        <f t="shared" si="802"/>
        <v>3752</v>
      </c>
      <c r="H1540" s="9">
        <f t="shared" si="802"/>
        <v>4145</v>
      </c>
      <c r="I1540" s="9">
        <f t="shared" si="802"/>
        <v>3898</v>
      </c>
      <c r="J1540" s="9">
        <f t="shared" si="802"/>
        <v>3646</v>
      </c>
      <c r="K1540" s="9">
        <f t="shared" si="802"/>
        <v>3015</v>
      </c>
      <c r="L1540" s="9">
        <f t="shared" si="802"/>
        <v>3043</v>
      </c>
      <c r="M1540" s="9">
        <f t="shared" si="802"/>
        <v>2887</v>
      </c>
      <c r="N1540" s="9">
        <f t="shared" si="802"/>
        <v>2700</v>
      </c>
      <c r="O1540" s="9">
        <f t="shared" si="802"/>
        <v>2053</v>
      </c>
      <c r="P1540" s="9">
        <f t="shared" si="802"/>
        <v>2057</v>
      </c>
      <c r="Q1540" s="9">
        <f t="shared" si="802"/>
        <v>2076</v>
      </c>
      <c r="R1540" s="9">
        <f t="shared" si="802"/>
        <v>2068</v>
      </c>
      <c r="S1540" s="9">
        <f t="shared" si="802"/>
        <v>2081</v>
      </c>
      <c r="T1540" s="9">
        <f t="shared" si="802"/>
        <v>2084</v>
      </c>
      <c r="U1540" s="9">
        <f t="shared" si="802"/>
        <v>2280</v>
      </c>
      <c r="V1540" s="9">
        <f t="shared" si="802"/>
        <v>1897</v>
      </c>
      <c r="W1540" s="9">
        <f t="shared" si="802"/>
        <v>1893</v>
      </c>
      <c r="X1540" s="9">
        <f t="shared" si="802"/>
        <v>2153</v>
      </c>
      <c r="Y1540" s="9">
        <f t="shared" si="802"/>
        <v>1998</v>
      </c>
      <c r="Z1540" s="9">
        <f t="shared" si="802"/>
        <v>2093</v>
      </c>
      <c r="AA1540" s="9">
        <f t="shared" si="802"/>
        <v>2439</v>
      </c>
      <c r="AB1540" s="9">
        <f t="shared" si="802"/>
        <v>2270</v>
      </c>
      <c r="AC1540" s="9">
        <f t="shared" si="802"/>
        <v>1916</v>
      </c>
      <c r="AD1540" s="9">
        <f t="shared" si="802"/>
        <v>1881</v>
      </c>
      <c r="AE1540" s="9">
        <f t="shared" si="802"/>
        <v>2294</v>
      </c>
      <c r="AF1540" s="9">
        <f t="shared" si="802"/>
        <v>2321</v>
      </c>
      <c r="AG1540" s="9">
        <f t="shared" si="802"/>
        <v>2334</v>
      </c>
      <c r="AH1540" s="9">
        <f t="shared" si="802"/>
        <v>2405</v>
      </c>
      <c r="AI1540" s="9">
        <f t="shared" si="802"/>
        <v>2360</v>
      </c>
      <c r="AJ1540" s="9">
        <f t="shared" si="802"/>
        <v>2051</v>
      </c>
      <c r="AK1540" s="9">
        <f t="shared" si="802"/>
        <v>1845</v>
      </c>
      <c r="AL1540" s="9">
        <f t="shared" si="802"/>
        <v>1856</v>
      </c>
      <c r="AM1540" s="9">
        <f t="shared" si="802"/>
        <v>1791</v>
      </c>
      <c r="AN1540" s="9">
        <f>AN1346</f>
        <v>1828</v>
      </c>
      <c r="AO1540" s="9">
        <f>AO1346</f>
        <v>1914</v>
      </c>
      <c r="AP1540" s="9">
        <f>AP1346</f>
        <v>1832</v>
      </c>
      <c r="AQ1540" s="9">
        <f>AQ1346</f>
        <v>1822</v>
      </c>
      <c r="AR1540" s="9">
        <f>AR1346</f>
        <v>1780</v>
      </c>
    </row>
    <row r="1541" spans="1:44" x14ac:dyDescent="0.25">
      <c r="A1541" s="8"/>
      <c r="B1541" s="15" t="s">
        <v>93</v>
      </c>
      <c r="C1541" s="20">
        <f>C1411</f>
        <v>27946</v>
      </c>
      <c r="D1541" s="20">
        <f t="shared" ref="D1541:AM1541" si="803">D1411</f>
        <v>28373</v>
      </c>
      <c r="E1541" s="20">
        <f t="shared" si="803"/>
        <v>28677</v>
      </c>
      <c r="F1541" s="20">
        <f t="shared" si="803"/>
        <v>28878</v>
      </c>
      <c r="G1541" s="20">
        <f t="shared" si="803"/>
        <v>28152</v>
      </c>
      <c r="H1541" s="20">
        <f t="shared" si="803"/>
        <v>28540</v>
      </c>
      <c r="I1541" s="20">
        <f t="shared" si="803"/>
        <v>27143</v>
      </c>
      <c r="J1541" s="20">
        <f t="shared" si="803"/>
        <v>25934</v>
      </c>
      <c r="K1541" s="20">
        <f t="shared" si="803"/>
        <v>24323</v>
      </c>
      <c r="L1541" s="20">
        <f t="shared" si="803"/>
        <v>22473</v>
      </c>
      <c r="M1541" s="20">
        <f t="shared" si="803"/>
        <v>21731</v>
      </c>
      <c r="N1541" s="20">
        <f t="shared" si="803"/>
        <v>21159</v>
      </c>
      <c r="O1541" s="20">
        <f t="shared" si="803"/>
        <v>21382</v>
      </c>
      <c r="P1541" s="20">
        <f t="shared" si="803"/>
        <v>21891</v>
      </c>
      <c r="Q1541" s="20">
        <f t="shared" si="803"/>
        <v>19848</v>
      </c>
      <c r="R1541" s="20">
        <f t="shared" si="803"/>
        <v>20533</v>
      </c>
      <c r="S1541" s="20">
        <f t="shared" si="803"/>
        <v>20210</v>
      </c>
      <c r="T1541" s="20">
        <f t="shared" si="803"/>
        <v>20137</v>
      </c>
      <c r="U1541" s="20">
        <f t="shared" si="803"/>
        <v>20028</v>
      </c>
      <c r="V1541" s="20">
        <f t="shared" si="803"/>
        <v>20298</v>
      </c>
      <c r="W1541" s="20">
        <f t="shared" si="803"/>
        <v>20903</v>
      </c>
      <c r="X1541" s="20">
        <f t="shared" si="803"/>
        <v>20720</v>
      </c>
      <c r="Y1541" s="20">
        <f t="shared" si="803"/>
        <v>21260</v>
      </c>
      <c r="Z1541" s="20">
        <f t="shared" si="803"/>
        <v>22524</v>
      </c>
      <c r="AA1541" s="20">
        <f t="shared" si="803"/>
        <v>21546</v>
      </c>
      <c r="AB1541" s="20">
        <f t="shared" si="803"/>
        <v>20915</v>
      </c>
      <c r="AC1541" s="20">
        <f t="shared" si="803"/>
        <v>20842</v>
      </c>
      <c r="AD1541" s="20">
        <f t="shared" si="803"/>
        <v>21140</v>
      </c>
      <c r="AE1541" s="20">
        <f t="shared" si="803"/>
        <v>22023</v>
      </c>
      <c r="AF1541" s="20">
        <f t="shared" si="803"/>
        <v>22649</v>
      </c>
      <c r="AG1541" s="20">
        <f t="shared" si="803"/>
        <v>24054</v>
      </c>
      <c r="AH1541" s="20">
        <f t="shared" si="803"/>
        <v>25014</v>
      </c>
      <c r="AI1541" s="20">
        <f t="shared" si="803"/>
        <v>25234</v>
      </c>
      <c r="AJ1541" s="20">
        <f t="shared" si="803"/>
        <v>24729</v>
      </c>
      <c r="AK1541" s="20">
        <f t="shared" si="803"/>
        <v>25080</v>
      </c>
      <c r="AL1541" s="20">
        <f t="shared" si="803"/>
        <v>23693</v>
      </c>
      <c r="AM1541" s="20">
        <f t="shared" si="803"/>
        <v>21421</v>
      </c>
      <c r="AN1541" s="20">
        <f>AN1411</f>
        <v>19898</v>
      </c>
      <c r="AO1541" s="20">
        <f>AO1411</f>
        <v>20364</v>
      </c>
      <c r="AP1541" s="20">
        <f>AP1411</f>
        <v>21597</v>
      </c>
      <c r="AQ1541" s="20">
        <f>AQ1411</f>
        <v>17642</v>
      </c>
      <c r="AR1541" s="20">
        <f>AR1411</f>
        <v>12343</v>
      </c>
    </row>
    <row r="1542" spans="1:44" x14ac:dyDescent="0.25">
      <c r="A1542" s="8" t="s">
        <v>162</v>
      </c>
      <c r="B1542" s="15"/>
      <c r="C1542" s="9">
        <f>SUM(C1506:C1540)</f>
        <v>455248</v>
      </c>
      <c r="D1542" s="9">
        <f t="shared" ref="D1542:AM1542" si="804">SUM(D1506:D1540)</f>
        <v>453841</v>
      </c>
      <c r="E1542" s="9">
        <f t="shared" si="804"/>
        <v>463446</v>
      </c>
      <c r="F1542" s="9">
        <f t="shared" si="804"/>
        <v>482159</v>
      </c>
      <c r="G1542" s="9">
        <f t="shared" si="804"/>
        <v>491361</v>
      </c>
      <c r="H1542" s="9">
        <f t="shared" si="804"/>
        <v>487417</v>
      </c>
      <c r="I1542" s="9">
        <f t="shared" si="804"/>
        <v>486231</v>
      </c>
      <c r="J1542" s="9">
        <f t="shared" si="804"/>
        <v>454855</v>
      </c>
      <c r="K1542" s="9">
        <f t="shared" si="804"/>
        <v>434604</v>
      </c>
      <c r="L1542" s="9">
        <f t="shared" si="804"/>
        <v>425731</v>
      </c>
      <c r="M1542" s="9">
        <f t="shared" si="804"/>
        <v>425547</v>
      </c>
      <c r="N1542" s="9">
        <f t="shared" si="804"/>
        <v>433104</v>
      </c>
      <c r="O1542" s="9">
        <f t="shared" si="804"/>
        <v>432148</v>
      </c>
      <c r="P1542" s="9">
        <f t="shared" si="804"/>
        <v>441875</v>
      </c>
      <c r="Q1542" s="9">
        <f t="shared" si="804"/>
        <v>450577</v>
      </c>
      <c r="R1542" s="9">
        <f t="shared" si="804"/>
        <v>455458</v>
      </c>
      <c r="S1542" s="9">
        <f t="shared" si="804"/>
        <v>442041</v>
      </c>
      <c r="T1542" s="9">
        <f t="shared" si="804"/>
        <v>432254</v>
      </c>
      <c r="U1542" s="9">
        <f t="shared" si="804"/>
        <v>430873</v>
      </c>
      <c r="V1542" s="9">
        <f t="shared" si="804"/>
        <v>434116</v>
      </c>
      <c r="W1542" s="9" t="e">
        <f t="shared" si="804"/>
        <v>#VALUE!</v>
      </c>
      <c r="X1542" s="9">
        <f t="shared" si="804"/>
        <v>446862</v>
      </c>
      <c r="Y1542" s="9">
        <f t="shared" si="804"/>
        <v>451147</v>
      </c>
      <c r="Z1542" s="9">
        <f t="shared" si="804"/>
        <v>466941</v>
      </c>
      <c r="AA1542" s="9">
        <f t="shared" si="804"/>
        <v>481053</v>
      </c>
      <c r="AB1542" s="9">
        <f t="shared" si="804"/>
        <v>490293</v>
      </c>
      <c r="AC1542" s="9">
        <f t="shared" si="804"/>
        <v>499359</v>
      </c>
      <c r="AD1542" s="9">
        <f t="shared" si="804"/>
        <v>502659</v>
      </c>
      <c r="AE1542" s="9">
        <f t="shared" si="804"/>
        <v>515535</v>
      </c>
      <c r="AF1542" s="9">
        <f t="shared" si="804"/>
        <v>525772</v>
      </c>
      <c r="AG1542" s="9">
        <f t="shared" si="804"/>
        <v>538940</v>
      </c>
      <c r="AH1542" s="9">
        <f t="shared" si="804"/>
        <v>544437</v>
      </c>
      <c r="AI1542" s="9">
        <f t="shared" si="804"/>
        <v>555287</v>
      </c>
      <c r="AJ1542" s="9">
        <f t="shared" si="804"/>
        <v>533746</v>
      </c>
      <c r="AK1542" s="9">
        <f t="shared" si="804"/>
        <v>563731</v>
      </c>
      <c r="AL1542" s="9">
        <f t="shared" si="804"/>
        <v>569519</v>
      </c>
      <c r="AM1542" s="9">
        <f t="shared" si="804"/>
        <v>547577</v>
      </c>
      <c r="AN1542" s="9">
        <f>SUM(AN1506:AN1540)</f>
        <v>528128</v>
      </c>
      <c r="AO1542" s="9">
        <f>SUM(AO1506:AO1540)</f>
        <v>569803</v>
      </c>
      <c r="AP1542" s="9">
        <f>SUM(AP1506:AP1540)</f>
        <v>568270</v>
      </c>
      <c r="AQ1542" s="9">
        <f>SUM(AQ1506:AQ1540)</f>
        <v>566742</v>
      </c>
      <c r="AR1542" s="9">
        <f>SUM(AR1506:AR1540)</f>
        <v>527753</v>
      </c>
    </row>
    <row r="1543" spans="1:44" x14ac:dyDescent="0.25">
      <c r="A1543" s="8"/>
      <c r="B1543" s="15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20"/>
      <c r="AB1543" s="20"/>
    </row>
    <row r="1544" spans="1:44" x14ac:dyDescent="0.25">
      <c r="A1544" s="8" t="s">
        <v>163</v>
      </c>
      <c r="B1544" s="15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20"/>
      <c r="AB1544" s="20"/>
    </row>
    <row r="1545" spans="1:44" x14ac:dyDescent="0.25">
      <c r="A1545" s="8"/>
      <c r="B1545" s="15" t="s">
        <v>101</v>
      </c>
      <c r="C1545" s="9">
        <f t="shared" ref="C1545:AR1545" si="805">C25</f>
        <v>8050</v>
      </c>
      <c r="D1545" s="9">
        <f t="shared" si="805"/>
        <v>7261</v>
      </c>
      <c r="E1545" s="9">
        <f t="shared" si="805"/>
        <v>6965</v>
      </c>
      <c r="F1545" s="9">
        <f t="shared" si="805"/>
        <v>8277</v>
      </c>
      <c r="G1545" s="9">
        <f t="shared" si="805"/>
        <v>6974</v>
      </c>
      <c r="H1545" s="9">
        <f t="shared" si="805"/>
        <v>6745</v>
      </c>
      <c r="I1545" s="9">
        <f t="shared" si="805"/>
        <v>5296</v>
      </c>
      <c r="J1545" s="9">
        <f t="shared" si="805"/>
        <v>3917</v>
      </c>
      <c r="K1545" s="9">
        <f t="shared" si="805"/>
        <v>3127</v>
      </c>
      <c r="L1545" s="9">
        <f t="shared" si="805"/>
        <v>2988</v>
      </c>
      <c r="M1545" s="9">
        <f t="shared" si="805"/>
        <v>2843</v>
      </c>
      <c r="N1545" s="9">
        <f t="shared" si="805"/>
        <v>2454</v>
      </c>
      <c r="O1545" s="9">
        <f t="shared" si="805"/>
        <v>1735</v>
      </c>
      <c r="P1545" s="9">
        <f t="shared" si="805"/>
        <v>2222</v>
      </c>
      <c r="Q1545" s="9">
        <f t="shared" si="805"/>
        <v>2925</v>
      </c>
      <c r="R1545" s="9">
        <f t="shared" si="805"/>
        <v>3084</v>
      </c>
      <c r="S1545" s="9">
        <f t="shared" si="805"/>
        <v>3286</v>
      </c>
      <c r="T1545" s="9">
        <f t="shared" si="805"/>
        <v>2678</v>
      </c>
      <c r="U1545" s="9">
        <f t="shared" si="805"/>
        <v>2390</v>
      </c>
      <c r="V1545" s="9">
        <f t="shared" si="805"/>
        <v>2622</v>
      </c>
      <c r="W1545" s="9">
        <f t="shared" si="805"/>
        <v>2329</v>
      </c>
      <c r="X1545" s="9">
        <f t="shared" si="805"/>
        <v>2350</v>
      </c>
      <c r="Y1545" s="9">
        <f t="shared" si="805"/>
        <v>2591</v>
      </c>
      <c r="Z1545" s="9">
        <f t="shared" si="805"/>
        <v>2682</v>
      </c>
      <c r="AA1545" s="9">
        <f t="shared" si="805"/>
        <v>2569</v>
      </c>
      <c r="AB1545" s="9">
        <f t="shared" si="805"/>
        <v>2700</v>
      </c>
      <c r="AC1545" s="9">
        <f t="shared" si="805"/>
        <v>2827</v>
      </c>
      <c r="AD1545" s="9">
        <f t="shared" si="805"/>
        <v>2977</v>
      </c>
      <c r="AE1545" s="9">
        <f t="shared" si="805"/>
        <v>2983</v>
      </c>
      <c r="AF1545" s="9">
        <f t="shared" si="805"/>
        <v>3128</v>
      </c>
      <c r="AG1545" s="9">
        <f t="shared" si="805"/>
        <v>2993</v>
      </c>
      <c r="AH1545" s="9">
        <f t="shared" si="805"/>
        <v>2921</v>
      </c>
      <c r="AI1545" s="9">
        <f t="shared" si="805"/>
        <v>2608</v>
      </c>
      <c r="AJ1545" s="9">
        <f t="shared" si="805"/>
        <v>1890</v>
      </c>
      <c r="AK1545" s="9">
        <f t="shared" si="805"/>
        <v>154</v>
      </c>
      <c r="AL1545" s="9">
        <f t="shared" si="805"/>
        <v>107</v>
      </c>
      <c r="AM1545" s="9">
        <f t="shared" si="805"/>
        <v>82</v>
      </c>
      <c r="AN1545" s="9">
        <f t="shared" si="805"/>
        <v>89</v>
      </c>
      <c r="AO1545" s="9">
        <f t="shared" si="805"/>
        <v>77</v>
      </c>
      <c r="AP1545" s="9">
        <f t="shared" si="805"/>
        <v>29</v>
      </c>
      <c r="AQ1545" s="9">
        <f t="shared" si="805"/>
        <v>64</v>
      </c>
      <c r="AR1545" s="9">
        <f t="shared" si="805"/>
        <v>0</v>
      </c>
    </row>
    <row r="1546" spans="1:44" x14ac:dyDescent="0.25">
      <c r="A1546" s="8"/>
      <c r="B1546" s="15" t="s">
        <v>100</v>
      </c>
      <c r="C1546" s="9">
        <f t="shared" ref="C1546:AR1546" si="806">C42</f>
        <v>13384</v>
      </c>
      <c r="D1546" s="9">
        <f t="shared" si="806"/>
        <v>10938</v>
      </c>
      <c r="E1546" s="9">
        <f t="shared" si="806"/>
        <v>11039</v>
      </c>
      <c r="F1546" s="9">
        <f t="shared" si="806"/>
        <v>10580</v>
      </c>
      <c r="G1546" s="9">
        <f t="shared" si="806"/>
        <v>11098</v>
      </c>
      <c r="H1546" s="9">
        <f t="shared" si="806"/>
        <v>10300</v>
      </c>
      <c r="I1546" s="9">
        <f t="shared" si="806"/>
        <v>9191</v>
      </c>
      <c r="J1546" s="9">
        <f t="shared" si="806"/>
        <v>7066</v>
      </c>
      <c r="K1546" s="9">
        <f t="shared" si="806"/>
        <v>6191</v>
      </c>
      <c r="L1546" s="9">
        <f t="shared" si="806"/>
        <v>6706</v>
      </c>
      <c r="M1546" s="9">
        <f t="shared" si="806"/>
        <v>5960</v>
      </c>
      <c r="N1546" s="9">
        <f t="shared" si="806"/>
        <v>5064</v>
      </c>
      <c r="O1546" s="9">
        <f t="shared" si="806"/>
        <v>4805</v>
      </c>
      <c r="P1546" s="9">
        <f t="shared" si="806"/>
        <v>4997</v>
      </c>
      <c r="Q1546" s="9">
        <f t="shared" si="806"/>
        <v>5744</v>
      </c>
      <c r="R1546" s="9">
        <f t="shared" si="806"/>
        <v>5149</v>
      </c>
      <c r="S1546" s="9">
        <f t="shared" si="806"/>
        <v>4992</v>
      </c>
      <c r="T1546" s="9">
        <f t="shared" si="806"/>
        <v>5090</v>
      </c>
      <c r="U1546" s="9">
        <f t="shared" si="806"/>
        <v>4968</v>
      </c>
      <c r="V1546" s="9">
        <f t="shared" si="806"/>
        <v>5316</v>
      </c>
      <c r="W1546" s="9">
        <f t="shared" si="806"/>
        <v>5499</v>
      </c>
      <c r="X1546" s="9">
        <f t="shared" si="806"/>
        <v>5159</v>
      </c>
      <c r="Y1546" s="9">
        <f t="shared" si="806"/>
        <v>5733</v>
      </c>
      <c r="Z1546" s="9">
        <f t="shared" si="806"/>
        <v>6672</v>
      </c>
      <c r="AA1546" s="9">
        <f t="shared" si="806"/>
        <v>6444</v>
      </c>
      <c r="AB1546" s="9">
        <f t="shared" si="806"/>
        <v>6700</v>
      </c>
      <c r="AC1546" s="9">
        <f t="shared" si="806"/>
        <v>6882</v>
      </c>
      <c r="AD1546" s="9">
        <f t="shared" si="806"/>
        <v>6567</v>
      </c>
      <c r="AE1546" s="9">
        <f t="shared" si="806"/>
        <v>6480</v>
      </c>
      <c r="AF1546" s="9">
        <f t="shared" si="806"/>
        <v>6004</v>
      </c>
      <c r="AG1546" s="9">
        <f t="shared" si="806"/>
        <v>6369</v>
      </c>
      <c r="AH1546" s="9">
        <f t="shared" si="806"/>
        <v>6230</v>
      </c>
      <c r="AI1546" s="9">
        <f t="shared" si="806"/>
        <v>0</v>
      </c>
      <c r="AJ1546" s="9">
        <f t="shared" si="806"/>
        <v>6014</v>
      </c>
      <c r="AK1546" s="9">
        <f t="shared" si="806"/>
        <v>5038</v>
      </c>
      <c r="AL1546" s="9">
        <f t="shared" si="806"/>
        <v>4531</v>
      </c>
      <c r="AM1546" s="9">
        <f t="shared" si="806"/>
        <v>4093</v>
      </c>
      <c r="AN1546" s="9">
        <f t="shared" si="806"/>
        <v>4162</v>
      </c>
      <c r="AO1546" s="9">
        <f t="shared" si="806"/>
        <v>3864</v>
      </c>
      <c r="AP1546" s="9">
        <f t="shared" si="806"/>
        <v>3653</v>
      </c>
      <c r="AQ1546" s="9">
        <f t="shared" si="806"/>
        <v>3972</v>
      </c>
      <c r="AR1546" s="9">
        <f t="shared" si="806"/>
        <v>0</v>
      </c>
    </row>
    <row r="1547" spans="1:44" x14ac:dyDescent="0.25">
      <c r="A1547" s="8"/>
      <c r="B1547" s="15" t="s">
        <v>89</v>
      </c>
      <c r="C1547" s="9">
        <f t="shared" ref="C1547:AR1547" si="807">C83</f>
        <v>53616</v>
      </c>
      <c r="D1547" s="9">
        <f t="shared" si="807"/>
        <v>51266</v>
      </c>
      <c r="E1547" s="9">
        <f t="shared" si="807"/>
        <v>53058</v>
      </c>
      <c r="F1547" s="9">
        <f t="shared" si="807"/>
        <v>54467</v>
      </c>
      <c r="G1547" s="9">
        <f t="shared" si="807"/>
        <v>62921</v>
      </c>
      <c r="H1547" s="9">
        <f t="shared" si="807"/>
        <v>63555</v>
      </c>
      <c r="I1547" s="9">
        <f t="shared" si="807"/>
        <v>64682</v>
      </c>
      <c r="J1547" s="9">
        <f t="shared" si="807"/>
        <v>54428</v>
      </c>
      <c r="K1547" s="9">
        <f t="shared" si="807"/>
        <v>49798</v>
      </c>
      <c r="L1547" s="9">
        <f t="shared" si="807"/>
        <v>48748</v>
      </c>
      <c r="M1547" s="9">
        <f t="shared" si="807"/>
        <v>44782</v>
      </c>
      <c r="N1547" s="9">
        <f t="shared" si="807"/>
        <v>42382</v>
      </c>
      <c r="O1547" s="9">
        <f t="shared" si="807"/>
        <v>40726</v>
      </c>
      <c r="P1547" s="9">
        <f t="shared" si="807"/>
        <v>42793</v>
      </c>
      <c r="Q1547" s="9">
        <f t="shared" si="807"/>
        <v>42273</v>
      </c>
      <c r="R1547" s="9">
        <f t="shared" si="807"/>
        <v>46867</v>
      </c>
      <c r="S1547" s="9">
        <f t="shared" si="807"/>
        <v>46389</v>
      </c>
      <c r="T1547" s="9">
        <f t="shared" si="807"/>
        <v>46651</v>
      </c>
      <c r="U1547" s="9">
        <f t="shared" si="807"/>
        <v>46094</v>
      </c>
      <c r="V1547" s="9">
        <f t="shared" si="807"/>
        <v>46278</v>
      </c>
      <c r="W1547" s="9">
        <f t="shared" si="807"/>
        <v>45219</v>
      </c>
      <c r="X1547" s="9">
        <f t="shared" si="807"/>
        <v>46328</v>
      </c>
      <c r="Y1547" s="9">
        <f t="shared" si="807"/>
        <v>51349</v>
      </c>
      <c r="Z1547" s="9">
        <f t="shared" si="807"/>
        <v>51849</v>
      </c>
      <c r="AA1547" s="9">
        <f t="shared" si="807"/>
        <v>53977</v>
      </c>
      <c r="AB1547" s="9">
        <f t="shared" si="807"/>
        <v>58171</v>
      </c>
      <c r="AC1547" s="9">
        <f t="shared" si="807"/>
        <v>60675</v>
      </c>
      <c r="AD1547" s="9">
        <f t="shared" si="807"/>
        <v>60371</v>
      </c>
      <c r="AE1547" s="9">
        <f t="shared" si="807"/>
        <v>66683</v>
      </c>
      <c r="AF1547" s="9">
        <f t="shared" si="807"/>
        <v>67938</v>
      </c>
      <c r="AG1547" s="9">
        <f t="shared" si="807"/>
        <v>68094</v>
      </c>
      <c r="AH1547" s="9">
        <f t="shared" si="807"/>
        <v>72415</v>
      </c>
      <c r="AI1547" s="9">
        <f t="shared" si="807"/>
        <v>78663</v>
      </c>
      <c r="AJ1547" s="9">
        <f t="shared" si="807"/>
        <v>82787</v>
      </c>
      <c r="AK1547" s="9">
        <f t="shared" si="807"/>
        <v>82827</v>
      </c>
      <c r="AL1547" s="9">
        <f t="shared" si="807"/>
        <v>84380</v>
      </c>
      <c r="AM1547" s="9">
        <f t="shared" si="807"/>
        <v>87199</v>
      </c>
      <c r="AN1547" s="9">
        <f t="shared" si="807"/>
        <v>84203</v>
      </c>
      <c r="AO1547" s="9">
        <f t="shared" si="807"/>
        <v>92392</v>
      </c>
      <c r="AP1547" s="9">
        <f t="shared" si="807"/>
        <v>91330</v>
      </c>
      <c r="AQ1547" s="9">
        <f t="shared" si="807"/>
        <v>95955</v>
      </c>
      <c r="AR1547" s="9">
        <f t="shared" si="807"/>
        <v>8038</v>
      </c>
    </row>
    <row r="1548" spans="1:44" x14ac:dyDescent="0.25">
      <c r="A1548" s="8"/>
      <c r="B1548" s="15" t="s">
        <v>109</v>
      </c>
      <c r="C1548" s="9">
        <f t="shared" ref="C1548:AR1548" si="808">C132</f>
        <v>47711</v>
      </c>
      <c r="D1548" s="9">
        <f t="shared" si="808"/>
        <v>47445</v>
      </c>
      <c r="E1548" s="9">
        <f t="shared" si="808"/>
        <v>49599</v>
      </c>
      <c r="F1548" s="9">
        <f t="shared" si="808"/>
        <v>49687</v>
      </c>
      <c r="G1548" s="9">
        <f t="shared" si="808"/>
        <v>49210</v>
      </c>
      <c r="H1548" s="9">
        <f t="shared" si="808"/>
        <v>50512</v>
      </c>
      <c r="I1548" s="9">
        <f t="shared" si="808"/>
        <v>49405</v>
      </c>
      <c r="J1548" s="9">
        <f t="shared" si="808"/>
        <v>46149</v>
      </c>
      <c r="K1548" s="9">
        <f t="shared" si="808"/>
        <v>42407</v>
      </c>
      <c r="L1548" s="9">
        <f t="shared" si="808"/>
        <v>45269</v>
      </c>
      <c r="M1548" s="9">
        <f t="shared" si="808"/>
        <v>40604</v>
      </c>
      <c r="N1548" s="9">
        <f t="shared" si="808"/>
        <v>42022</v>
      </c>
      <c r="O1548" s="9">
        <f t="shared" si="808"/>
        <v>41633</v>
      </c>
      <c r="P1548" s="9">
        <f t="shared" si="808"/>
        <v>40204</v>
      </c>
      <c r="Q1548" s="9">
        <f t="shared" si="808"/>
        <v>40632</v>
      </c>
      <c r="R1548" s="9">
        <f t="shared" si="808"/>
        <v>38923</v>
      </c>
      <c r="S1548" s="9">
        <f t="shared" si="808"/>
        <v>39921</v>
      </c>
      <c r="T1548" s="9">
        <f t="shared" si="808"/>
        <v>35802</v>
      </c>
      <c r="U1548" s="9">
        <f t="shared" si="808"/>
        <v>35686</v>
      </c>
      <c r="V1548" s="9">
        <f t="shared" si="808"/>
        <v>35188</v>
      </c>
      <c r="W1548" s="9">
        <f t="shared" si="808"/>
        <v>33157</v>
      </c>
      <c r="X1548" s="9">
        <f t="shared" si="808"/>
        <v>31823</v>
      </c>
      <c r="Y1548" s="9">
        <f t="shared" si="808"/>
        <v>32748</v>
      </c>
      <c r="Z1548" s="9">
        <f t="shared" si="808"/>
        <v>34235</v>
      </c>
      <c r="AA1548" s="9">
        <f t="shared" si="808"/>
        <v>36013</v>
      </c>
      <c r="AB1548" s="9">
        <f t="shared" si="808"/>
        <v>38584</v>
      </c>
      <c r="AC1548" s="9">
        <f t="shared" si="808"/>
        <v>38465</v>
      </c>
      <c r="AD1548" s="9">
        <f t="shared" si="808"/>
        <v>38263</v>
      </c>
      <c r="AE1548" s="9">
        <f t="shared" si="808"/>
        <v>41194</v>
      </c>
      <c r="AF1548" s="9">
        <f t="shared" si="808"/>
        <v>39894</v>
      </c>
      <c r="AG1548" s="9">
        <f t="shared" si="808"/>
        <v>39000</v>
      </c>
      <c r="AH1548" s="9">
        <f t="shared" si="808"/>
        <v>39332</v>
      </c>
      <c r="AI1548" s="9">
        <f t="shared" si="808"/>
        <v>38406</v>
      </c>
      <c r="AJ1548" s="9">
        <f t="shared" si="808"/>
        <v>37581</v>
      </c>
      <c r="AK1548" s="9">
        <f t="shared" si="808"/>
        <v>37154</v>
      </c>
      <c r="AL1548" s="9">
        <f t="shared" si="808"/>
        <v>36384</v>
      </c>
      <c r="AM1548" s="9">
        <f t="shared" si="808"/>
        <v>41226</v>
      </c>
      <c r="AN1548" s="9">
        <f t="shared" si="808"/>
        <v>43138</v>
      </c>
      <c r="AO1548" s="9">
        <f t="shared" si="808"/>
        <v>45533</v>
      </c>
      <c r="AP1548" s="9">
        <f t="shared" si="808"/>
        <v>48374</v>
      </c>
      <c r="AQ1548" s="9">
        <f t="shared" si="808"/>
        <v>49787</v>
      </c>
      <c r="AR1548" s="9">
        <f t="shared" si="808"/>
        <v>3679</v>
      </c>
    </row>
    <row r="1549" spans="1:44" x14ac:dyDescent="0.25">
      <c r="A1549" s="8"/>
      <c r="B1549" s="15" t="s">
        <v>88</v>
      </c>
      <c r="C1549" s="9">
        <f t="shared" ref="C1549:AR1549" si="809">C157</f>
        <v>26275</v>
      </c>
      <c r="D1549" s="9">
        <f t="shared" si="809"/>
        <v>25697</v>
      </c>
      <c r="E1549" s="9">
        <f t="shared" si="809"/>
        <v>28554</v>
      </c>
      <c r="F1549" s="9">
        <f t="shared" si="809"/>
        <v>30932</v>
      </c>
      <c r="G1549" s="9">
        <f t="shared" si="809"/>
        <v>30308</v>
      </c>
      <c r="H1549" s="9">
        <f t="shared" si="809"/>
        <v>29100</v>
      </c>
      <c r="I1549" s="9">
        <f t="shared" si="809"/>
        <v>28405</v>
      </c>
      <c r="J1549" s="9">
        <f t="shared" si="809"/>
        <v>24505</v>
      </c>
      <c r="K1549" s="9">
        <f t="shared" si="809"/>
        <v>22717</v>
      </c>
      <c r="L1549" s="9">
        <f t="shared" si="809"/>
        <v>20691</v>
      </c>
      <c r="M1549" s="9">
        <f t="shared" si="809"/>
        <v>21590</v>
      </c>
      <c r="N1549" s="9">
        <f t="shared" si="809"/>
        <v>22158</v>
      </c>
      <c r="O1549" s="9">
        <f t="shared" si="809"/>
        <v>22513</v>
      </c>
      <c r="P1549" s="9">
        <f t="shared" si="809"/>
        <v>23586</v>
      </c>
      <c r="Q1549" s="9">
        <f t="shared" si="809"/>
        <v>22205</v>
      </c>
      <c r="R1549" s="9">
        <f t="shared" si="809"/>
        <v>21268</v>
      </c>
      <c r="S1549" s="9">
        <f t="shared" si="809"/>
        <v>20017</v>
      </c>
      <c r="T1549" s="9">
        <f t="shared" si="809"/>
        <v>17925</v>
      </c>
      <c r="U1549" s="9">
        <f t="shared" si="809"/>
        <v>17973</v>
      </c>
      <c r="V1549" s="9">
        <f t="shared" si="809"/>
        <v>18142</v>
      </c>
      <c r="W1549" s="9">
        <f t="shared" si="809"/>
        <v>17160</v>
      </c>
      <c r="X1549" s="9">
        <f t="shared" si="809"/>
        <v>16132</v>
      </c>
      <c r="Y1549" s="9">
        <f t="shared" si="809"/>
        <v>16694</v>
      </c>
      <c r="Z1549" s="9">
        <f t="shared" si="809"/>
        <v>17012</v>
      </c>
      <c r="AA1549" s="9">
        <f t="shared" si="809"/>
        <v>18780</v>
      </c>
      <c r="AB1549" s="9">
        <f t="shared" si="809"/>
        <v>18895</v>
      </c>
      <c r="AC1549" s="9">
        <f t="shared" si="809"/>
        <v>18305</v>
      </c>
      <c r="AD1549" s="9">
        <f t="shared" si="809"/>
        <v>18734</v>
      </c>
      <c r="AE1549" s="9">
        <f t="shared" si="809"/>
        <v>18630</v>
      </c>
      <c r="AF1549" s="9">
        <f t="shared" si="809"/>
        <v>18686</v>
      </c>
      <c r="AG1549" s="9">
        <f t="shared" si="809"/>
        <v>17983</v>
      </c>
      <c r="AH1549" s="9">
        <f t="shared" si="809"/>
        <v>17357</v>
      </c>
      <c r="AI1549" s="9">
        <f t="shared" si="809"/>
        <v>16309</v>
      </c>
      <c r="AJ1549" s="9">
        <f t="shared" si="809"/>
        <v>16069</v>
      </c>
      <c r="AK1549" s="9">
        <f t="shared" si="809"/>
        <v>16233</v>
      </c>
      <c r="AL1549" s="9">
        <f t="shared" si="809"/>
        <v>15079</v>
      </c>
      <c r="AM1549" s="9">
        <f t="shared" si="809"/>
        <v>15727</v>
      </c>
      <c r="AN1549" s="9">
        <f t="shared" si="809"/>
        <v>15188</v>
      </c>
      <c r="AO1549" s="9">
        <f t="shared" si="809"/>
        <v>15499</v>
      </c>
      <c r="AP1549" s="9">
        <f t="shared" si="809"/>
        <v>15370</v>
      </c>
      <c r="AQ1549" s="9">
        <f t="shared" si="809"/>
        <v>15210</v>
      </c>
      <c r="AR1549" s="9">
        <f t="shared" si="809"/>
        <v>15198</v>
      </c>
    </row>
    <row r="1550" spans="1:44" x14ac:dyDescent="0.25">
      <c r="A1550" s="8"/>
      <c r="B1550" s="15" t="s">
        <v>112</v>
      </c>
      <c r="C1550" s="9">
        <f t="shared" ref="C1550:AR1550" si="810">C182</f>
        <v>81504</v>
      </c>
      <c r="D1550" s="9">
        <f t="shared" si="810"/>
        <v>77960</v>
      </c>
      <c r="E1550" s="9">
        <f t="shared" si="810"/>
        <v>77165</v>
      </c>
      <c r="F1550" s="9">
        <f t="shared" si="810"/>
        <v>81303</v>
      </c>
      <c r="G1550" s="9">
        <f t="shared" si="810"/>
        <v>80943</v>
      </c>
      <c r="H1550" s="9">
        <f t="shared" si="810"/>
        <v>73555</v>
      </c>
      <c r="I1550" s="9">
        <f t="shared" si="810"/>
        <v>73235</v>
      </c>
      <c r="J1550" s="9">
        <f t="shared" si="810"/>
        <v>68006</v>
      </c>
      <c r="K1550" s="9">
        <f t="shared" si="810"/>
        <v>64172</v>
      </c>
      <c r="L1550" s="9">
        <f t="shared" si="810"/>
        <v>61938</v>
      </c>
      <c r="M1550" s="9">
        <f t="shared" si="810"/>
        <v>57429</v>
      </c>
      <c r="N1550" s="9">
        <f t="shared" si="810"/>
        <v>56082</v>
      </c>
      <c r="O1550" s="9">
        <f t="shared" si="810"/>
        <v>56263</v>
      </c>
      <c r="P1550" s="9">
        <f t="shared" si="810"/>
        <v>55767</v>
      </c>
      <c r="Q1550" s="9">
        <f t="shared" si="810"/>
        <v>54262</v>
      </c>
      <c r="R1550" s="9">
        <f t="shared" si="810"/>
        <v>55735</v>
      </c>
      <c r="S1550" s="9">
        <f t="shared" si="810"/>
        <v>53316</v>
      </c>
      <c r="T1550" s="9">
        <f t="shared" si="810"/>
        <v>55508</v>
      </c>
      <c r="U1550" s="9">
        <f t="shared" si="810"/>
        <v>56017</v>
      </c>
      <c r="V1550" s="9">
        <f t="shared" si="810"/>
        <v>54671</v>
      </c>
      <c r="W1550" s="9">
        <f t="shared" si="810"/>
        <v>59571</v>
      </c>
      <c r="X1550" s="9">
        <f t="shared" si="810"/>
        <v>62190</v>
      </c>
      <c r="Y1550" s="9">
        <f t="shared" si="810"/>
        <v>64590</v>
      </c>
      <c r="Z1550" s="9">
        <f t="shared" si="810"/>
        <v>68640</v>
      </c>
      <c r="AA1550" s="9">
        <f t="shared" si="810"/>
        <v>77496</v>
      </c>
      <c r="AB1550" s="9">
        <f t="shared" si="810"/>
        <v>81960</v>
      </c>
      <c r="AC1550" s="9">
        <f t="shared" si="810"/>
        <v>80743</v>
      </c>
      <c r="AD1550" s="9">
        <f t="shared" si="810"/>
        <v>86671</v>
      </c>
      <c r="AE1550" s="9">
        <f t="shared" si="810"/>
        <v>93444</v>
      </c>
      <c r="AF1550" s="9">
        <f t="shared" si="810"/>
        <v>101981</v>
      </c>
      <c r="AG1550" s="9">
        <f t="shared" si="810"/>
        <v>118779</v>
      </c>
      <c r="AH1550" s="9">
        <f t="shared" si="810"/>
        <v>120968</v>
      </c>
      <c r="AI1550" s="9">
        <f t="shared" si="810"/>
        <v>128540</v>
      </c>
      <c r="AJ1550" s="9">
        <f t="shared" si="810"/>
        <v>133491</v>
      </c>
      <c r="AK1550" s="9">
        <f t="shared" si="810"/>
        <v>87263</v>
      </c>
      <c r="AL1550" s="9">
        <f t="shared" si="810"/>
        <v>131607</v>
      </c>
      <c r="AM1550" s="9">
        <f t="shared" si="810"/>
        <v>138171</v>
      </c>
      <c r="AN1550" s="9">
        <f t="shared" si="810"/>
        <v>138843</v>
      </c>
      <c r="AO1550" s="9">
        <f t="shared" si="810"/>
        <v>143595</v>
      </c>
      <c r="AP1550" s="9">
        <f t="shared" si="810"/>
        <v>146183</v>
      </c>
      <c r="AQ1550" s="9">
        <f t="shared" si="810"/>
        <v>149095</v>
      </c>
      <c r="AR1550" s="9">
        <f t="shared" si="810"/>
        <v>142554</v>
      </c>
    </row>
    <row r="1551" spans="1:44" x14ac:dyDescent="0.25">
      <c r="A1551" s="8"/>
      <c r="B1551" s="15" t="s">
        <v>103</v>
      </c>
      <c r="C1551" s="9">
        <f t="shared" ref="C1551:AR1551" si="811">C199</f>
        <v>4035</v>
      </c>
      <c r="D1551" s="9">
        <f t="shared" si="811"/>
        <v>3721</v>
      </c>
      <c r="E1551" s="9">
        <f t="shared" si="811"/>
        <v>3357</v>
      </c>
      <c r="F1551" s="9">
        <f t="shared" si="811"/>
        <v>3044</v>
      </c>
      <c r="G1551" s="9">
        <f t="shared" si="811"/>
        <v>2836</v>
      </c>
      <c r="H1551" s="9">
        <f t="shared" si="811"/>
        <v>2581</v>
      </c>
      <c r="I1551" s="9">
        <f t="shared" si="811"/>
        <v>2204</v>
      </c>
      <c r="J1551" s="9">
        <f t="shared" si="811"/>
        <v>1624</v>
      </c>
      <c r="K1551" s="9">
        <f t="shared" si="811"/>
        <v>1018</v>
      </c>
      <c r="L1551" s="9">
        <f t="shared" si="811"/>
        <v>1161</v>
      </c>
      <c r="M1551" s="9">
        <f t="shared" si="811"/>
        <v>1753</v>
      </c>
      <c r="N1551" s="9">
        <f t="shared" si="811"/>
        <v>1220</v>
      </c>
      <c r="O1551" s="9">
        <f t="shared" si="811"/>
        <v>1025</v>
      </c>
      <c r="P1551" s="9">
        <f t="shared" si="811"/>
        <v>687</v>
      </c>
      <c r="Q1551" s="9">
        <f t="shared" si="811"/>
        <v>546</v>
      </c>
      <c r="R1551" s="9">
        <f t="shared" si="811"/>
        <v>596</v>
      </c>
      <c r="S1551" s="9">
        <f t="shared" si="811"/>
        <v>628</v>
      </c>
      <c r="T1551" s="9">
        <f t="shared" si="811"/>
        <v>805</v>
      </c>
      <c r="U1551" s="9">
        <f t="shared" si="811"/>
        <v>793</v>
      </c>
      <c r="V1551" s="9">
        <f t="shared" si="811"/>
        <v>876</v>
      </c>
      <c r="W1551" s="9">
        <f t="shared" si="811"/>
        <v>589</v>
      </c>
      <c r="X1551" s="9">
        <f t="shared" si="811"/>
        <v>619</v>
      </c>
      <c r="Y1551" s="9">
        <f t="shared" si="811"/>
        <v>566</v>
      </c>
      <c r="Z1551" s="9">
        <f t="shared" si="811"/>
        <v>513</v>
      </c>
      <c r="AA1551" s="9">
        <f t="shared" si="811"/>
        <v>541</v>
      </c>
      <c r="AB1551" s="9">
        <f t="shared" si="811"/>
        <v>448</v>
      </c>
      <c r="AC1551" s="9">
        <f t="shared" si="811"/>
        <v>450</v>
      </c>
      <c r="AD1551" s="9">
        <f t="shared" si="811"/>
        <v>413</v>
      </c>
      <c r="AE1551" s="9">
        <f t="shared" si="811"/>
        <v>494</v>
      </c>
      <c r="AF1551" s="9">
        <f t="shared" si="811"/>
        <v>356</v>
      </c>
      <c r="AG1551" s="9">
        <f t="shared" si="811"/>
        <v>235</v>
      </c>
      <c r="AH1551" s="9">
        <f t="shared" si="811"/>
        <v>292</v>
      </c>
      <c r="AI1551" s="9">
        <f t="shared" si="811"/>
        <v>397</v>
      </c>
      <c r="AJ1551" s="9">
        <f t="shared" si="811"/>
        <v>316</v>
      </c>
      <c r="AK1551" s="9">
        <f t="shared" si="811"/>
        <v>245</v>
      </c>
      <c r="AL1551" s="9">
        <f t="shared" si="811"/>
        <v>126</v>
      </c>
      <c r="AM1551" s="9">
        <f t="shared" si="811"/>
        <v>0</v>
      </c>
      <c r="AN1551" s="9">
        <f t="shared" si="811"/>
        <v>0</v>
      </c>
      <c r="AO1551" s="9">
        <f t="shared" si="811"/>
        <v>216</v>
      </c>
      <c r="AP1551" s="9">
        <f t="shared" si="811"/>
        <v>262</v>
      </c>
      <c r="AQ1551" s="9">
        <f t="shared" si="811"/>
        <v>279</v>
      </c>
      <c r="AR1551" s="9">
        <f t="shared" si="811"/>
        <v>342</v>
      </c>
    </row>
    <row r="1552" spans="1:44" x14ac:dyDescent="0.25">
      <c r="A1552" s="8"/>
      <c r="B1552" s="15" t="s">
        <v>85</v>
      </c>
      <c r="C1552" s="9">
        <f t="shared" ref="C1552:AR1552" si="812">C224</f>
        <v>36801</v>
      </c>
      <c r="D1552" s="9">
        <f t="shared" si="812"/>
        <v>40443</v>
      </c>
      <c r="E1552" s="9">
        <f t="shared" si="812"/>
        <v>41516</v>
      </c>
      <c r="F1552" s="9">
        <f t="shared" si="812"/>
        <v>44840</v>
      </c>
      <c r="G1552" s="9">
        <f t="shared" si="812"/>
        <v>47174</v>
      </c>
      <c r="H1552" s="9">
        <f t="shared" si="812"/>
        <v>42086</v>
      </c>
      <c r="I1552" s="9">
        <f t="shared" si="812"/>
        <v>41701</v>
      </c>
      <c r="J1552" s="9">
        <f t="shared" si="812"/>
        <v>39069</v>
      </c>
      <c r="K1552" s="9">
        <f t="shared" si="812"/>
        <v>30211</v>
      </c>
      <c r="L1552" s="9">
        <f t="shared" si="812"/>
        <v>29839</v>
      </c>
      <c r="M1552" s="9">
        <f t="shared" si="812"/>
        <v>31493</v>
      </c>
      <c r="N1552" s="9">
        <f t="shared" si="812"/>
        <v>39684</v>
      </c>
      <c r="O1552" s="9">
        <f t="shared" si="812"/>
        <v>38195</v>
      </c>
      <c r="P1552" s="9">
        <f t="shared" si="812"/>
        <v>37054</v>
      </c>
      <c r="Q1552" s="9">
        <f t="shared" si="812"/>
        <v>38656</v>
      </c>
      <c r="R1552" s="9">
        <f t="shared" si="812"/>
        <v>36632</v>
      </c>
      <c r="S1552" s="9">
        <f t="shared" si="812"/>
        <v>37647</v>
      </c>
      <c r="T1552" s="9">
        <f t="shared" si="812"/>
        <v>36274</v>
      </c>
      <c r="U1552" s="9">
        <f t="shared" si="812"/>
        <v>34326</v>
      </c>
      <c r="V1552" s="9">
        <f t="shared" si="812"/>
        <v>33248</v>
      </c>
      <c r="W1552" s="9">
        <f t="shared" si="812"/>
        <v>34968</v>
      </c>
      <c r="X1552" s="9">
        <f t="shared" si="812"/>
        <v>35511</v>
      </c>
      <c r="Y1552" s="9">
        <f t="shared" si="812"/>
        <v>36194</v>
      </c>
      <c r="Z1552" s="9">
        <f t="shared" si="812"/>
        <v>33412</v>
      </c>
      <c r="AA1552" s="9">
        <f t="shared" si="812"/>
        <v>33444</v>
      </c>
      <c r="AB1552" s="9">
        <f t="shared" si="812"/>
        <v>34865</v>
      </c>
      <c r="AC1552" s="9">
        <f t="shared" si="812"/>
        <v>33413</v>
      </c>
      <c r="AD1552" s="9">
        <f t="shared" si="812"/>
        <v>34617</v>
      </c>
      <c r="AE1552" s="9">
        <f t="shared" si="812"/>
        <v>36389</v>
      </c>
      <c r="AF1552" s="9">
        <f t="shared" si="812"/>
        <v>36624</v>
      </c>
      <c r="AG1552" s="9">
        <f t="shared" si="812"/>
        <v>36589</v>
      </c>
      <c r="AH1552" s="9">
        <f t="shared" si="812"/>
        <v>38504</v>
      </c>
      <c r="AI1552" s="9">
        <f t="shared" si="812"/>
        <v>37051</v>
      </c>
      <c r="AJ1552" s="9">
        <f t="shared" si="812"/>
        <v>37246</v>
      </c>
      <c r="AK1552" s="9">
        <f t="shared" si="812"/>
        <v>36896</v>
      </c>
      <c r="AL1552" s="9">
        <f t="shared" si="812"/>
        <v>36343</v>
      </c>
      <c r="AM1552" s="9">
        <f t="shared" si="812"/>
        <v>33982</v>
      </c>
      <c r="AN1552" s="9">
        <f t="shared" si="812"/>
        <v>31667</v>
      </c>
      <c r="AO1552" s="9">
        <f t="shared" si="812"/>
        <v>29788</v>
      </c>
      <c r="AP1552" s="9">
        <f t="shared" si="812"/>
        <v>29904</v>
      </c>
      <c r="AQ1552" s="9">
        <f t="shared" si="812"/>
        <v>30136</v>
      </c>
      <c r="AR1552" s="9">
        <f t="shared" si="812"/>
        <v>28350</v>
      </c>
    </row>
    <row r="1553" spans="1:44" x14ac:dyDescent="0.25">
      <c r="A1553" s="8"/>
      <c r="B1553" s="15" t="s">
        <v>111</v>
      </c>
      <c r="C1553" s="9">
        <f t="shared" ref="C1553:AR1553" si="813">C241</f>
        <v>1381</v>
      </c>
      <c r="D1553" s="9">
        <f t="shared" si="813"/>
        <v>1560</v>
      </c>
      <c r="E1553" s="9">
        <f t="shared" si="813"/>
        <v>1762</v>
      </c>
      <c r="F1553" s="9">
        <f t="shared" si="813"/>
        <v>1815</v>
      </c>
      <c r="G1553" s="9">
        <f t="shared" si="813"/>
        <v>1814</v>
      </c>
      <c r="H1553" s="9">
        <f t="shared" si="813"/>
        <v>1436</v>
      </c>
      <c r="I1553" s="9">
        <f t="shared" si="813"/>
        <v>1169</v>
      </c>
      <c r="J1553" s="9">
        <f t="shared" si="813"/>
        <v>1118</v>
      </c>
      <c r="K1553" s="9">
        <f t="shared" si="813"/>
        <v>1238</v>
      </c>
      <c r="L1553" s="9">
        <f t="shared" si="813"/>
        <v>1097</v>
      </c>
      <c r="M1553" s="9">
        <f t="shared" si="813"/>
        <v>980</v>
      </c>
      <c r="N1553" s="9">
        <f t="shared" si="813"/>
        <v>598</v>
      </c>
      <c r="O1553" s="9">
        <f t="shared" si="813"/>
        <v>277</v>
      </c>
      <c r="P1553" s="9">
        <f t="shared" si="813"/>
        <v>538</v>
      </c>
      <c r="Q1553" s="9">
        <f t="shared" si="813"/>
        <v>665</v>
      </c>
      <c r="R1553" s="9">
        <f t="shared" si="813"/>
        <v>551</v>
      </c>
      <c r="S1553" s="9">
        <f t="shared" si="813"/>
        <v>697</v>
      </c>
      <c r="T1553" s="9">
        <f t="shared" si="813"/>
        <v>1007</v>
      </c>
      <c r="U1553" s="9">
        <f t="shared" si="813"/>
        <v>970</v>
      </c>
      <c r="V1553" s="9">
        <f t="shared" si="813"/>
        <v>1111</v>
      </c>
      <c r="W1553" s="9">
        <f t="shared" si="813"/>
        <v>921</v>
      </c>
      <c r="X1553" s="9">
        <f t="shared" si="813"/>
        <v>756</v>
      </c>
      <c r="Y1553" s="9">
        <f t="shared" si="813"/>
        <v>819</v>
      </c>
      <c r="Z1553" s="9">
        <f t="shared" si="813"/>
        <v>732</v>
      </c>
      <c r="AA1553" s="9">
        <f t="shared" si="813"/>
        <v>848</v>
      </c>
      <c r="AB1553" s="9">
        <f t="shared" si="813"/>
        <v>678</v>
      </c>
      <c r="AC1553" s="9">
        <f t="shared" si="813"/>
        <v>512</v>
      </c>
      <c r="AD1553" s="9">
        <f t="shared" si="813"/>
        <v>532</v>
      </c>
      <c r="AE1553" s="9">
        <f t="shared" si="813"/>
        <v>468</v>
      </c>
      <c r="AF1553" s="9">
        <f t="shared" si="813"/>
        <v>399</v>
      </c>
      <c r="AG1553" s="9">
        <f t="shared" si="813"/>
        <v>352</v>
      </c>
      <c r="AH1553" s="9">
        <f t="shared" si="813"/>
        <v>394</v>
      </c>
      <c r="AI1553" s="9">
        <f t="shared" si="813"/>
        <v>215</v>
      </c>
      <c r="AJ1553" s="9">
        <f t="shared" si="813"/>
        <v>215</v>
      </c>
      <c r="AK1553" s="9">
        <f t="shared" si="813"/>
        <v>0</v>
      </c>
      <c r="AL1553" s="9">
        <f t="shared" si="813"/>
        <v>0</v>
      </c>
      <c r="AM1553" s="9">
        <f t="shared" si="813"/>
        <v>0</v>
      </c>
      <c r="AN1553" s="9">
        <f t="shared" si="813"/>
        <v>0</v>
      </c>
      <c r="AO1553" s="9">
        <f t="shared" si="813"/>
        <v>210</v>
      </c>
      <c r="AP1553" s="9">
        <f t="shared" si="813"/>
        <v>150</v>
      </c>
      <c r="AQ1553" s="9">
        <f t="shared" si="813"/>
        <v>201</v>
      </c>
      <c r="AR1553" s="9">
        <f t="shared" si="813"/>
        <v>0</v>
      </c>
    </row>
    <row r="1554" spans="1:44" x14ac:dyDescent="0.25">
      <c r="A1554" s="8"/>
      <c r="B1554" s="15" t="s">
        <v>83</v>
      </c>
      <c r="C1554" s="9">
        <f t="shared" ref="C1554:AR1554" si="814">C258</f>
        <v>18671</v>
      </c>
      <c r="D1554" s="9">
        <f t="shared" si="814"/>
        <v>18097</v>
      </c>
      <c r="E1554" s="9">
        <f t="shared" si="814"/>
        <v>15793</v>
      </c>
      <c r="F1554" s="9">
        <f t="shared" si="814"/>
        <v>17862</v>
      </c>
      <c r="G1554" s="9">
        <f t="shared" si="814"/>
        <v>17776</v>
      </c>
      <c r="H1554" s="9">
        <f t="shared" si="814"/>
        <v>18395</v>
      </c>
      <c r="I1554" s="9">
        <f t="shared" si="814"/>
        <v>17345</v>
      </c>
      <c r="J1554" s="9">
        <f t="shared" si="814"/>
        <v>15700</v>
      </c>
      <c r="K1554" s="9">
        <f t="shared" si="814"/>
        <v>12255</v>
      </c>
      <c r="L1554" s="9">
        <f t="shared" si="814"/>
        <v>12766</v>
      </c>
      <c r="M1554" s="9">
        <f t="shared" si="814"/>
        <v>11797</v>
      </c>
      <c r="N1554" s="9">
        <f t="shared" si="814"/>
        <v>12296</v>
      </c>
      <c r="O1554" s="9">
        <f t="shared" si="814"/>
        <v>10427</v>
      </c>
      <c r="P1554" s="9">
        <f t="shared" si="814"/>
        <v>9894</v>
      </c>
      <c r="Q1554" s="9">
        <f t="shared" si="814"/>
        <v>9068</v>
      </c>
      <c r="R1554" s="9">
        <f t="shared" si="814"/>
        <v>9270</v>
      </c>
      <c r="S1554" s="9">
        <f t="shared" si="814"/>
        <v>11411</v>
      </c>
      <c r="T1554" s="9">
        <f t="shared" si="814"/>
        <v>9313</v>
      </c>
      <c r="U1554" s="9">
        <f t="shared" si="814"/>
        <v>11463</v>
      </c>
      <c r="V1554" s="9">
        <f t="shared" si="814"/>
        <v>9026</v>
      </c>
      <c r="W1554" s="9">
        <f t="shared" si="814"/>
        <v>10456</v>
      </c>
      <c r="X1554" s="9">
        <f t="shared" si="814"/>
        <v>10634</v>
      </c>
      <c r="Y1554" s="9">
        <f t="shared" si="814"/>
        <v>10602</v>
      </c>
      <c r="Z1554" s="9">
        <f t="shared" si="814"/>
        <v>11171</v>
      </c>
      <c r="AA1554" s="9">
        <f t="shared" si="814"/>
        <v>11719</v>
      </c>
      <c r="AB1554" s="9">
        <f t="shared" si="814"/>
        <v>11671</v>
      </c>
      <c r="AC1554" s="9">
        <f t="shared" si="814"/>
        <v>11319</v>
      </c>
      <c r="AD1554" s="9">
        <f t="shared" si="814"/>
        <v>10536</v>
      </c>
      <c r="AE1554" s="9">
        <f t="shared" si="814"/>
        <v>9192</v>
      </c>
      <c r="AF1554" s="9">
        <f t="shared" si="814"/>
        <v>7636</v>
      </c>
      <c r="AG1554" s="9">
        <f t="shared" si="814"/>
        <v>7638</v>
      </c>
      <c r="AH1554" s="9">
        <f t="shared" si="814"/>
        <v>6875</v>
      </c>
      <c r="AI1554" s="9">
        <f t="shared" si="814"/>
        <v>7308</v>
      </c>
      <c r="AJ1554" s="9">
        <f t="shared" si="814"/>
        <v>7716</v>
      </c>
      <c r="AK1554" s="9">
        <f t="shared" si="814"/>
        <v>7770</v>
      </c>
      <c r="AL1554" s="9">
        <f t="shared" si="814"/>
        <v>7150</v>
      </c>
      <c r="AM1554" s="9">
        <f t="shared" si="814"/>
        <v>7012</v>
      </c>
      <c r="AN1554" s="9">
        <f t="shared" si="814"/>
        <v>6775</v>
      </c>
      <c r="AO1554" s="9">
        <f t="shared" si="814"/>
        <v>7144</v>
      </c>
      <c r="AP1554" s="9">
        <f t="shared" si="814"/>
        <v>7686</v>
      </c>
      <c r="AQ1554" s="9">
        <f t="shared" si="814"/>
        <v>8843</v>
      </c>
      <c r="AR1554" s="9">
        <f t="shared" si="814"/>
        <v>8957</v>
      </c>
    </row>
    <row r="1555" spans="1:44" x14ac:dyDescent="0.25">
      <c r="A1555" s="8"/>
      <c r="B1555" s="15" t="s">
        <v>97</v>
      </c>
      <c r="C1555" s="9">
        <f t="shared" ref="C1555:AR1555" si="815">C275</f>
        <v>2030</v>
      </c>
      <c r="D1555" s="9">
        <f t="shared" si="815"/>
        <v>1899</v>
      </c>
      <c r="E1555" s="9">
        <f t="shared" si="815"/>
        <v>1636</v>
      </c>
      <c r="F1555" s="9">
        <f t="shared" si="815"/>
        <v>1852</v>
      </c>
      <c r="G1555" s="9">
        <f t="shared" si="815"/>
        <v>1985</v>
      </c>
      <c r="H1555" s="9">
        <f t="shared" si="815"/>
        <v>1429</v>
      </c>
      <c r="I1555" s="9">
        <f t="shared" si="815"/>
        <v>1119</v>
      </c>
      <c r="J1555" s="9">
        <f t="shared" si="815"/>
        <v>897</v>
      </c>
      <c r="K1555" s="9">
        <f t="shared" si="815"/>
        <v>568</v>
      </c>
      <c r="L1555" s="9">
        <f t="shared" si="815"/>
        <v>314</v>
      </c>
      <c r="M1555" s="9">
        <f t="shared" si="815"/>
        <v>139</v>
      </c>
      <c r="N1555" s="9">
        <f t="shared" si="815"/>
        <v>79</v>
      </c>
      <c r="O1555" s="9">
        <f t="shared" si="815"/>
        <v>47</v>
      </c>
      <c r="P1555" s="9">
        <f t="shared" si="815"/>
        <v>67</v>
      </c>
      <c r="Q1555" s="9">
        <f t="shared" si="815"/>
        <v>80</v>
      </c>
      <c r="R1555" s="9">
        <f t="shared" si="815"/>
        <v>164</v>
      </c>
      <c r="S1555" s="9">
        <f t="shared" si="815"/>
        <v>86</v>
      </c>
      <c r="T1555" s="9">
        <f t="shared" si="815"/>
        <v>82</v>
      </c>
      <c r="U1555" s="9">
        <f t="shared" si="815"/>
        <v>91</v>
      </c>
      <c r="V1555" s="9">
        <f t="shared" si="815"/>
        <v>100</v>
      </c>
      <c r="W1555" s="9">
        <f t="shared" si="815"/>
        <v>87</v>
      </c>
      <c r="X1555" s="9">
        <f t="shared" si="815"/>
        <v>125</v>
      </c>
      <c r="Y1555" s="9">
        <f t="shared" si="815"/>
        <v>75</v>
      </c>
      <c r="Z1555" s="9">
        <f t="shared" si="815"/>
        <v>46</v>
      </c>
      <c r="AA1555" s="9">
        <f t="shared" si="815"/>
        <v>177</v>
      </c>
      <c r="AB1555" s="9">
        <f t="shared" si="815"/>
        <v>107</v>
      </c>
      <c r="AC1555" s="9">
        <f t="shared" si="815"/>
        <v>130</v>
      </c>
      <c r="AD1555" s="9">
        <f t="shared" si="815"/>
        <v>163</v>
      </c>
      <c r="AE1555" s="9">
        <f t="shared" si="815"/>
        <v>211</v>
      </c>
      <c r="AF1555" s="9">
        <f t="shared" si="815"/>
        <v>222</v>
      </c>
      <c r="AG1555" s="9">
        <f t="shared" si="815"/>
        <v>145</v>
      </c>
      <c r="AH1555" s="9">
        <f t="shared" si="815"/>
        <v>99</v>
      </c>
      <c r="AI1555" s="9">
        <f t="shared" si="815"/>
        <v>133</v>
      </c>
      <c r="AJ1555" s="9">
        <f t="shared" si="815"/>
        <v>114</v>
      </c>
      <c r="AK1555" s="9">
        <f t="shared" si="815"/>
        <v>123</v>
      </c>
      <c r="AL1555" s="9">
        <f t="shared" si="815"/>
        <v>75</v>
      </c>
      <c r="AM1555" s="9">
        <f t="shared" si="815"/>
        <v>95</v>
      </c>
      <c r="AN1555" s="9">
        <f t="shared" si="815"/>
        <v>71</v>
      </c>
      <c r="AO1555" s="9">
        <f t="shared" si="815"/>
        <v>41</v>
      </c>
      <c r="AP1555" s="9">
        <f t="shared" si="815"/>
        <v>34</v>
      </c>
      <c r="AQ1555" s="9">
        <f t="shared" si="815"/>
        <v>7</v>
      </c>
      <c r="AR1555" s="9">
        <f t="shared" si="815"/>
        <v>0</v>
      </c>
    </row>
    <row r="1556" spans="1:44" x14ac:dyDescent="0.25">
      <c r="A1556" s="8"/>
      <c r="B1556" s="15" t="s">
        <v>91</v>
      </c>
      <c r="C1556" s="9">
        <f t="shared" ref="C1556:AR1556" si="816">C324</f>
        <v>18327</v>
      </c>
      <c r="D1556" s="9">
        <f t="shared" si="816"/>
        <v>16520</v>
      </c>
      <c r="E1556" s="9">
        <f t="shared" si="816"/>
        <v>16911</v>
      </c>
      <c r="F1556" s="9">
        <f t="shared" si="816"/>
        <v>16235</v>
      </c>
      <c r="G1556" s="9">
        <f t="shared" si="816"/>
        <v>18211</v>
      </c>
      <c r="H1556" s="9">
        <f t="shared" si="816"/>
        <v>18288</v>
      </c>
      <c r="I1556" s="9">
        <f t="shared" si="816"/>
        <v>17056</v>
      </c>
      <c r="J1556" s="9">
        <f t="shared" si="816"/>
        <v>13891</v>
      </c>
      <c r="K1556" s="9">
        <f t="shared" si="816"/>
        <v>13312</v>
      </c>
      <c r="L1556" s="9">
        <f t="shared" si="816"/>
        <v>12291</v>
      </c>
      <c r="M1556" s="9">
        <f t="shared" si="816"/>
        <v>10855</v>
      </c>
      <c r="N1556" s="9">
        <f t="shared" si="816"/>
        <v>10629</v>
      </c>
      <c r="O1556" s="9">
        <f t="shared" si="816"/>
        <v>10355</v>
      </c>
      <c r="P1556" s="9">
        <f t="shared" si="816"/>
        <v>9764</v>
      </c>
      <c r="Q1556" s="9">
        <f t="shared" si="816"/>
        <v>8888</v>
      </c>
      <c r="R1556" s="9">
        <f t="shared" si="816"/>
        <v>10262</v>
      </c>
      <c r="S1556" s="9">
        <f t="shared" si="816"/>
        <v>9773</v>
      </c>
      <c r="T1556" s="9">
        <f t="shared" si="816"/>
        <v>8625</v>
      </c>
      <c r="U1556" s="9">
        <f t="shared" si="816"/>
        <v>9150</v>
      </c>
      <c r="V1556" s="9">
        <f t="shared" si="816"/>
        <v>9404</v>
      </c>
      <c r="W1556" s="9">
        <f t="shared" si="816"/>
        <v>9140</v>
      </c>
      <c r="X1556" s="9">
        <f t="shared" si="816"/>
        <v>9442</v>
      </c>
      <c r="Y1556" s="9">
        <f t="shared" si="816"/>
        <v>10893</v>
      </c>
      <c r="Z1556" s="9">
        <f t="shared" si="816"/>
        <v>11341</v>
      </c>
      <c r="AA1556" s="9">
        <f t="shared" si="816"/>
        <v>10970</v>
      </c>
      <c r="AB1556" s="9">
        <f t="shared" si="816"/>
        <v>12157</v>
      </c>
      <c r="AC1556" s="9">
        <f t="shared" si="816"/>
        <v>11857</v>
      </c>
      <c r="AD1556" s="9">
        <f t="shared" si="816"/>
        <v>11434</v>
      </c>
      <c r="AE1556" s="9">
        <f t="shared" si="816"/>
        <v>11820</v>
      </c>
      <c r="AF1556" s="9">
        <f t="shared" si="816"/>
        <v>11599</v>
      </c>
      <c r="AG1556" s="9">
        <f t="shared" si="816"/>
        <v>11486</v>
      </c>
      <c r="AH1556" s="9">
        <f t="shared" si="816"/>
        <v>17492</v>
      </c>
      <c r="AI1556" s="9">
        <f t="shared" si="816"/>
        <v>17648</v>
      </c>
      <c r="AJ1556" s="9">
        <f t="shared" si="816"/>
        <v>17712</v>
      </c>
      <c r="AK1556" s="9">
        <f t="shared" si="816"/>
        <v>15302</v>
      </c>
      <c r="AL1556" s="9">
        <f t="shared" si="816"/>
        <v>7982</v>
      </c>
      <c r="AM1556" s="9">
        <f t="shared" si="816"/>
        <v>8486</v>
      </c>
      <c r="AN1556" s="9">
        <f t="shared" si="816"/>
        <v>9029</v>
      </c>
      <c r="AO1556" s="9">
        <f t="shared" si="816"/>
        <v>9052</v>
      </c>
      <c r="AP1556" s="9">
        <f t="shared" si="816"/>
        <v>10028</v>
      </c>
      <c r="AQ1556" s="9">
        <f t="shared" si="816"/>
        <v>10546</v>
      </c>
      <c r="AR1556" s="9">
        <f t="shared" si="816"/>
        <v>9861</v>
      </c>
    </row>
    <row r="1557" spans="1:44" x14ac:dyDescent="0.25">
      <c r="A1557" s="8"/>
      <c r="B1557" s="15" t="s">
        <v>94</v>
      </c>
      <c r="C1557" s="9">
        <f t="shared" ref="C1557:AR1557" si="817">C357</f>
        <v>37493</v>
      </c>
      <c r="D1557" s="9">
        <f t="shared" si="817"/>
        <v>38706</v>
      </c>
      <c r="E1557" s="9">
        <f t="shared" si="817"/>
        <v>40070</v>
      </c>
      <c r="F1557" s="9">
        <f t="shared" si="817"/>
        <v>44442</v>
      </c>
      <c r="G1557" s="9">
        <f t="shared" si="817"/>
        <v>38734</v>
      </c>
      <c r="H1557" s="9">
        <f t="shared" si="817"/>
        <v>35275</v>
      </c>
      <c r="I1557" s="9">
        <f t="shared" si="817"/>
        <v>36220</v>
      </c>
      <c r="J1557" s="9">
        <f t="shared" si="817"/>
        <v>32424</v>
      </c>
      <c r="K1557" s="9">
        <f t="shared" si="817"/>
        <v>27648</v>
      </c>
      <c r="L1557" s="9">
        <f t="shared" si="817"/>
        <v>23135</v>
      </c>
      <c r="M1557" s="9">
        <f t="shared" si="817"/>
        <v>20239</v>
      </c>
      <c r="N1557" s="9">
        <f t="shared" si="817"/>
        <v>16962</v>
      </c>
      <c r="O1557" s="9">
        <f t="shared" si="817"/>
        <v>19237</v>
      </c>
      <c r="P1557" s="9">
        <f t="shared" si="817"/>
        <v>17999</v>
      </c>
      <c r="Q1557" s="9">
        <f t="shared" si="817"/>
        <v>17923</v>
      </c>
      <c r="R1557" s="9">
        <f t="shared" si="817"/>
        <v>15211</v>
      </c>
      <c r="S1557" s="9">
        <f t="shared" si="817"/>
        <v>13775</v>
      </c>
      <c r="T1557" s="9">
        <f t="shared" si="817"/>
        <v>12381</v>
      </c>
      <c r="U1557" s="9">
        <f t="shared" si="817"/>
        <v>13171</v>
      </c>
      <c r="V1557" s="9">
        <f t="shared" si="817"/>
        <v>14060</v>
      </c>
      <c r="W1557" s="9">
        <f t="shared" si="817"/>
        <v>14337</v>
      </c>
      <c r="X1557" s="9">
        <f t="shared" si="817"/>
        <v>14800</v>
      </c>
      <c r="Y1557" s="9">
        <f t="shared" si="817"/>
        <v>15046</v>
      </c>
      <c r="Z1557" s="9">
        <f t="shared" si="817"/>
        <v>15647</v>
      </c>
      <c r="AA1557" s="9">
        <f t="shared" si="817"/>
        <v>15221</v>
      </c>
      <c r="AB1557" s="9">
        <f t="shared" si="817"/>
        <v>15312</v>
      </c>
      <c r="AC1557" s="9">
        <f t="shared" si="817"/>
        <v>15481</v>
      </c>
      <c r="AD1557" s="9">
        <f t="shared" si="817"/>
        <v>15207</v>
      </c>
      <c r="AE1557" s="9">
        <f t="shared" si="817"/>
        <v>17022</v>
      </c>
      <c r="AF1557" s="9">
        <f t="shared" si="817"/>
        <v>17306</v>
      </c>
      <c r="AG1557" s="9">
        <f t="shared" si="817"/>
        <v>16454</v>
      </c>
      <c r="AH1557" s="9">
        <f t="shared" si="817"/>
        <v>16676</v>
      </c>
      <c r="AI1557" s="9">
        <f t="shared" si="817"/>
        <v>15842</v>
      </c>
      <c r="AJ1557" s="9">
        <f t="shared" si="817"/>
        <v>15497</v>
      </c>
      <c r="AK1557" s="9">
        <f t="shared" si="817"/>
        <v>14941</v>
      </c>
      <c r="AL1557" s="9">
        <f t="shared" si="817"/>
        <v>13818</v>
      </c>
      <c r="AM1557" s="9">
        <f t="shared" si="817"/>
        <v>12973</v>
      </c>
      <c r="AN1557" s="9">
        <f t="shared" si="817"/>
        <v>11600</v>
      </c>
      <c r="AO1557" s="9">
        <f t="shared" si="817"/>
        <v>10528</v>
      </c>
      <c r="AP1557" s="9">
        <f t="shared" si="817"/>
        <v>11084</v>
      </c>
      <c r="AQ1557" s="9">
        <f t="shared" si="817"/>
        <v>12411</v>
      </c>
      <c r="AR1557" s="9">
        <f t="shared" si="817"/>
        <v>11088</v>
      </c>
    </row>
    <row r="1558" spans="1:44" x14ac:dyDescent="0.25">
      <c r="A1558" s="8"/>
      <c r="B1558" s="15" t="s">
        <v>108</v>
      </c>
      <c r="C1558" s="9">
        <f t="shared" ref="C1558:AR1558" si="818">C374</f>
        <v>7908</v>
      </c>
      <c r="D1558" s="9">
        <f t="shared" si="818"/>
        <v>7895</v>
      </c>
      <c r="E1558" s="9">
        <f t="shared" si="818"/>
        <v>8269</v>
      </c>
      <c r="F1558" s="9">
        <f t="shared" si="818"/>
        <v>9182</v>
      </c>
      <c r="G1558" s="9">
        <f t="shared" si="818"/>
        <v>8654</v>
      </c>
      <c r="H1558" s="9">
        <f t="shared" si="818"/>
        <v>9506</v>
      </c>
      <c r="I1558" s="9">
        <f t="shared" si="818"/>
        <v>10005</v>
      </c>
      <c r="J1558" s="9">
        <f t="shared" si="818"/>
        <v>8418</v>
      </c>
      <c r="K1558" s="9">
        <f t="shared" si="818"/>
        <v>7916</v>
      </c>
      <c r="L1558" s="9">
        <f t="shared" si="818"/>
        <v>8277</v>
      </c>
      <c r="M1558" s="9">
        <f t="shared" si="818"/>
        <v>9047</v>
      </c>
      <c r="N1558" s="9">
        <f t="shared" si="818"/>
        <v>8491</v>
      </c>
      <c r="O1558" s="9">
        <f t="shared" si="818"/>
        <v>8345</v>
      </c>
      <c r="P1558" s="9">
        <f t="shared" si="818"/>
        <v>8750</v>
      </c>
      <c r="Q1558" s="9">
        <f t="shared" si="818"/>
        <v>8416</v>
      </c>
      <c r="R1558" s="9">
        <f t="shared" si="818"/>
        <v>8247</v>
      </c>
      <c r="S1558" s="9">
        <f t="shared" si="818"/>
        <v>7448</v>
      </c>
      <c r="T1558" s="9">
        <f t="shared" si="818"/>
        <v>7990</v>
      </c>
      <c r="U1558" s="9">
        <f t="shared" si="818"/>
        <v>7820</v>
      </c>
      <c r="V1558" s="9">
        <f t="shared" si="818"/>
        <v>6652</v>
      </c>
      <c r="W1558" s="9">
        <f t="shared" si="818"/>
        <v>6356</v>
      </c>
      <c r="X1558" s="9">
        <f t="shared" si="818"/>
        <v>6620</v>
      </c>
      <c r="Y1558" s="9">
        <f t="shared" si="818"/>
        <v>7408</v>
      </c>
      <c r="Z1558" s="9">
        <f t="shared" si="818"/>
        <v>7651</v>
      </c>
      <c r="AA1558" s="9">
        <f t="shared" si="818"/>
        <v>7589</v>
      </c>
      <c r="AB1558" s="9">
        <f t="shared" si="818"/>
        <v>7072</v>
      </c>
      <c r="AC1558" s="9">
        <f t="shared" si="818"/>
        <v>7049</v>
      </c>
      <c r="AD1558" s="9">
        <f t="shared" si="818"/>
        <v>7170</v>
      </c>
      <c r="AE1558" s="9">
        <f t="shared" si="818"/>
        <v>7099</v>
      </c>
      <c r="AF1558" s="9">
        <f t="shared" si="818"/>
        <v>5844</v>
      </c>
      <c r="AG1558" s="9">
        <f t="shared" si="818"/>
        <v>6577</v>
      </c>
      <c r="AH1558" s="9">
        <f t="shared" si="818"/>
        <v>5754</v>
      </c>
      <c r="AI1558" s="9">
        <f t="shared" si="818"/>
        <v>5131</v>
      </c>
      <c r="AJ1558" s="9">
        <f t="shared" si="818"/>
        <v>6069</v>
      </c>
      <c r="AK1558" s="9">
        <f t="shared" si="818"/>
        <v>5067</v>
      </c>
      <c r="AL1558" s="9">
        <f t="shared" si="818"/>
        <v>5430</v>
      </c>
      <c r="AM1558" s="9">
        <f t="shared" si="818"/>
        <v>0</v>
      </c>
      <c r="AN1558" s="9">
        <f t="shared" si="818"/>
        <v>6511</v>
      </c>
      <c r="AO1558" s="9">
        <f t="shared" si="818"/>
        <v>5910</v>
      </c>
      <c r="AP1558" s="9">
        <f t="shared" si="818"/>
        <v>5353</v>
      </c>
      <c r="AQ1558" s="9">
        <f t="shared" si="818"/>
        <v>5750</v>
      </c>
      <c r="AR1558" s="9">
        <f t="shared" si="818"/>
        <v>0</v>
      </c>
    </row>
    <row r="1559" spans="1:44" x14ac:dyDescent="0.25">
      <c r="A1559" s="8"/>
      <c r="B1559" s="15" t="s">
        <v>99</v>
      </c>
      <c r="C1559" s="9">
        <f t="shared" ref="C1559:AR1559" si="819">C391</f>
        <v>5128</v>
      </c>
      <c r="D1559" s="9">
        <f t="shared" si="819"/>
        <v>5156</v>
      </c>
      <c r="E1559" s="9">
        <f t="shared" si="819"/>
        <v>5299</v>
      </c>
      <c r="F1559" s="9">
        <f t="shared" si="819"/>
        <v>6141</v>
      </c>
      <c r="G1559" s="9">
        <f t="shared" si="819"/>
        <v>6197</v>
      </c>
      <c r="H1559" s="9">
        <f t="shared" si="819"/>
        <v>5639</v>
      </c>
      <c r="I1559" s="9">
        <f t="shared" si="819"/>
        <v>5737</v>
      </c>
      <c r="J1559" s="9">
        <f t="shared" si="819"/>
        <v>5453</v>
      </c>
      <c r="K1559" s="9">
        <f t="shared" si="819"/>
        <v>4310</v>
      </c>
      <c r="L1559" s="9">
        <f t="shared" si="819"/>
        <v>4383</v>
      </c>
      <c r="M1559" s="9">
        <f t="shared" si="819"/>
        <v>4454</v>
      </c>
      <c r="N1559" s="9">
        <f t="shared" si="819"/>
        <v>4237</v>
      </c>
      <c r="O1559" s="9">
        <f t="shared" si="819"/>
        <v>3929</v>
      </c>
      <c r="P1559" s="9">
        <f t="shared" si="819"/>
        <v>4232</v>
      </c>
      <c r="Q1559" s="9">
        <f t="shared" si="819"/>
        <v>4572</v>
      </c>
      <c r="R1559" s="9">
        <f t="shared" si="819"/>
        <v>4761</v>
      </c>
      <c r="S1559" s="9">
        <f t="shared" si="819"/>
        <v>4669</v>
      </c>
      <c r="T1559" s="9">
        <f t="shared" si="819"/>
        <v>3989</v>
      </c>
      <c r="U1559" s="9">
        <f t="shared" si="819"/>
        <v>4494</v>
      </c>
      <c r="V1559" s="9">
        <f t="shared" si="819"/>
        <v>4577</v>
      </c>
      <c r="W1559" s="9">
        <f t="shared" si="819"/>
        <v>4293</v>
      </c>
      <c r="X1559" s="9">
        <f t="shared" si="819"/>
        <v>4481</v>
      </c>
      <c r="Y1559" s="9">
        <f t="shared" si="819"/>
        <v>4450</v>
      </c>
      <c r="Z1559" s="9">
        <f t="shared" si="819"/>
        <v>4073</v>
      </c>
      <c r="AA1559" s="9">
        <f t="shared" si="819"/>
        <v>3820</v>
      </c>
      <c r="AB1559" s="9">
        <f t="shared" si="819"/>
        <v>3783</v>
      </c>
      <c r="AC1559" s="9">
        <f t="shared" si="819"/>
        <v>3315</v>
      </c>
      <c r="AD1559" s="9">
        <f t="shared" si="819"/>
        <v>3670</v>
      </c>
      <c r="AE1559" s="9">
        <f t="shared" si="819"/>
        <v>3532</v>
      </c>
      <c r="AF1559" s="9">
        <f t="shared" si="819"/>
        <v>3996</v>
      </c>
      <c r="AG1559" s="9">
        <f t="shared" si="819"/>
        <v>3924</v>
      </c>
      <c r="AH1559" s="9">
        <f t="shared" si="819"/>
        <v>3989</v>
      </c>
      <c r="AI1559" s="9">
        <f t="shared" si="819"/>
        <v>4028</v>
      </c>
      <c r="AJ1559" s="9">
        <f t="shared" si="819"/>
        <v>3607</v>
      </c>
      <c r="AK1559" s="9">
        <f t="shared" si="819"/>
        <v>2965</v>
      </c>
      <c r="AL1559" s="9">
        <f t="shared" si="819"/>
        <v>3524</v>
      </c>
      <c r="AM1559" s="9">
        <f t="shared" si="819"/>
        <v>3967</v>
      </c>
      <c r="AN1559" s="9">
        <f t="shared" si="819"/>
        <v>3667</v>
      </c>
      <c r="AO1559" s="9">
        <f t="shared" si="819"/>
        <v>4205</v>
      </c>
      <c r="AP1559" s="9">
        <f t="shared" si="819"/>
        <v>4030</v>
      </c>
      <c r="AQ1559" s="9">
        <f t="shared" si="819"/>
        <v>5146</v>
      </c>
      <c r="AR1559" s="9">
        <f t="shared" si="819"/>
        <v>4598</v>
      </c>
    </row>
    <row r="1560" spans="1:44" x14ac:dyDescent="0.25">
      <c r="A1560" s="8"/>
      <c r="B1560" s="15" t="s">
        <v>80</v>
      </c>
      <c r="C1560" s="20">
        <f t="shared" ref="C1560:AR1560" si="820">C696</f>
        <v>888329</v>
      </c>
      <c r="D1560" s="20">
        <f t="shared" si="820"/>
        <v>914332</v>
      </c>
      <c r="E1560" s="20">
        <f t="shared" si="820"/>
        <v>974733</v>
      </c>
      <c r="F1560" s="20">
        <f t="shared" si="820"/>
        <v>997297</v>
      </c>
      <c r="G1560" s="20">
        <f t="shared" si="820"/>
        <v>1026411</v>
      </c>
      <c r="H1560" s="20">
        <f t="shared" si="820"/>
        <v>1033297</v>
      </c>
      <c r="I1560" s="20">
        <f t="shared" si="820"/>
        <v>1036718</v>
      </c>
      <c r="J1560" s="20">
        <f t="shared" si="820"/>
        <v>993875</v>
      </c>
      <c r="K1560" s="20">
        <f t="shared" si="820"/>
        <v>953788</v>
      </c>
      <c r="L1560" s="20">
        <f t="shared" si="820"/>
        <v>965988</v>
      </c>
      <c r="M1560" s="20">
        <f t="shared" si="820"/>
        <v>973589</v>
      </c>
      <c r="N1560" s="20">
        <f t="shared" si="820"/>
        <v>985617</v>
      </c>
      <c r="O1560" s="20">
        <f t="shared" si="820"/>
        <v>993172</v>
      </c>
      <c r="P1560" s="20">
        <f t="shared" si="820"/>
        <v>1012318</v>
      </c>
      <c r="Q1560" s="20">
        <f t="shared" si="820"/>
        <v>993727</v>
      </c>
      <c r="R1560" s="20">
        <f t="shared" si="820"/>
        <v>955619</v>
      </c>
      <c r="S1560" s="20">
        <f t="shared" si="820"/>
        <v>877163</v>
      </c>
      <c r="T1560" s="20">
        <f t="shared" si="820"/>
        <v>794278</v>
      </c>
      <c r="U1560" s="20">
        <f t="shared" si="820"/>
        <v>772074</v>
      </c>
      <c r="V1560" s="20">
        <f t="shared" si="820"/>
        <v>777452</v>
      </c>
      <c r="W1560" s="20" t="e">
        <f t="shared" si="820"/>
        <v>#VALUE!</v>
      </c>
      <c r="X1560" s="20">
        <f t="shared" si="820"/>
        <v>810171</v>
      </c>
      <c r="Y1560" s="20">
        <f t="shared" si="820"/>
        <v>833731</v>
      </c>
      <c r="Z1560" s="20">
        <f t="shared" si="820"/>
        <v>852284</v>
      </c>
      <c r="AA1560" s="20">
        <f t="shared" si="820"/>
        <v>881371</v>
      </c>
      <c r="AB1560" s="20">
        <f t="shared" si="820"/>
        <v>892204</v>
      </c>
      <c r="AC1560" s="20">
        <f t="shared" si="820"/>
        <v>895129</v>
      </c>
      <c r="AD1560" s="20">
        <f t="shared" si="820"/>
        <v>900004</v>
      </c>
      <c r="AE1560" s="20">
        <f t="shared" si="820"/>
        <v>922620</v>
      </c>
      <c r="AF1560" s="20">
        <f t="shared" si="820"/>
        <v>919718</v>
      </c>
      <c r="AG1560" s="20">
        <f t="shared" si="820"/>
        <v>932499</v>
      </c>
      <c r="AH1560" s="20">
        <f t="shared" si="820"/>
        <v>969314</v>
      </c>
      <c r="AI1560" s="20">
        <f t="shared" si="820"/>
        <v>972995</v>
      </c>
      <c r="AJ1560" s="20">
        <f t="shared" si="820"/>
        <v>945905</v>
      </c>
      <c r="AK1560" s="20">
        <f t="shared" si="820"/>
        <v>991415</v>
      </c>
      <c r="AL1560" s="20">
        <f t="shared" si="820"/>
        <v>958869</v>
      </c>
      <c r="AM1560" s="20">
        <f t="shared" si="820"/>
        <v>982423</v>
      </c>
      <c r="AN1560" s="20">
        <f t="shared" si="820"/>
        <v>1029977</v>
      </c>
      <c r="AO1560" s="20">
        <f t="shared" si="820"/>
        <v>1110494</v>
      </c>
      <c r="AP1560" s="20">
        <f t="shared" si="820"/>
        <v>1122633</v>
      </c>
      <c r="AQ1560" s="20">
        <f t="shared" si="820"/>
        <v>1155065</v>
      </c>
      <c r="AR1560" s="20">
        <f t="shared" si="820"/>
        <v>1202314</v>
      </c>
    </row>
    <row r="1561" spans="1:44" x14ac:dyDescent="0.25">
      <c r="A1561" s="8"/>
      <c r="B1561" s="15" t="s">
        <v>104</v>
      </c>
      <c r="C1561" s="9">
        <f t="shared" ref="C1561:AR1561" si="821">C713</f>
        <v>50611</v>
      </c>
      <c r="D1561" s="9">
        <f t="shared" si="821"/>
        <v>56398</v>
      </c>
      <c r="E1561" s="9">
        <f t="shared" si="821"/>
        <v>59965</v>
      </c>
      <c r="F1561" s="9">
        <f t="shared" si="821"/>
        <v>62354</v>
      </c>
      <c r="G1561" s="9">
        <f t="shared" si="821"/>
        <v>64294</v>
      </c>
      <c r="H1561" s="9">
        <f t="shared" si="821"/>
        <v>65669</v>
      </c>
      <c r="I1561" s="9">
        <f t="shared" si="821"/>
        <v>66832</v>
      </c>
      <c r="J1561" s="9">
        <f t="shared" si="821"/>
        <v>61897</v>
      </c>
      <c r="K1561" s="9">
        <f t="shared" si="821"/>
        <v>54868</v>
      </c>
      <c r="L1561" s="9">
        <f t="shared" si="821"/>
        <v>55146</v>
      </c>
      <c r="M1561" s="9">
        <f t="shared" si="821"/>
        <v>58669</v>
      </c>
      <c r="N1561" s="9">
        <f t="shared" si="821"/>
        <v>57158</v>
      </c>
      <c r="O1561" s="9">
        <f t="shared" si="821"/>
        <v>59290</v>
      </c>
      <c r="P1561" s="9">
        <f t="shared" si="821"/>
        <v>62057</v>
      </c>
      <c r="Q1561" s="9">
        <f t="shared" si="821"/>
        <v>62875</v>
      </c>
      <c r="R1561" s="9">
        <f t="shared" si="821"/>
        <v>63388</v>
      </c>
      <c r="S1561" s="9">
        <f t="shared" si="821"/>
        <v>58908</v>
      </c>
      <c r="T1561" s="9">
        <f t="shared" si="821"/>
        <v>53958</v>
      </c>
      <c r="U1561" s="9">
        <f t="shared" si="821"/>
        <v>46369</v>
      </c>
      <c r="V1561" s="9">
        <f t="shared" si="821"/>
        <v>47306</v>
      </c>
      <c r="W1561" s="9">
        <f t="shared" si="821"/>
        <v>46222</v>
      </c>
      <c r="X1561" s="9">
        <f t="shared" si="821"/>
        <v>43611</v>
      </c>
      <c r="Y1561" s="9">
        <f t="shared" si="821"/>
        <v>40668</v>
      </c>
      <c r="Z1561" s="9">
        <f t="shared" si="821"/>
        <v>41945</v>
      </c>
      <c r="AA1561" s="9">
        <f t="shared" si="821"/>
        <v>46132</v>
      </c>
      <c r="AB1561" s="9">
        <f t="shared" si="821"/>
        <v>51143</v>
      </c>
      <c r="AC1561" s="9">
        <f t="shared" si="821"/>
        <v>52937</v>
      </c>
      <c r="AD1561" s="9">
        <f t="shared" si="821"/>
        <v>55045</v>
      </c>
      <c r="AE1561" s="9">
        <f t="shared" si="821"/>
        <v>57464</v>
      </c>
      <c r="AF1561" s="9">
        <f t="shared" si="821"/>
        <v>61577</v>
      </c>
      <c r="AG1561" s="9">
        <f t="shared" si="821"/>
        <v>62318</v>
      </c>
      <c r="AH1561" s="9">
        <f t="shared" si="821"/>
        <v>66756</v>
      </c>
      <c r="AI1561" s="9">
        <f t="shared" si="821"/>
        <v>64997</v>
      </c>
      <c r="AJ1561" s="9">
        <f t="shared" si="821"/>
        <v>59815</v>
      </c>
      <c r="AK1561" s="9">
        <f t="shared" si="821"/>
        <v>59339</v>
      </c>
      <c r="AL1561" s="9">
        <f t="shared" si="821"/>
        <v>57077</v>
      </c>
      <c r="AM1561" s="9">
        <f t="shared" si="821"/>
        <v>55645</v>
      </c>
      <c r="AN1561" s="9">
        <f t="shared" si="821"/>
        <v>56173</v>
      </c>
      <c r="AO1561" s="9">
        <f t="shared" si="821"/>
        <v>55669</v>
      </c>
      <c r="AP1561" s="9">
        <f t="shared" si="821"/>
        <v>54633</v>
      </c>
      <c r="AQ1561" s="9">
        <f t="shared" si="821"/>
        <v>55962</v>
      </c>
      <c r="AR1561" s="9">
        <f t="shared" si="821"/>
        <v>59591</v>
      </c>
    </row>
    <row r="1562" spans="1:44" x14ac:dyDescent="0.25">
      <c r="A1562" s="8"/>
      <c r="B1562" s="15" t="s">
        <v>102</v>
      </c>
      <c r="C1562" s="9">
        <f t="shared" ref="C1562:AR1562" si="822">C730</f>
        <v>6880</v>
      </c>
      <c r="D1562" s="9">
        <f t="shared" si="822"/>
        <v>7158</v>
      </c>
      <c r="E1562" s="9">
        <f t="shared" si="822"/>
        <v>6790</v>
      </c>
      <c r="F1562" s="9">
        <f t="shared" si="822"/>
        <v>6673</v>
      </c>
      <c r="G1562" s="9">
        <f t="shared" si="822"/>
        <v>7006</v>
      </c>
      <c r="H1562" s="9">
        <f t="shared" si="822"/>
        <v>6757</v>
      </c>
      <c r="I1562" s="9">
        <f t="shared" si="822"/>
        <v>6802</v>
      </c>
      <c r="J1562" s="9">
        <f t="shared" si="822"/>
        <v>5372</v>
      </c>
      <c r="K1562" s="9">
        <f t="shared" si="822"/>
        <v>4612</v>
      </c>
      <c r="L1562" s="9">
        <f t="shared" si="822"/>
        <v>5108</v>
      </c>
      <c r="M1562" s="9">
        <f t="shared" si="822"/>
        <v>5474</v>
      </c>
      <c r="N1562" s="9">
        <f t="shared" si="822"/>
        <v>5552</v>
      </c>
      <c r="O1562" s="9">
        <f t="shared" si="822"/>
        <v>4876</v>
      </c>
      <c r="P1562" s="9">
        <f t="shared" si="822"/>
        <v>5128</v>
      </c>
      <c r="Q1562" s="9">
        <f t="shared" si="822"/>
        <v>5567</v>
      </c>
      <c r="R1562" s="9">
        <f t="shared" si="822"/>
        <v>5583</v>
      </c>
      <c r="S1562" s="9">
        <f t="shared" si="822"/>
        <v>4876</v>
      </c>
      <c r="T1562" s="9">
        <f t="shared" si="822"/>
        <v>4647</v>
      </c>
      <c r="U1562" s="9">
        <f t="shared" si="822"/>
        <v>4818</v>
      </c>
      <c r="V1562" s="9">
        <f t="shared" si="822"/>
        <v>5008</v>
      </c>
      <c r="W1562" s="9">
        <f t="shared" si="822"/>
        <v>4451</v>
      </c>
      <c r="X1562" s="9">
        <f t="shared" si="822"/>
        <v>4810</v>
      </c>
      <c r="Y1562" s="9">
        <f t="shared" si="822"/>
        <v>4675</v>
      </c>
      <c r="Z1562" s="9">
        <f t="shared" si="822"/>
        <v>4175</v>
      </c>
      <c r="AA1562" s="9">
        <f t="shared" si="822"/>
        <v>4044</v>
      </c>
      <c r="AB1562" s="9">
        <f t="shared" si="822"/>
        <v>3779</v>
      </c>
      <c r="AC1562" s="9">
        <f t="shared" si="822"/>
        <v>3652</v>
      </c>
      <c r="AD1562" s="9">
        <f t="shared" si="822"/>
        <v>3223</v>
      </c>
      <c r="AE1562" s="9">
        <f t="shared" si="822"/>
        <v>3076</v>
      </c>
      <c r="AF1562" s="9">
        <f t="shared" si="822"/>
        <v>3400</v>
      </c>
      <c r="AG1562" s="9">
        <f t="shared" si="822"/>
        <v>3721</v>
      </c>
      <c r="AH1562" s="9">
        <f t="shared" si="822"/>
        <v>3870</v>
      </c>
      <c r="AI1562" s="9">
        <f t="shared" si="822"/>
        <v>4061</v>
      </c>
      <c r="AJ1562" s="9">
        <f t="shared" si="822"/>
        <v>4162</v>
      </c>
      <c r="AK1562" s="9">
        <f t="shared" si="822"/>
        <v>3804</v>
      </c>
      <c r="AL1562" s="9">
        <f t="shared" si="822"/>
        <v>3808</v>
      </c>
      <c r="AM1562" s="9">
        <f t="shared" si="822"/>
        <v>4009</v>
      </c>
      <c r="AN1562" s="9">
        <f t="shared" si="822"/>
        <v>4146</v>
      </c>
      <c r="AO1562" s="9">
        <f t="shared" si="822"/>
        <v>3381</v>
      </c>
      <c r="AP1562" s="9">
        <f t="shared" si="822"/>
        <v>2693</v>
      </c>
      <c r="AQ1562" s="9">
        <f t="shared" si="822"/>
        <v>2301</v>
      </c>
      <c r="AR1562" s="9">
        <f t="shared" si="822"/>
        <v>2293</v>
      </c>
    </row>
    <row r="1563" spans="1:44" x14ac:dyDescent="0.25">
      <c r="A1563" s="8"/>
      <c r="B1563" s="15" t="s">
        <v>81</v>
      </c>
      <c r="C1563" s="9">
        <f t="shared" ref="C1563:AR1563" si="823">C755</f>
        <v>7389</v>
      </c>
      <c r="D1563" s="9">
        <f t="shared" si="823"/>
        <v>7068</v>
      </c>
      <c r="E1563" s="9">
        <f t="shared" si="823"/>
        <v>7540</v>
      </c>
      <c r="F1563" s="9">
        <f t="shared" si="823"/>
        <v>7103</v>
      </c>
      <c r="G1563" s="9">
        <f t="shared" si="823"/>
        <v>7634</v>
      </c>
      <c r="H1563" s="9">
        <f t="shared" si="823"/>
        <v>7428</v>
      </c>
      <c r="I1563" s="9">
        <f t="shared" si="823"/>
        <v>6307</v>
      </c>
      <c r="J1563" s="9">
        <f t="shared" si="823"/>
        <v>6137</v>
      </c>
      <c r="K1563" s="9">
        <f t="shared" si="823"/>
        <v>5039</v>
      </c>
      <c r="L1563" s="9">
        <f t="shared" si="823"/>
        <v>4613</v>
      </c>
      <c r="M1563" s="9">
        <f t="shared" si="823"/>
        <v>4796</v>
      </c>
      <c r="N1563" s="9">
        <f t="shared" si="823"/>
        <v>5112</v>
      </c>
      <c r="O1563" s="9">
        <f t="shared" si="823"/>
        <v>4780</v>
      </c>
      <c r="P1563" s="9">
        <f t="shared" si="823"/>
        <v>4525</v>
      </c>
      <c r="Q1563" s="9">
        <f t="shared" si="823"/>
        <v>3826</v>
      </c>
      <c r="R1563" s="9">
        <f t="shared" si="823"/>
        <v>3990</v>
      </c>
      <c r="S1563" s="9">
        <f t="shared" si="823"/>
        <v>3481</v>
      </c>
      <c r="T1563" s="9">
        <f t="shared" si="823"/>
        <v>3195</v>
      </c>
      <c r="U1563" s="9">
        <f t="shared" si="823"/>
        <v>2701</v>
      </c>
      <c r="V1563" s="9">
        <f t="shared" si="823"/>
        <v>2695</v>
      </c>
      <c r="W1563" s="9">
        <f t="shared" si="823"/>
        <v>2784</v>
      </c>
      <c r="X1563" s="9">
        <f t="shared" si="823"/>
        <v>2912</v>
      </c>
      <c r="Y1563" s="9">
        <f t="shared" si="823"/>
        <v>2867</v>
      </c>
      <c r="Z1563" s="9">
        <f t="shared" si="823"/>
        <v>3063</v>
      </c>
      <c r="AA1563" s="9">
        <f t="shared" si="823"/>
        <v>2496</v>
      </c>
      <c r="AB1563" s="9">
        <f t="shared" si="823"/>
        <v>2737</v>
      </c>
      <c r="AC1563" s="9">
        <f t="shared" si="823"/>
        <v>3259</v>
      </c>
      <c r="AD1563" s="9">
        <f t="shared" si="823"/>
        <v>2948</v>
      </c>
      <c r="AE1563" s="9">
        <f t="shared" si="823"/>
        <v>3336</v>
      </c>
      <c r="AF1563" s="9">
        <f t="shared" si="823"/>
        <v>3226</v>
      </c>
      <c r="AG1563" s="9">
        <f t="shared" si="823"/>
        <v>2620</v>
      </c>
      <c r="AH1563" s="9">
        <f t="shared" si="823"/>
        <v>2537</v>
      </c>
      <c r="AI1563" s="9">
        <f t="shared" si="823"/>
        <v>2792</v>
      </c>
      <c r="AJ1563" s="9">
        <f t="shared" si="823"/>
        <v>2209</v>
      </c>
      <c r="AK1563" s="9">
        <f t="shared" si="823"/>
        <v>1943</v>
      </c>
      <c r="AL1563" s="9">
        <f t="shared" si="823"/>
        <v>1323</v>
      </c>
      <c r="AM1563" s="9">
        <f t="shared" si="823"/>
        <v>1393</v>
      </c>
      <c r="AN1563" s="9">
        <f t="shared" si="823"/>
        <v>1369</v>
      </c>
      <c r="AO1563" s="9">
        <f t="shared" si="823"/>
        <v>1554</v>
      </c>
      <c r="AP1563" s="9">
        <f t="shared" si="823"/>
        <v>1374</v>
      </c>
      <c r="AQ1563" s="9">
        <f t="shared" si="823"/>
        <v>1302</v>
      </c>
      <c r="AR1563" s="9">
        <f t="shared" si="823"/>
        <v>995</v>
      </c>
    </row>
    <row r="1564" spans="1:44" x14ac:dyDescent="0.25">
      <c r="A1564" s="8"/>
      <c r="B1564" s="15" t="s">
        <v>113</v>
      </c>
      <c r="C1564" s="9">
        <f t="shared" ref="C1564:AR1564" si="824">C788</f>
        <v>14916</v>
      </c>
      <c r="D1564" s="9">
        <f t="shared" si="824"/>
        <v>16753</v>
      </c>
      <c r="E1564" s="9">
        <f t="shared" si="824"/>
        <v>16789</v>
      </c>
      <c r="F1564" s="9">
        <f t="shared" si="824"/>
        <v>17535</v>
      </c>
      <c r="G1564" s="9">
        <f t="shared" si="824"/>
        <v>17563</v>
      </c>
      <c r="H1564" s="9">
        <f t="shared" si="824"/>
        <v>18417</v>
      </c>
      <c r="I1564" s="9">
        <f t="shared" si="824"/>
        <v>18004</v>
      </c>
      <c r="J1564" s="9">
        <f t="shared" si="824"/>
        <v>15051</v>
      </c>
      <c r="K1564" s="9">
        <f t="shared" si="824"/>
        <v>13888</v>
      </c>
      <c r="L1564" s="9">
        <f t="shared" si="824"/>
        <v>12709</v>
      </c>
      <c r="M1564" s="9">
        <f t="shared" si="824"/>
        <v>10625</v>
      </c>
      <c r="N1564" s="9">
        <f t="shared" si="824"/>
        <v>19163</v>
      </c>
      <c r="O1564" s="9">
        <f t="shared" si="824"/>
        <v>22274</v>
      </c>
      <c r="P1564" s="9">
        <f t="shared" si="824"/>
        <v>20809</v>
      </c>
      <c r="Q1564" s="9">
        <f t="shared" si="824"/>
        <v>20143</v>
      </c>
      <c r="R1564" s="9">
        <f t="shared" si="824"/>
        <v>19618</v>
      </c>
      <c r="S1564" s="9">
        <f t="shared" si="824"/>
        <v>18558</v>
      </c>
      <c r="T1564" s="9">
        <f t="shared" si="824"/>
        <v>17179</v>
      </c>
      <c r="U1564" s="9">
        <f t="shared" si="824"/>
        <v>17099</v>
      </c>
      <c r="V1564" s="9">
        <f t="shared" si="824"/>
        <v>15571</v>
      </c>
      <c r="W1564" s="9">
        <f t="shared" si="824"/>
        <v>17903</v>
      </c>
      <c r="X1564" s="9">
        <f t="shared" si="824"/>
        <v>18414</v>
      </c>
      <c r="Y1564" s="9">
        <f t="shared" si="824"/>
        <v>18794</v>
      </c>
      <c r="Z1564" s="9">
        <f t="shared" si="824"/>
        <v>19515</v>
      </c>
      <c r="AA1564" s="9">
        <f t="shared" si="824"/>
        <v>20469</v>
      </c>
      <c r="AB1564" s="9">
        <f t="shared" si="824"/>
        <v>17849</v>
      </c>
      <c r="AC1564" s="9">
        <f t="shared" si="824"/>
        <v>18869</v>
      </c>
      <c r="AD1564" s="9">
        <f t="shared" si="824"/>
        <v>19300</v>
      </c>
      <c r="AE1564" s="9">
        <f t="shared" si="824"/>
        <v>18261</v>
      </c>
      <c r="AF1564" s="9">
        <f t="shared" si="824"/>
        <v>18740</v>
      </c>
      <c r="AG1564" s="9">
        <f t="shared" si="824"/>
        <v>18130</v>
      </c>
      <c r="AH1564" s="9">
        <f t="shared" si="824"/>
        <v>17593</v>
      </c>
      <c r="AI1564" s="9">
        <f t="shared" si="824"/>
        <v>18346</v>
      </c>
      <c r="AJ1564" s="9">
        <f t="shared" si="824"/>
        <v>18226</v>
      </c>
      <c r="AK1564" s="9">
        <f t="shared" si="824"/>
        <v>17748</v>
      </c>
      <c r="AL1564" s="9">
        <f t="shared" si="824"/>
        <v>18875</v>
      </c>
      <c r="AM1564" s="9">
        <f t="shared" si="824"/>
        <v>18244</v>
      </c>
      <c r="AN1564" s="9">
        <f t="shared" si="824"/>
        <v>16033</v>
      </c>
      <c r="AO1564" s="9">
        <f t="shared" si="824"/>
        <v>17996</v>
      </c>
      <c r="AP1564" s="9">
        <f t="shared" si="824"/>
        <v>19172</v>
      </c>
      <c r="AQ1564" s="9">
        <f t="shared" si="824"/>
        <v>19139</v>
      </c>
      <c r="AR1564" s="9">
        <f t="shared" si="824"/>
        <v>18252</v>
      </c>
    </row>
    <row r="1565" spans="1:44" x14ac:dyDescent="0.25">
      <c r="A1565" s="8"/>
      <c r="B1565" s="15" t="s">
        <v>96</v>
      </c>
      <c r="C1565" s="9">
        <f t="shared" ref="C1565:AR1565" si="825">C813</f>
        <v>4625</v>
      </c>
      <c r="D1565" s="9">
        <f t="shared" si="825"/>
        <v>5231</v>
      </c>
      <c r="E1565" s="9">
        <f t="shared" si="825"/>
        <v>4372</v>
      </c>
      <c r="F1565" s="9">
        <f t="shared" si="825"/>
        <v>4423</v>
      </c>
      <c r="G1565" s="9">
        <f t="shared" si="825"/>
        <v>4051</v>
      </c>
      <c r="H1565" s="9">
        <f t="shared" si="825"/>
        <v>3668</v>
      </c>
      <c r="I1565" s="9">
        <f t="shared" si="825"/>
        <v>3737</v>
      </c>
      <c r="J1565" s="9">
        <f t="shared" si="825"/>
        <v>3420</v>
      </c>
      <c r="K1565" s="9">
        <f t="shared" si="825"/>
        <v>2249</v>
      </c>
      <c r="L1565" s="9">
        <f t="shared" si="825"/>
        <v>1843</v>
      </c>
      <c r="M1565" s="9">
        <f t="shared" si="825"/>
        <v>1687</v>
      </c>
      <c r="N1565" s="9">
        <f t="shared" si="825"/>
        <v>1873</v>
      </c>
      <c r="O1565" s="9">
        <f t="shared" si="825"/>
        <v>1915</v>
      </c>
      <c r="P1565" s="9">
        <f t="shared" si="825"/>
        <v>1822</v>
      </c>
      <c r="Q1565" s="9">
        <f t="shared" si="825"/>
        <v>1644</v>
      </c>
      <c r="R1565" s="9">
        <f t="shared" si="825"/>
        <v>1566</v>
      </c>
      <c r="S1565" s="9">
        <f t="shared" si="825"/>
        <v>1593</v>
      </c>
      <c r="T1565" s="9">
        <f t="shared" si="825"/>
        <v>1356</v>
      </c>
      <c r="U1565" s="9">
        <f t="shared" si="825"/>
        <v>1371</v>
      </c>
      <c r="V1565" s="9">
        <f t="shared" si="825"/>
        <v>1613</v>
      </c>
      <c r="W1565" s="9">
        <f t="shared" si="825"/>
        <v>1809</v>
      </c>
      <c r="X1565" s="9">
        <f t="shared" si="825"/>
        <v>1804</v>
      </c>
      <c r="Y1565" s="9">
        <f t="shared" si="825"/>
        <v>1421</v>
      </c>
      <c r="Z1565" s="9">
        <f t="shared" si="825"/>
        <v>1700</v>
      </c>
      <c r="AA1565" s="9">
        <f t="shared" si="825"/>
        <v>1606</v>
      </c>
      <c r="AB1565" s="9">
        <f t="shared" si="825"/>
        <v>1460</v>
      </c>
      <c r="AC1565" s="9">
        <f t="shared" si="825"/>
        <v>1672</v>
      </c>
      <c r="AD1565" s="9">
        <f t="shared" si="825"/>
        <v>1680</v>
      </c>
      <c r="AE1565" s="9">
        <f t="shared" si="825"/>
        <v>1590</v>
      </c>
      <c r="AF1565" s="9">
        <f t="shared" si="825"/>
        <v>1295</v>
      </c>
      <c r="AG1565" s="9">
        <f t="shared" si="825"/>
        <v>1571</v>
      </c>
      <c r="AH1565" s="9">
        <f t="shared" si="825"/>
        <v>1510</v>
      </c>
      <c r="AI1565" s="9">
        <f t="shared" si="825"/>
        <v>1450</v>
      </c>
      <c r="AJ1565" s="9">
        <f t="shared" si="825"/>
        <v>1969</v>
      </c>
      <c r="AK1565" s="9">
        <f t="shared" si="825"/>
        <v>1907</v>
      </c>
      <c r="AL1565" s="9">
        <f t="shared" si="825"/>
        <v>1290</v>
      </c>
      <c r="AM1565" s="9">
        <f t="shared" si="825"/>
        <v>1384</v>
      </c>
      <c r="AN1565" s="9">
        <f t="shared" si="825"/>
        <v>1241</v>
      </c>
      <c r="AO1565" s="9">
        <f t="shared" si="825"/>
        <v>1021</v>
      </c>
      <c r="AP1565" s="9">
        <f t="shared" si="825"/>
        <v>28</v>
      </c>
      <c r="AQ1565" s="9">
        <f t="shared" si="825"/>
        <v>1224</v>
      </c>
      <c r="AR1565" s="9">
        <f t="shared" si="825"/>
        <v>26</v>
      </c>
    </row>
    <row r="1566" spans="1:44" x14ac:dyDescent="0.25">
      <c r="A1566" s="8"/>
      <c r="B1566" s="15" t="s">
        <v>106</v>
      </c>
      <c r="C1566" s="9">
        <f t="shared" ref="C1566:AR1566" si="826">C830</f>
        <v>12340</v>
      </c>
      <c r="D1566" s="9">
        <f t="shared" si="826"/>
        <v>11948</v>
      </c>
      <c r="E1566" s="9">
        <f t="shared" si="826"/>
        <v>11891</v>
      </c>
      <c r="F1566" s="9">
        <f t="shared" si="826"/>
        <v>14157</v>
      </c>
      <c r="G1566" s="9">
        <f t="shared" si="826"/>
        <v>13924</v>
      </c>
      <c r="H1566" s="9">
        <f t="shared" si="826"/>
        <v>12856</v>
      </c>
      <c r="I1566" s="9">
        <f t="shared" si="826"/>
        <v>12595</v>
      </c>
      <c r="J1566" s="9">
        <f t="shared" si="826"/>
        <v>9539</v>
      </c>
      <c r="K1566" s="9">
        <f t="shared" si="826"/>
        <v>8859</v>
      </c>
      <c r="L1566" s="9">
        <f t="shared" si="826"/>
        <v>8126</v>
      </c>
      <c r="M1566" s="9">
        <f t="shared" si="826"/>
        <v>7320</v>
      </c>
      <c r="N1566" s="9">
        <f t="shared" si="826"/>
        <v>6579</v>
      </c>
      <c r="O1566" s="9">
        <f t="shared" si="826"/>
        <v>7025</v>
      </c>
      <c r="P1566" s="9">
        <f t="shared" si="826"/>
        <v>7378</v>
      </c>
      <c r="Q1566" s="9">
        <f t="shared" si="826"/>
        <v>7374</v>
      </c>
      <c r="R1566" s="9">
        <f t="shared" si="826"/>
        <v>7241</v>
      </c>
      <c r="S1566" s="9">
        <f t="shared" si="826"/>
        <v>7715</v>
      </c>
      <c r="T1566" s="9">
        <f t="shared" si="826"/>
        <v>6671</v>
      </c>
      <c r="U1566" s="9">
        <f t="shared" si="826"/>
        <v>7075</v>
      </c>
      <c r="V1566" s="9">
        <f t="shared" si="826"/>
        <v>6911</v>
      </c>
      <c r="W1566" s="9">
        <f t="shared" si="826"/>
        <v>7181</v>
      </c>
      <c r="X1566" s="9">
        <f t="shared" si="826"/>
        <v>7329</v>
      </c>
      <c r="Y1566" s="9">
        <f t="shared" si="826"/>
        <v>7590</v>
      </c>
      <c r="Z1566" s="9">
        <f t="shared" si="826"/>
        <v>7285</v>
      </c>
      <c r="AA1566" s="9">
        <f t="shared" si="826"/>
        <v>6982</v>
      </c>
      <c r="AB1566" s="9">
        <f t="shared" si="826"/>
        <v>6962</v>
      </c>
      <c r="AC1566" s="9">
        <f t="shared" si="826"/>
        <v>7844</v>
      </c>
      <c r="AD1566" s="9">
        <f t="shared" si="826"/>
        <v>6929</v>
      </c>
      <c r="AE1566" s="9">
        <f t="shared" si="826"/>
        <v>5464</v>
      </c>
      <c r="AF1566" s="9">
        <f t="shared" si="826"/>
        <v>5802</v>
      </c>
      <c r="AG1566" s="9">
        <f t="shared" si="826"/>
        <v>5412</v>
      </c>
      <c r="AH1566" s="9">
        <f t="shared" si="826"/>
        <v>5472</v>
      </c>
      <c r="AI1566" s="9">
        <f t="shared" si="826"/>
        <v>5303</v>
      </c>
      <c r="AJ1566" s="9">
        <f t="shared" si="826"/>
        <v>5007</v>
      </c>
      <c r="AK1566" s="9">
        <f t="shared" si="826"/>
        <v>4787</v>
      </c>
      <c r="AL1566" s="9">
        <f t="shared" si="826"/>
        <v>5429</v>
      </c>
      <c r="AM1566" s="9">
        <f t="shared" si="826"/>
        <v>5130</v>
      </c>
      <c r="AN1566" s="9">
        <f t="shared" si="826"/>
        <v>5042</v>
      </c>
      <c r="AO1566" s="9">
        <f t="shared" si="826"/>
        <v>5014</v>
      </c>
      <c r="AP1566" s="9">
        <f t="shared" si="826"/>
        <v>4366</v>
      </c>
      <c r="AQ1566" s="9">
        <f t="shared" si="826"/>
        <v>5087</v>
      </c>
      <c r="AR1566" s="9">
        <f t="shared" si="826"/>
        <v>4190</v>
      </c>
    </row>
    <row r="1567" spans="1:44" x14ac:dyDescent="0.25">
      <c r="A1567" s="8"/>
      <c r="B1567" s="15" t="s">
        <v>84</v>
      </c>
      <c r="C1567" s="9">
        <f t="shared" ref="C1567:AR1567" si="827">C863</f>
        <v>20284</v>
      </c>
      <c r="D1567" s="9">
        <f t="shared" si="827"/>
        <v>19964</v>
      </c>
      <c r="E1567" s="9">
        <f t="shared" si="827"/>
        <v>17899</v>
      </c>
      <c r="F1567" s="9">
        <f t="shared" si="827"/>
        <v>19191</v>
      </c>
      <c r="G1567" s="9">
        <f t="shared" si="827"/>
        <v>19659</v>
      </c>
      <c r="H1567" s="9">
        <f t="shared" si="827"/>
        <v>17947</v>
      </c>
      <c r="I1567" s="9">
        <f t="shared" si="827"/>
        <v>18255</v>
      </c>
      <c r="J1567" s="9">
        <f t="shared" si="827"/>
        <v>15070</v>
      </c>
      <c r="K1567" s="9">
        <f t="shared" si="827"/>
        <v>11805</v>
      </c>
      <c r="L1567" s="9">
        <f t="shared" si="827"/>
        <v>10871</v>
      </c>
      <c r="M1567" s="9">
        <f t="shared" si="827"/>
        <v>10340</v>
      </c>
      <c r="N1567" s="9">
        <f t="shared" si="827"/>
        <v>10198</v>
      </c>
      <c r="O1567" s="9">
        <f t="shared" si="827"/>
        <v>10536</v>
      </c>
      <c r="P1567" s="9">
        <f t="shared" si="827"/>
        <v>9905</v>
      </c>
      <c r="Q1567" s="9">
        <f t="shared" si="827"/>
        <v>9047</v>
      </c>
      <c r="R1567" s="9">
        <f t="shared" si="827"/>
        <v>9319</v>
      </c>
      <c r="S1567" s="9">
        <f t="shared" si="827"/>
        <v>9395</v>
      </c>
      <c r="T1567" s="9">
        <f t="shared" si="827"/>
        <v>8530</v>
      </c>
      <c r="U1567" s="9">
        <f t="shared" si="827"/>
        <v>8474</v>
      </c>
      <c r="V1567" s="9">
        <f t="shared" si="827"/>
        <v>8484</v>
      </c>
      <c r="W1567" s="9">
        <f t="shared" si="827"/>
        <v>7587</v>
      </c>
      <c r="X1567" s="9">
        <f t="shared" si="827"/>
        <v>8199</v>
      </c>
      <c r="Y1567" s="9">
        <f t="shared" si="827"/>
        <v>7825</v>
      </c>
      <c r="Z1567" s="9">
        <f t="shared" si="827"/>
        <v>7809</v>
      </c>
      <c r="AA1567" s="9">
        <f t="shared" si="827"/>
        <v>8189</v>
      </c>
      <c r="AB1567" s="9">
        <f t="shared" si="827"/>
        <v>8553</v>
      </c>
      <c r="AC1567" s="9">
        <f t="shared" si="827"/>
        <v>7832</v>
      </c>
      <c r="AD1567" s="9">
        <f t="shared" si="827"/>
        <v>8096</v>
      </c>
      <c r="AE1567" s="9">
        <f t="shared" si="827"/>
        <v>8748</v>
      </c>
      <c r="AF1567" s="9">
        <f t="shared" si="827"/>
        <v>7665</v>
      </c>
      <c r="AG1567" s="9">
        <f t="shared" si="827"/>
        <v>7140</v>
      </c>
      <c r="AH1567" s="9">
        <f t="shared" si="827"/>
        <v>7549</v>
      </c>
      <c r="AI1567" s="9">
        <f t="shared" si="827"/>
        <v>6756</v>
      </c>
      <c r="AJ1567" s="9">
        <f t="shared" si="827"/>
        <v>5326</v>
      </c>
      <c r="AK1567" s="9">
        <f t="shared" si="827"/>
        <v>5266</v>
      </c>
      <c r="AL1567" s="9">
        <f t="shared" si="827"/>
        <v>4568</v>
      </c>
      <c r="AM1567" s="9">
        <f t="shared" si="827"/>
        <v>4680</v>
      </c>
      <c r="AN1567" s="9">
        <f t="shared" si="827"/>
        <v>4076</v>
      </c>
      <c r="AO1567" s="9">
        <f t="shared" si="827"/>
        <v>4292</v>
      </c>
      <c r="AP1567" s="9">
        <f t="shared" si="827"/>
        <v>3548</v>
      </c>
      <c r="AQ1567" s="9">
        <f t="shared" si="827"/>
        <v>3777</v>
      </c>
      <c r="AR1567" s="9">
        <f t="shared" si="827"/>
        <v>3361</v>
      </c>
    </row>
    <row r="1568" spans="1:44" x14ac:dyDescent="0.25">
      <c r="A1568" s="8"/>
      <c r="B1568" s="15" t="s">
        <v>92</v>
      </c>
      <c r="C1568" s="9">
        <f t="shared" ref="C1568:AR1568" si="828">C888</f>
        <v>11683</v>
      </c>
      <c r="D1568" s="9">
        <f t="shared" si="828"/>
        <v>10232</v>
      </c>
      <c r="E1568" s="9">
        <f t="shared" si="828"/>
        <v>9416</v>
      </c>
      <c r="F1568" s="9">
        <f t="shared" si="828"/>
        <v>9907</v>
      </c>
      <c r="G1568" s="9">
        <f t="shared" si="828"/>
        <v>11072</v>
      </c>
      <c r="H1568" s="9">
        <f t="shared" si="828"/>
        <v>10223</v>
      </c>
      <c r="I1568" s="9">
        <f t="shared" si="828"/>
        <v>9297</v>
      </c>
      <c r="J1568" s="9">
        <f t="shared" si="828"/>
        <v>6528</v>
      </c>
      <c r="K1568" s="9">
        <f t="shared" si="828"/>
        <v>6473</v>
      </c>
      <c r="L1568" s="9">
        <f t="shared" si="828"/>
        <v>5084</v>
      </c>
      <c r="M1568" s="9">
        <f t="shared" si="828"/>
        <v>4458</v>
      </c>
      <c r="N1568" s="9">
        <f t="shared" si="828"/>
        <v>3528</v>
      </c>
      <c r="O1568" s="9">
        <f t="shared" si="828"/>
        <v>3801</v>
      </c>
      <c r="P1568" s="9">
        <f t="shared" si="828"/>
        <v>4055</v>
      </c>
      <c r="Q1568" s="9">
        <f t="shared" si="828"/>
        <v>3255</v>
      </c>
      <c r="R1568" s="9">
        <f t="shared" si="828"/>
        <v>3393</v>
      </c>
      <c r="S1568" s="9">
        <f t="shared" si="828"/>
        <v>3165</v>
      </c>
      <c r="T1568" s="9">
        <f t="shared" si="828"/>
        <v>3086</v>
      </c>
      <c r="U1568" s="9">
        <f t="shared" si="828"/>
        <v>3503</v>
      </c>
      <c r="V1568" s="9">
        <f t="shared" si="828"/>
        <v>4126</v>
      </c>
      <c r="W1568" s="9">
        <f t="shared" si="828"/>
        <v>3794</v>
      </c>
      <c r="X1568" s="9">
        <f t="shared" si="828"/>
        <v>3641</v>
      </c>
      <c r="Y1568" s="9">
        <f t="shared" si="828"/>
        <v>3595</v>
      </c>
      <c r="Z1568" s="9">
        <f t="shared" si="828"/>
        <v>3618</v>
      </c>
      <c r="AA1568" s="9">
        <f t="shared" si="828"/>
        <v>3368</v>
      </c>
      <c r="AB1568" s="9">
        <f t="shared" si="828"/>
        <v>3085</v>
      </c>
      <c r="AC1568" s="9">
        <f t="shared" si="828"/>
        <v>2912</v>
      </c>
      <c r="AD1568" s="9">
        <f t="shared" si="828"/>
        <v>3132</v>
      </c>
      <c r="AE1568" s="9">
        <f t="shared" si="828"/>
        <v>3250</v>
      </c>
      <c r="AF1568" s="9">
        <f t="shared" si="828"/>
        <v>3378</v>
      </c>
      <c r="AG1568" s="9">
        <f t="shared" si="828"/>
        <v>3030</v>
      </c>
      <c r="AH1568" s="9">
        <f t="shared" si="828"/>
        <v>3383</v>
      </c>
      <c r="AI1568" s="9">
        <f t="shared" si="828"/>
        <v>3167</v>
      </c>
      <c r="AJ1568" s="9">
        <f t="shared" si="828"/>
        <v>1181</v>
      </c>
      <c r="AK1568" s="9">
        <f t="shared" si="828"/>
        <v>0</v>
      </c>
      <c r="AL1568" s="9">
        <f t="shared" si="828"/>
        <v>651</v>
      </c>
      <c r="AM1568" s="9">
        <f t="shared" si="828"/>
        <v>1884</v>
      </c>
      <c r="AN1568" s="9">
        <f t="shared" si="828"/>
        <v>1938</v>
      </c>
      <c r="AO1568" s="9">
        <f t="shared" si="828"/>
        <v>1666</v>
      </c>
      <c r="AP1568" s="9">
        <f t="shared" si="828"/>
        <v>1839</v>
      </c>
      <c r="AQ1568" s="9">
        <f t="shared" si="828"/>
        <v>1844</v>
      </c>
      <c r="AR1568" s="9">
        <f t="shared" si="828"/>
        <v>1829</v>
      </c>
    </row>
    <row r="1569" spans="1:44" x14ac:dyDescent="0.25">
      <c r="A1569" s="8"/>
      <c r="B1569" s="15" t="s">
        <v>82</v>
      </c>
      <c r="C1569" s="9">
        <f t="shared" ref="C1569:AR1569" si="829">C913</f>
        <v>4944</v>
      </c>
      <c r="D1569" s="9">
        <f t="shared" si="829"/>
        <v>4463</v>
      </c>
      <c r="E1569" s="9">
        <f t="shared" si="829"/>
        <v>4566</v>
      </c>
      <c r="F1569" s="9">
        <f t="shared" si="829"/>
        <v>4861</v>
      </c>
      <c r="G1569" s="9">
        <f t="shared" si="829"/>
        <v>5005</v>
      </c>
      <c r="H1569" s="9">
        <f t="shared" si="829"/>
        <v>4608</v>
      </c>
      <c r="I1569" s="9">
        <f t="shared" si="829"/>
        <v>4407</v>
      </c>
      <c r="J1569" s="9">
        <f t="shared" si="829"/>
        <v>2527</v>
      </c>
      <c r="K1569" s="9">
        <f t="shared" si="829"/>
        <v>2189</v>
      </c>
      <c r="L1569" s="9">
        <f t="shared" si="829"/>
        <v>1615</v>
      </c>
      <c r="M1569" s="9">
        <f t="shared" si="829"/>
        <v>1627</v>
      </c>
      <c r="N1569" s="9">
        <f t="shared" si="829"/>
        <v>829</v>
      </c>
      <c r="O1569" s="9">
        <f t="shared" si="829"/>
        <v>779</v>
      </c>
      <c r="P1569" s="9">
        <f t="shared" si="829"/>
        <v>852</v>
      </c>
      <c r="Q1569" s="9">
        <f t="shared" si="829"/>
        <v>793</v>
      </c>
      <c r="R1569" s="9">
        <f t="shared" si="829"/>
        <v>861</v>
      </c>
      <c r="S1569" s="9">
        <f t="shared" si="829"/>
        <v>1305</v>
      </c>
      <c r="T1569" s="9">
        <f t="shared" si="829"/>
        <v>1356</v>
      </c>
      <c r="U1569" s="9">
        <f t="shared" si="829"/>
        <v>1319</v>
      </c>
      <c r="V1569" s="9">
        <f t="shared" si="829"/>
        <v>1363</v>
      </c>
      <c r="W1569" s="9">
        <f t="shared" si="829"/>
        <v>1672</v>
      </c>
      <c r="X1569" s="9">
        <f t="shared" si="829"/>
        <v>1406</v>
      </c>
      <c r="Y1569" s="9">
        <f t="shared" si="829"/>
        <v>1334</v>
      </c>
      <c r="Z1569" s="9">
        <f t="shared" si="829"/>
        <v>1159</v>
      </c>
      <c r="AA1569" s="9">
        <f t="shared" si="829"/>
        <v>1359</v>
      </c>
      <c r="AB1569" s="9">
        <f t="shared" si="829"/>
        <v>1252</v>
      </c>
      <c r="AC1569" s="9">
        <f t="shared" si="829"/>
        <v>962</v>
      </c>
      <c r="AD1569" s="9">
        <f t="shared" si="829"/>
        <v>1294</v>
      </c>
      <c r="AE1569" s="9">
        <f t="shared" si="829"/>
        <v>1301</v>
      </c>
      <c r="AF1569" s="9">
        <f t="shared" si="829"/>
        <v>1482</v>
      </c>
      <c r="AG1569" s="9">
        <f t="shared" si="829"/>
        <v>1692</v>
      </c>
      <c r="AH1569" s="9">
        <f t="shared" si="829"/>
        <v>1567</v>
      </c>
      <c r="AI1569" s="9">
        <f t="shared" si="829"/>
        <v>1589</v>
      </c>
      <c r="AJ1569" s="9">
        <f t="shared" si="829"/>
        <v>1616</v>
      </c>
      <c r="AK1569" s="9">
        <f t="shared" si="829"/>
        <v>1694</v>
      </c>
      <c r="AL1569" s="9">
        <f t="shared" si="829"/>
        <v>1273</v>
      </c>
      <c r="AM1569" s="9">
        <f t="shared" si="829"/>
        <v>1323</v>
      </c>
      <c r="AN1569" s="9">
        <f t="shared" si="829"/>
        <v>1151</v>
      </c>
      <c r="AO1569" s="9">
        <f t="shared" si="829"/>
        <v>1280</v>
      </c>
      <c r="AP1569" s="9">
        <f t="shared" si="829"/>
        <v>1120</v>
      </c>
      <c r="AQ1569" s="9">
        <f t="shared" si="829"/>
        <v>1351</v>
      </c>
      <c r="AR1569" s="9">
        <f t="shared" si="829"/>
        <v>1337</v>
      </c>
    </row>
    <row r="1570" spans="1:44" x14ac:dyDescent="0.25">
      <c r="A1570" s="8"/>
      <c r="B1570" s="15" t="s">
        <v>86</v>
      </c>
      <c r="C1570" s="9">
        <f>C1010</f>
        <v>282850</v>
      </c>
      <c r="D1570" s="9">
        <f t="shared" ref="D1570:AM1570" si="830">D1010</f>
        <v>296649</v>
      </c>
      <c r="E1570" s="9">
        <f t="shared" si="830"/>
        <v>291249</v>
      </c>
      <c r="F1570" s="9">
        <f t="shared" si="830"/>
        <v>317571</v>
      </c>
      <c r="G1570" s="9">
        <f t="shared" si="830"/>
        <v>334610</v>
      </c>
      <c r="H1570" s="9">
        <f t="shared" si="830"/>
        <v>323575</v>
      </c>
      <c r="I1570" s="9">
        <f t="shared" si="830"/>
        <v>334233</v>
      </c>
      <c r="J1570" s="9">
        <f t="shared" si="830"/>
        <v>304923</v>
      </c>
      <c r="K1570" s="9">
        <f t="shared" si="830"/>
        <v>270666</v>
      </c>
      <c r="L1570" s="9">
        <f t="shared" si="830"/>
        <v>254877</v>
      </c>
      <c r="M1570" s="9">
        <f t="shared" si="830"/>
        <v>252938</v>
      </c>
      <c r="N1570" s="9">
        <f t="shared" si="830"/>
        <v>257163</v>
      </c>
      <c r="O1570" s="9">
        <f t="shared" si="830"/>
        <v>257852</v>
      </c>
      <c r="P1570" s="9">
        <f t="shared" si="830"/>
        <v>250977</v>
      </c>
      <c r="Q1570" s="9">
        <f t="shared" si="830"/>
        <v>265563</v>
      </c>
      <c r="R1570" s="9">
        <f t="shared" si="830"/>
        <v>267518</v>
      </c>
      <c r="S1570" s="9">
        <f t="shared" si="830"/>
        <v>238114</v>
      </c>
      <c r="T1570" s="9">
        <f t="shared" si="830"/>
        <v>217183</v>
      </c>
      <c r="U1570" s="9">
        <f t="shared" si="830"/>
        <v>215039</v>
      </c>
      <c r="V1570" s="9">
        <f t="shared" si="830"/>
        <v>210028</v>
      </c>
      <c r="W1570" s="9">
        <f t="shared" si="830"/>
        <v>221405</v>
      </c>
      <c r="X1570" s="9">
        <f t="shared" si="830"/>
        <v>227765</v>
      </c>
      <c r="Y1570" s="9">
        <f t="shared" si="830"/>
        <v>236908</v>
      </c>
      <c r="Z1570" s="9">
        <f t="shared" si="830"/>
        <v>238379</v>
      </c>
      <c r="AA1570" s="9">
        <f t="shared" si="830"/>
        <v>251389</v>
      </c>
      <c r="AB1570" s="9">
        <f t="shared" si="830"/>
        <v>255225</v>
      </c>
      <c r="AC1570" s="9">
        <f t="shared" si="830"/>
        <v>264002</v>
      </c>
      <c r="AD1570" s="9">
        <f t="shared" si="830"/>
        <v>265214</v>
      </c>
      <c r="AE1570" s="9">
        <f t="shared" si="830"/>
        <v>273604</v>
      </c>
      <c r="AF1570" s="9">
        <f t="shared" si="830"/>
        <v>263120</v>
      </c>
      <c r="AG1570" s="9">
        <f t="shared" si="830"/>
        <v>271618</v>
      </c>
      <c r="AH1570" s="9">
        <f t="shared" si="830"/>
        <v>280030</v>
      </c>
      <c r="AI1570" s="9">
        <f t="shared" si="830"/>
        <v>285413</v>
      </c>
      <c r="AJ1570" s="9">
        <f t="shared" si="830"/>
        <v>291976</v>
      </c>
      <c r="AK1570" s="9">
        <f t="shared" si="830"/>
        <v>301972</v>
      </c>
      <c r="AL1570" s="9">
        <f t="shared" si="830"/>
        <v>311170</v>
      </c>
      <c r="AM1570" s="9">
        <f t="shared" si="830"/>
        <v>324586</v>
      </c>
      <c r="AN1570" s="9">
        <f>AN1010</f>
        <v>322496</v>
      </c>
      <c r="AO1570" s="9">
        <f>AO1010</f>
        <v>385567</v>
      </c>
      <c r="AP1570" s="9">
        <f>AP1010</f>
        <v>396742</v>
      </c>
      <c r="AQ1570" s="9">
        <f>AQ1010</f>
        <v>378941</v>
      </c>
      <c r="AR1570" s="9">
        <f>AR1010</f>
        <v>390970</v>
      </c>
    </row>
    <row r="1571" spans="1:44" x14ac:dyDescent="0.25">
      <c r="A1571" s="8"/>
      <c r="B1571" s="15" t="s">
        <v>242</v>
      </c>
      <c r="C1571" s="9">
        <f>C1027</f>
        <v>0</v>
      </c>
      <c r="D1571" s="9">
        <f t="shared" ref="D1571:AO1571" si="831">D1027</f>
        <v>0</v>
      </c>
      <c r="E1571" s="9">
        <f t="shared" si="831"/>
        <v>0</v>
      </c>
      <c r="F1571" s="9">
        <f t="shared" si="831"/>
        <v>0</v>
      </c>
      <c r="G1571" s="9">
        <f t="shared" si="831"/>
        <v>0</v>
      </c>
      <c r="H1571" s="9">
        <f t="shared" si="831"/>
        <v>0</v>
      </c>
      <c r="I1571" s="9">
        <f t="shared" si="831"/>
        <v>0</v>
      </c>
      <c r="J1571" s="9">
        <f t="shared" si="831"/>
        <v>0</v>
      </c>
      <c r="K1571" s="9">
        <f t="shared" si="831"/>
        <v>0</v>
      </c>
      <c r="L1571" s="9">
        <f t="shared" si="831"/>
        <v>0</v>
      </c>
      <c r="M1571" s="9">
        <f t="shared" si="831"/>
        <v>0</v>
      </c>
      <c r="N1571" s="9">
        <f t="shared" si="831"/>
        <v>0</v>
      </c>
      <c r="O1571" s="9">
        <f t="shared" si="831"/>
        <v>0</v>
      </c>
      <c r="P1571" s="9">
        <f t="shared" si="831"/>
        <v>0</v>
      </c>
      <c r="Q1571" s="9">
        <f t="shared" si="831"/>
        <v>0</v>
      </c>
      <c r="R1571" s="9">
        <f t="shared" si="831"/>
        <v>0</v>
      </c>
      <c r="S1571" s="9">
        <f t="shared" si="831"/>
        <v>0</v>
      </c>
      <c r="T1571" s="9">
        <f t="shared" si="831"/>
        <v>0</v>
      </c>
      <c r="U1571" s="9">
        <f t="shared" si="831"/>
        <v>0</v>
      </c>
      <c r="V1571" s="9">
        <f t="shared" si="831"/>
        <v>0</v>
      </c>
      <c r="W1571" s="9">
        <f t="shared" si="831"/>
        <v>0</v>
      </c>
      <c r="X1571" s="9">
        <f t="shared" si="831"/>
        <v>0</v>
      </c>
      <c r="Y1571" s="9">
        <f t="shared" si="831"/>
        <v>0</v>
      </c>
      <c r="Z1571" s="9">
        <f t="shared" si="831"/>
        <v>0</v>
      </c>
      <c r="AA1571" s="9">
        <f t="shared" si="831"/>
        <v>0</v>
      </c>
      <c r="AB1571" s="9">
        <f t="shared" si="831"/>
        <v>0</v>
      </c>
      <c r="AC1571" s="9">
        <f t="shared" si="831"/>
        <v>0</v>
      </c>
      <c r="AD1571" s="9">
        <f t="shared" si="831"/>
        <v>0</v>
      </c>
      <c r="AE1571" s="9">
        <f t="shared" si="831"/>
        <v>0</v>
      </c>
      <c r="AF1571" s="9">
        <f t="shared" si="831"/>
        <v>0</v>
      </c>
      <c r="AG1571" s="9">
        <f t="shared" si="831"/>
        <v>0</v>
      </c>
      <c r="AH1571" s="9">
        <f t="shared" si="831"/>
        <v>0</v>
      </c>
      <c r="AI1571" s="9">
        <f t="shared" si="831"/>
        <v>0</v>
      </c>
      <c r="AJ1571" s="9">
        <f t="shared" si="831"/>
        <v>0</v>
      </c>
      <c r="AK1571" s="9">
        <f t="shared" si="831"/>
        <v>0</v>
      </c>
      <c r="AL1571" s="9">
        <f t="shared" si="831"/>
        <v>0</v>
      </c>
      <c r="AM1571" s="9">
        <f t="shared" si="831"/>
        <v>109</v>
      </c>
      <c r="AN1571" s="9">
        <f t="shared" si="831"/>
        <v>230</v>
      </c>
      <c r="AO1571" s="9">
        <f t="shared" si="831"/>
        <v>207</v>
      </c>
      <c r="AP1571" s="9">
        <f t="shared" ref="AP1571" si="832">AP1027</f>
        <v>245</v>
      </c>
      <c r="AQ1571" s="9">
        <f t="shared" ref="AQ1571:AR1571" si="833">AQ1027</f>
        <v>233</v>
      </c>
      <c r="AR1571" s="9">
        <f t="shared" si="833"/>
        <v>209</v>
      </c>
    </row>
    <row r="1572" spans="1:44" x14ac:dyDescent="0.25">
      <c r="A1572" s="8"/>
      <c r="B1572" s="15" t="s">
        <v>95</v>
      </c>
      <c r="C1572" s="9">
        <f>C1068</f>
        <v>57788</v>
      </c>
      <c r="D1572" s="9">
        <f t="shared" ref="D1572:AM1572" si="834">D1068</f>
        <v>58728</v>
      </c>
      <c r="E1572" s="9">
        <f t="shared" si="834"/>
        <v>60517</v>
      </c>
      <c r="F1572" s="9">
        <f t="shared" si="834"/>
        <v>67751</v>
      </c>
      <c r="G1572" s="9">
        <f t="shared" si="834"/>
        <v>66306</v>
      </c>
      <c r="H1572" s="9">
        <f t="shared" si="834"/>
        <v>67029</v>
      </c>
      <c r="I1572" s="9">
        <f t="shared" si="834"/>
        <v>62117</v>
      </c>
      <c r="J1572" s="9">
        <f t="shared" si="834"/>
        <v>52379</v>
      </c>
      <c r="K1572" s="9">
        <f t="shared" si="834"/>
        <v>45582</v>
      </c>
      <c r="L1572" s="9">
        <f t="shared" si="834"/>
        <v>47333</v>
      </c>
      <c r="M1572" s="9">
        <f t="shared" si="834"/>
        <v>45757</v>
      </c>
      <c r="N1572" s="9">
        <f t="shared" si="834"/>
        <v>43748</v>
      </c>
      <c r="O1572" s="9">
        <f t="shared" si="834"/>
        <v>41685</v>
      </c>
      <c r="P1572" s="9">
        <f t="shared" si="834"/>
        <v>43326</v>
      </c>
      <c r="Q1572" s="9">
        <f t="shared" si="834"/>
        <v>43092</v>
      </c>
      <c r="R1572" s="9">
        <f t="shared" si="834"/>
        <v>39929</v>
      </c>
      <c r="S1572" s="9">
        <f t="shared" si="834"/>
        <v>35445</v>
      </c>
      <c r="T1572" s="9">
        <f t="shared" si="834"/>
        <v>31457</v>
      </c>
      <c r="U1572" s="9">
        <f t="shared" si="834"/>
        <v>31391</v>
      </c>
      <c r="V1572" s="9">
        <f t="shared" si="834"/>
        <v>36062</v>
      </c>
      <c r="W1572" s="9">
        <f t="shared" si="834"/>
        <v>32918</v>
      </c>
      <c r="X1572" s="9">
        <f t="shared" si="834"/>
        <v>32784</v>
      </c>
      <c r="Y1572" s="9">
        <f t="shared" si="834"/>
        <v>33990</v>
      </c>
      <c r="Z1572" s="9">
        <f t="shared" si="834"/>
        <v>36203</v>
      </c>
      <c r="AA1572" s="9">
        <f t="shared" si="834"/>
        <v>36368</v>
      </c>
      <c r="AB1572" s="9">
        <f t="shared" si="834"/>
        <v>37387</v>
      </c>
      <c r="AC1572" s="9">
        <f t="shared" si="834"/>
        <v>39571</v>
      </c>
      <c r="AD1572" s="9">
        <f t="shared" si="834"/>
        <v>38584</v>
      </c>
      <c r="AE1572" s="9">
        <f t="shared" si="834"/>
        <v>41972</v>
      </c>
      <c r="AF1572" s="9">
        <f t="shared" si="834"/>
        <v>42153</v>
      </c>
      <c r="AG1572" s="9">
        <f t="shared" si="834"/>
        <v>45511</v>
      </c>
      <c r="AH1572" s="9">
        <f t="shared" si="834"/>
        <v>38753</v>
      </c>
      <c r="AI1572" s="9">
        <f t="shared" si="834"/>
        <v>43055</v>
      </c>
      <c r="AJ1572" s="9">
        <f t="shared" si="834"/>
        <v>45861</v>
      </c>
      <c r="AK1572" s="9">
        <f t="shared" si="834"/>
        <v>45704</v>
      </c>
      <c r="AL1572" s="9">
        <f t="shared" si="834"/>
        <v>41958</v>
      </c>
      <c r="AM1572" s="9">
        <f t="shared" si="834"/>
        <v>40818</v>
      </c>
      <c r="AN1572" s="9">
        <f>AN1068</f>
        <v>38889</v>
      </c>
      <c r="AO1572" s="9">
        <f>AO1068</f>
        <v>41198</v>
      </c>
      <c r="AP1572" s="9">
        <f>AP1068</f>
        <v>44485</v>
      </c>
      <c r="AQ1572" s="9">
        <f>AQ1068</f>
        <v>44249</v>
      </c>
      <c r="AR1572" s="9">
        <f>AR1068</f>
        <v>45293</v>
      </c>
    </row>
    <row r="1573" spans="1:44" x14ac:dyDescent="0.25">
      <c r="A1573" s="8"/>
      <c r="B1573" s="15" t="s">
        <v>98</v>
      </c>
      <c r="C1573" s="9">
        <f>C1141</f>
        <v>149627</v>
      </c>
      <c r="D1573" s="9">
        <f t="shared" ref="D1573:AM1573" si="835">D1141</f>
        <v>158153</v>
      </c>
      <c r="E1573" s="9">
        <f t="shared" si="835"/>
        <v>174383</v>
      </c>
      <c r="F1573" s="9">
        <f t="shared" si="835"/>
        <v>183268</v>
      </c>
      <c r="G1573" s="9">
        <f t="shared" si="835"/>
        <v>181440</v>
      </c>
      <c r="H1573" s="9">
        <f t="shared" si="835"/>
        <v>177250</v>
      </c>
      <c r="I1573" s="9">
        <f t="shared" si="835"/>
        <v>169703</v>
      </c>
      <c r="J1573" s="9">
        <f t="shared" si="835"/>
        <v>154168</v>
      </c>
      <c r="K1573" s="9">
        <f t="shared" si="835"/>
        <v>146070</v>
      </c>
      <c r="L1573" s="9">
        <f t="shared" si="835"/>
        <v>146718</v>
      </c>
      <c r="M1573" s="9">
        <f t="shared" si="835"/>
        <v>149276</v>
      </c>
      <c r="N1573" s="9">
        <f t="shared" si="835"/>
        <v>150985</v>
      </c>
      <c r="O1573" s="9">
        <f t="shared" si="835"/>
        <v>144128</v>
      </c>
      <c r="P1573" s="9">
        <f t="shared" si="835"/>
        <v>151106</v>
      </c>
      <c r="Q1573" s="9">
        <f t="shared" si="835"/>
        <v>143038</v>
      </c>
      <c r="R1573" s="9">
        <f t="shared" si="835"/>
        <v>140061</v>
      </c>
      <c r="S1573" s="9">
        <f t="shared" si="835"/>
        <v>121085</v>
      </c>
      <c r="T1573" s="9">
        <f t="shared" si="835"/>
        <v>104137</v>
      </c>
      <c r="U1573" s="9">
        <f t="shared" si="835"/>
        <v>97848</v>
      </c>
      <c r="V1573" s="9">
        <f t="shared" si="835"/>
        <v>98419</v>
      </c>
      <c r="W1573" s="9">
        <f t="shared" si="835"/>
        <v>100336</v>
      </c>
      <c r="X1573" s="9">
        <f t="shared" si="835"/>
        <v>102641</v>
      </c>
      <c r="Y1573" s="9">
        <f t="shared" si="835"/>
        <v>108733</v>
      </c>
      <c r="Z1573" s="9">
        <f t="shared" si="835"/>
        <v>112192</v>
      </c>
      <c r="AA1573" s="9">
        <f t="shared" si="835"/>
        <v>118727</v>
      </c>
      <c r="AB1573" s="9">
        <f t="shared" si="835"/>
        <v>124922</v>
      </c>
      <c r="AC1573" s="9">
        <f t="shared" si="835"/>
        <v>125838</v>
      </c>
      <c r="AD1573" s="9">
        <f t="shared" si="835"/>
        <v>135081</v>
      </c>
      <c r="AE1573" s="9">
        <f t="shared" si="835"/>
        <v>132270</v>
      </c>
      <c r="AF1573" s="9">
        <f t="shared" si="835"/>
        <v>139243</v>
      </c>
      <c r="AG1573" s="9">
        <f t="shared" si="835"/>
        <v>145184</v>
      </c>
      <c r="AH1573" s="9">
        <f t="shared" si="835"/>
        <v>149245</v>
      </c>
      <c r="AI1573" s="9">
        <f t="shared" si="835"/>
        <v>146335</v>
      </c>
      <c r="AJ1573" s="9">
        <f t="shared" si="835"/>
        <v>150719</v>
      </c>
      <c r="AK1573" s="9">
        <f t="shared" si="835"/>
        <v>158673</v>
      </c>
      <c r="AL1573" s="9">
        <f t="shared" si="835"/>
        <v>157259</v>
      </c>
      <c r="AM1573" s="9">
        <f t="shared" si="835"/>
        <v>160439</v>
      </c>
      <c r="AN1573" s="9">
        <f>AN1141</f>
        <v>170866</v>
      </c>
      <c r="AO1573" s="9">
        <f>AO1141</f>
        <v>202313</v>
      </c>
      <c r="AP1573" s="9">
        <f>AP1141</f>
        <v>210734</v>
      </c>
      <c r="AQ1573" s="9">
        <f>AQ1141</f>
        <v>221722</v>
      </c>
      <c r="AR1573" s="9">
        <f>AR1141</f>
        <v>221208</v>
      </c>
    </row>
    <row r="1574" spans="1:44" x14ac:dyDescent="0.25">
      <c r="A1574" s="8"/>
      <c r="B1574" s="15" t="s">
        <v>87</v>
      </c>
      <c r="C1574" s="9">
        <f>C1222</f>
        <v>339007</v>
      </c>
      <c r="D1574" s="9">
        <f t="shared" ref="D1574:AM1574" si="836">D1222</f>
        <v>332975</v>
      </c>
      <c r="E1574" s="9">
        <f t="shared" si="836"/>
        <v>346684</v>
      </c>
      <c r="F1574" s="9">
        <f t="shared" si="836"/>
        <v>365989</v>
      </c>
      <c r="G1574" s="9">
        <f t="shared" si="836"/>
        <v>359531</v>
      </c>
      <c r="H1574" s="9">
        <f t="shared" si="836"/>
        <v>359005</v>
      </c>
      <c r="I1574" s="9">
        <f t="shared" si="836"/>
        <v>346345</v>
      </c>
      <c r="J1574" s="9">
        <f t="shared" si="836"/>
        <v>275571</v>
      </c>
      <c r="K1574" s="9">
        <f t="shared" si="836"/>
        <v>290651</v>
      </c>
      <c r="L1574" s="9">
        <f t="shared" si="836"/>
        <v>296824</v>
      </c>
      <c r="M1574" s="9">
        <f t="shared" si="836"/>
        <v>293793</v>
      </c>
      <c r="N1574" s="9">
        <f t="shared" si="836"/>
        <v>297831</v>
      </c>
      <c r="O1574" s="9">
        <f t="shared" si="836"/>
        <v>289779</v>
      </c>
      <c r="P1574" s="9">
        <f t="shared" si="836"/>
        <v>293138</v>
      </c>
      <c r="Q1574" s="9">
        <f t="shared" si="836"/>
        <v>299235</v>
      </c>
      <c r="R1574" s="9">
        <f t="shared" si="836"/>
        <v>300528</v>
      </c>
      <c r="S1574" s="9">
        <f t="shared" si="836"/>
        <v>289601</v>
      </c>
      <c r="T1574" s="9">
        <f t="shared" si="836"/>
        <v>268118</v>
      </c>
      <c r="U1574" s="9">
        <f t="shared" si="836"/>
        <v>259142</v>
      </c>
      <c r="V1574" s="9">
        <f t="shared" si="836"/>
        <v>250960</v>
      </c>
      <c r="W1574" s="9">
        <f t="shared" si="836"/>
        <v>253017</v>
      </c>
      <c r="X1574" s="9">
        <f t="shared" si="836"/>
        <v>247541</v>
      </c>
      <c r="Y1574" s="9">
        <f t="shared" si="836"/>
        <v>253435</v>
      </c>
      <c r="Z1574" s="9">
        <f t="shared" si="836"/>
        <v>269642</v>
      </c>
      <c r="AA1574" s="9">
        <f t="shared" si="836"/>
        <v>277917</v>
      </c>
      <c r="AB1574" s="9">
        <f t="shared" si="836"/>
        <v>277054</v>
      </c>
      <c r="AC1574" s="9">
        <f t="shared" si="836"/>
        <v>280528</v>
      </c>
      <c r="AD1574" s="9">
        <f t="shared" si="836"/>
        <v>269519</v>
      </c>
      <c r="AE1574" s="9">
        <f t="shared" si="836"/>
        <v>274764</v>
      </c>
      <c r="AF1574" s="9">
        <f t="shared" si="836"/>
        <v>274524</v>
      </c>
      <c r="AG1574" s="9">
        <f t="shared" si="836"/>
        <v>298023</v>
      </c>
      <c r="AH1574" s="9">
        <f t="shared" si="836"/>
        <v>284721</v>
      </c>
      <c r="AI1574" s="9">
        <f t="shared" si="836"/>
        <v>299272</v>
      </c>
      <c r="AJ1574" s="9">
        <f t="shared" si="836"/>
        <v>291340</v>
      </c>
      <c r="AK1574" s="9">
        <f t="shared" si="836"/>
        <v>286285</v>
      </c>
      <c r="AL1574" s="9">
        <f t="shared" si="836"/>
        <v>283599</v>
      </c>
      <c r="AM1574" s="9">
        <f t="shared" si="836"/>
        <v>280836</v>
      </c>
      <c r="AN1574" s="9">
        <f>AN1222</f>
        <v>289466</v>
      </c>
      <c r="AO1574" s="9">
        <f>AO1222</f>
        <v>292868</v>
      </c>
      <c r="AP1574" s="9">
        <f>AP1222</f>
        <v>298239</v>
      </c>
      <c r="AQ1574" s="9">
        <f>AQ1222</f>
        <v>303601</v>
      </c>
      <c r="AR1574" s="9">
        <f>AR1222</f>
        <v>304361</v>
      </c>
    </row>
    <row r="1575" spans="1:44" x14ac:dyDescent="0.25">
      <c r="A1575" s="8"/>
      <c r="B1575" s="15" t="s">
        <v>114</v>
      </c>
      <c r="C1575" s="9">
        <f>C1247</f>
        <v>12127</v>
      </c>
      <c r="D1575" s="9">
        <f t="shared" ref="D1575:AM1575" si="837">D1247</f>
        <v>12983</v>
      </c>
      <c r="E1575" s="9">
        <f t="shared" si="837"/>
        <v>13677</v>
      </c>
      <c r="F1575" s="9">
        <f t="shared" si="837"/>
        <v>13398</v>
      </c>
      <c r="G1575" s="9">
        <f t="shared" si="837"/>
        <v>13368</v>
      </c>
      <c r="H1575" s="9">
        <f t="shared" si="837"/>
        <v>13118</v>
      </c>
      <c r="I1575" s="9">
        <f t="shared" si="837"/>
        <v>11806</v>
      </c>
      <c r="J1575" s="9">
        <f t="shared" si="837"/>
        <v>0</v>
      </c>
      <c r="K1575" s="9">
        <f t="shared" si="837"/>
        <v>6365</v>
      </c>
      <c r="L1575" s="9">
        <f t="shared" si="837"/>
        <v>8126</v>
      </c>
      <c r="M1575" s="9">
        <f t="shared" si="837"/>
        <v>8174</v>
      </c>
      <c r="N1575" s="9">
        <f t="shared" si="837"/>
        <v>6754</v>
      </c>
      <c r="O1575" s="9">
        <f t="shared" si="837"/>
        <v>6718</v>
      </c>
      <c r="P1575" s="9">
        <f t="shared" si="837"/>
        <v>6413</v>
      </c>
      <c r="Q1575" s="9">
        <f t="shared" si="837"/>
        <v>6353</v>
      </c>
      <c r="R1575" s="9">
        <f t="shared" si="837"/>
        <v>6583</v>
      </c>
      <c r="S1575" s="9">
        <f t="shared" si="837"/>
        <v>6261</v>
      </c>
      <c r="T1575" s="9">
        <f t="shared" si="837"/>
        <v>6080</v>
      </c>
      <c r="U1575" s="9">
        <f t="shared" si="837"/>
        <v>6558</v>
      </c>
      <c r="V1575" s="9">
        <f t="shared" si="837"/>
        <v>6966</v>
      </c>
      <c r="W1575" s="9">
        <f t="shared" si="837"/>
        <v>6909</v>
      </c>
      <c r="X1575" s="9">
        <f t="shared" si="837"/>
        <v>6590</v>
      </c>
      <c r="Y1575" s="9">
        <f t="shared" si="837"/>
        <v>7220</v>
      </c>
      <c r="Z1575" s="9">
        <f t="shared" si="837"/>
        <v>7543</v>
      </c>
      <c r="AA1575" s="9">
        <f t="shared" si="837"/>
        <v>7459</v>
      </c>
      <c r="AB1575" s="9">
        <f t="shared" si="837"/>
        <v>7008</v>
      </c>
      <c r="AC1575" s="9">
        <f t="shared" si="837"/>
        <v>6022</v>
      </c>
      <c r="AD1575" s="9">
        <f t="shared" si="837"/>
        <v>6435</v>
      </c>
      <c r="AE1575" s="9">
        <f t="shared" si="837"/>
        <v>6839</v>
      </c>
      <c r="AF1575" s="9">
        <f t="shared" si="837"/>
        <v>6695</v>
      </c>
      <c r="AG1575" s="9">
        <f t="shared" si="837"/>
        <v>6535</v>
      </c>
      <c r="AH1575" s="9">
        <f t="shared" si="837"/>
        <v>6559</v>
      </c>
      <c r="AI1575" s="9">
        <f t="shared" si="837"/>
        <v>6344</v>
      </c>
      <c r="AJ1575" s="9">
        <f t="shared" si="837"/>
        <v>5823</v>
      </c>
      <c r="AK1575" s="9">
        <f t="shared" si="837"/>
        <v>5251</v>
      </c>
      <c r="AL1575" s="9">
        <f t="shared" si="837"/>
        <v>6423</v>
      </c>
      <c r="AM1575" s="9">
        <f t="shared" si="837"/>
        <v>6368</v>
      </c>
      <c r="AN1575" s="9">
        <f>AN1247</f>
        <v>5688</v>
      </c>
      <c r="AO1575" s="9">
        <f>AO1247</f>
        <v>5207</v>
      </c>
      <c r="AP1575" s="9">
        <f>AP1247</f>
        <v>8266</v>
      </c>
      <c r="AQ1575" s="9">
        <f>AQ1247</f>
        <v>8678</v>
      </c>
      <c r="AR1575" s="9">
        <f>AR1247</f>
        <v>8070</v>
      </c>
    </row>
    <row r="1576" spans="1:44" x14ac:dyDescent="0.25">
      <c r="A1576" s="8"/>
      <c r="B1576" s="15" t="s">
        <v>110</v>
      </c>
      <c r="C1576" s="9">
        <f>C1272</f>
        <v>59950</v>
      </c>
      <c r="D1576" s="9">
        <f t="shared" ref="D1576:AM1576" si="838">D1272</f>
        <v>60775</v>
      </c>
      <c r="E1576" s="9">
        <f t="shared" si="838"/>
        <v>66121</v>
      </c>
      <c r="F1576" s="9">
        <f t="shared" si="838"/>
        <v>66818</v>
      </c>
      <c r="G1576" s="9">
        <f t="shared" si="838"/>
        <v>69933</v>
      </c>
      <c r="H1576" s="9">
        <f t="shared" si="838"/>
        <v>71152</v>
      </c>
      <c r="I1576" s="9">
        <f t="shared" si="838"/>
        <v>73220</v>
      </c>
      <c r="J1576" s="9">
        <f t="shared" si="838"/>
        <v>72817</v>
      </c>
      <c r="K1576" s="9">
        <f t="shared" si="838"/>
        <v>72811</v>
      </c>
      <c r="L1576" s="9">
        <f t="shared" si="838"/>
        <v>72369</v>
      </c>
      <c r="M1576" s="9">
        <f t="shared" si="838"/>
        <v>72825</v>
      </c>
      <c r="N1576" s="9">
        <f t="shared" si="838"/>
        <v>72369</v>
      </c>
      <c r="O1576" s="9">
        <f t="shared" si="838"/>
        <v>74898</v>
      </c>
      <c r="P1576" s="9">
        <f t="shared" si="838"/>
        <v>74396</v>
      </c>
      <c r="Q1576" s="9">
        <f t="shared" si="838"/>
        <v>76429</v>
      </c>
      <c r="R1576" s="9">
        <f t="shared" si="838"/>
        <v>78911</v>
      </c>
      <c r="S1576" s="9">
        <f t="shared" si="838"/>
        <v>74094</v>
      </c>
      <c r="T1576" s="9">
        <f t="shared" si="838"/>
        <v>66323</v>
      </c>
      <c r="U1576" s="9">
        <f t="shared" si="838"/>
        <v>62953</v>
      </c>
      <c r="V1576" s="9">
        <f t="shared" si="838"/>
        <v>61332</v>
      </c>
      <c r="W1576" s="9">
        <f t="shared" si="838"/>
        <v>63726</v>
      </c>
      <c r="X1576" s="9">
        <f t="shared" si="838"/>
        <v>68159</v>
      </c>
      <c r="Y1576" s="9">
        <f t="shared" si="838"/>
        <v>72982</v>
      </c>
      <c r="Z1576" s="9">
        <f t="shared" si="838"/>
        <v>69381</v>
      </c>
      <c r="AA1576" s="9">
        <f t="shared" si="838"/>
        <v>71193</v>
      </c>
      <c r="AB1576" s="9">
        <f t="shared" si="838"/>
        <v>73243</v>
      </c>
      <c r="AC1576" s="9">
        <f t="shared" si="838"/>
        <v>76125</v>
      </c>
      <c r="AD1576" s="9">
        <f t="shared" si="838"/>
        <v>75564</v>
      </c>
      <c r="AE1576" s="9">
        <f t="shared" si="838"/>
        <v>78691</v>
      </c>
      <c r="AF1576" s="9">
        <f t="shared" si="838"/>
        <v>82372</v>
      </c>
      <c r="AG1576" s="9">
        <f t="shared" si="838"/>
        <v>84022</v>
      </c>
      <c r="AH1576" s="9">
        <f t="shared" si="838"/>
        <v>86488</v>
      </c>
      <c r="AI1576" s="9">
        <f t="shared" si="838"/>
        <v>90874</v>
      </c>
      <c r="AJ1576" s="9">
        <f t="shared" si="838"/>
        <v>90689</v>
      </c>
      <c r="AK1576" s="9">
        <f t="shared" si="838"/>
        <v>94562</v>
      </c>
      <c r="AL1576" s="9">
        <f t="shared" si="838"/>
        <v>108646</v>
      </c>
      <c r="AM1576" s="9">
        <f t="shared" si="838"/>
        <v>95020</v>
      </c>
      <c r="AN1576" s="9">
        <f>AN1272</f>
        <v>99607</v>
      </c>
      <c r="AO1576" s="9">
        <f>AO1272</f>
        <v>102531</v>
      </c>
      <c r="AP1576" s="9">
        <f>AP1272</f>
        <v>108173</v>
      </c>
      <c r="AQ1576" s="9">
        <f>AQ1272</f>
        <v>110085</v>
      </c>
      <c r="AR1576" s="9">
        <f>AR1272</f>
        <v>115808</v>
      </c>
    </row>
    <row r="1577" spans="1:44" x14ac:dyDescent="0.25">
      <c r="A1577" s="8"/>
      <c r="B1577" s="15" t="s">
        <v>90</v>
      </c>
      <c r="C1577" s="9">
        <f>C1297</f>
        <v>53796</v>
      </c>
      <c r="D1577" s="9">
        <f t="shared" ref="D1577:AM1577" si="839">D1297</f>
        <v>53672</v>
      </c>
      <c r="E1577" s="9">
        <f t="shared" si="839"/>
        <v>58169</v>
      </c>
      <c r="F1577" s="9">
        <f t="shared" si="839"/>
        <v>57896</v>
      </c>
      <c r="G1577" s="9">
        <f t="shared" si="839"/>
        <v>56709</v>
      </c>
      <c r="H1577" s="9">
        <f t="shared" si="839"/>
        <v>56393</v>
      </c>
      <c r="I1577" s="9">
        <f t="shared" si="839"/>
        <v>54049</v>
      </c>
      <c r="J1577" s="9">
        <f t="shared" si="839"/>
        <v>42196</v>
      </c>
      <c r="K1577" s="9">
        <f t="shared" si="839"/>
        <v>37274</v>
      </c>
      <c r="L1577" s="9">
        <f t="shared" si="839"/>
        <v>32350</v>
      </c>
      <c r="M1577" s="9">
        <f t="shared" si="839"/>
        <v>32917</v>
      </c>
      <c r="N1577" s="9">
        <f t="shared" si="839"/>
        <v>30892</v>
      </c>
      <c r="O1577" s="9">
        <f t="shared" si="839"/>
        <v>28920</v>
      </c>
      <c r="P1577" s="9">
        <f t="shared" si="839"/>
        <v>27442</v>
      </c>
      <c r="Q1577" s="9">
        <f t="shared" si="839"/>
        <v>27480</v>
      </c>
      <c r="R1577" s="9">
        <f t="shared" si="839"/>
        <v>27662</v>
      </c>
      <c r="S1577" s="9">
        <f t="shared" si="839"/>
        <v>25398</v>
      </c>
      <c r="T1577" s="9">
        <f t="shared" si="839"/>
        <v>21296</v>
      </c>
      <c r="U1577" s="9">
        <f t="shared" si="839"/>
        <v>21155</v>
      </c>
      <c r="V1577" s="9">
        <f t="shared" si="839"/>
        <v>21045</v>
      </c>
      <c r="W1577" s="9">
        <f t="shared" si="839"/>
        <v>21424</v>
      </c>
      <c r="X1577" s="9">
        <f t="shared" si="839"/>
        <v>21327</v>
      </c>
      <c r="Y1577" s="9">
        <f t="shared" si="839"/>
        <v>22154</v>
      </c>
      <c r="Z1577" s="9">
        <f t="shared" si="839"/>
        <v>21426</v>
      </c>
      <c r="AA1577" s="9">
        <f t="shared" si="839"/>
        <v>18536</v>
      </c>
      <c r="AB1577" s="9">
        <f t="shared" si="839"/>
        <v>19705</v>
      </c>
      <c r="AC1577" s="9">
        <f t="shared" si="839"/>
        <v>19959</v>
      </c>
      <c r="AD1577" s="9">
        <f t="shared" si="839"/>
        <v>21529</v>
      </c>
      <c r="AE1577" s="9">
        <f t="shared" si="839"/>
        <v>21177</v>
      </c>
      <c r="AF1577" s="9">
        <f t="shared" si="839"/>
        <v>22124</v>
      </c>
      <c r="AG1577" s="9">
        <f t="shared" si="839"/>
        <v>22916</v>
      </c>
      <c r="AH1577" s="9">
        <f t="shared" si="839"/>
        <v>21511</v>
      </c>
      <c r="AI1577" s="9">
        <f t="shared" si="839"/>
        <v>20064</v>
      </c>
      <c r="AJ1577" s="9">
        <f t="shared" si="839"/>
        <v>15453</v>
      </c>
      <c r="AK1577" s="9">
        <f t="shared" si="839"/>
        <v>26160</v>
      </c>
      <c r="AL1577" s="9">
        <f t="shared" si="839"/>
        <v>14253</v>
      </c>
      <c r="AM1577" s="9">
        <f t="shared" si="839"/>
        <v>13746</v>
      </c>
      <c r="AN1577" s="9">
        <f>AN1297</f>
        <v>18719</v>
      </c>
      <c r="AO1577" s="9">
        <f>AO1297</f>
        <v>15655</v>
      </c>
      <c r="AP1577" s="9">
        <f>AP1297</f>
        <v>17840</v>
      </c>
      <c r="AQ1577" s="9">
        <f>AQ1297</f>
        <v>19936</v>
      </c>
      <c r="AR1577" s="9">
        <f>AR1297</f>
        <v>23066</v>
      </c>
    </row>
    <row r="1578" spans="1:44" x14ac:dyDescent="0.25">
      <c r="A1578" s="8"/>
      <c r="B1578" s="15" t="s">
        <v>105</v>
      </c>
      <c r="C1578" s="9">
        <f>C1322</f>
        <v>45085</v>
      </c>
      <c r="D1578" s="9">
        <f t="shared" ref="D1578:AM1578" si="840">D1322</f>
        <v>45817</v>
      </c>
      <c r="E1578" s="9">
        <f t="shared" si="840"/>
        <v>47452</v>
      </c>
      <c r="F1578" s="9">
        <f t="shared" si="840"/>
        <v>49929</v>
      </c>
      <c r="G1578" s="9">
        <f t="shared" si="840"/>
        <v>51435</v>
      </c>
      <c r="H1578" s="9">
        <f t="shared" si="840"/>
        <v>53406</v>
      </c>
      <c r="I1578" s="9">
        <f t="shared" si="840"/>
        <v>52472</v>
      </c>
      <c r="J1578" s="9">
        <f t="shared" si="840"/>
        <v>48240</v>
      </c>
      <c r="K1578" s="9">
        <f t="shared" si="840"/>
        <v>42275</v>
      </c>
      <c r="L1578" s="9">
        <f t="shared" si="840"/>
        <v>44556</v>
      </c>
      <c r="M1578" s="9">
        <f t="shared" si="840"/>
        <v>41346</v>
      </c>
      <c r="N1578" s="9">
        <f t="shared" si="840"/>
        <v>42318</v>
      </c>
      <c r="O1578" s="9">
        <f t="shared" si="840"/>
        <v>28545</v>
      </c>
      <c r="P1578" s="9">
        <f t="shared" si="840"/>
        <v>44221</v>
      </c>
      <c r="Q1578" s="9">
        <f t="shared" si="840"/>
        <v>44764</v>
      </c>
      <c r="R1578" s="9">
        <f t="shared" si="840"/>
        <v>40693</v>
      </c>
      <c r="S1578" s="9">
        <f t="shared" si="840"/>
        <v>40683</v>
      </c>
      <c r="T1578" s="9">
        <f t="shared" si="840"/>
        <v>35252</v>
      </c>
      <c r="U1578" s="9">
        <f t="shared" si="840"/>
        <v>36273</v>
      </c>
      <c r="V1578" s="9">
        <f t="shared" si="840"/>
        <v>35693</v>
      </c>
      <c r="W1578" s="9">
        <f t="shared" si="840"/>
        <v>38581</v>
      </c>
      <c r="X1578" s="9">
        <f t="shared" si="840"/>
        <v>39122</v>
      </c>
      <c r="Y1578" s="9">
        <f t="shared" si="840"/>
        <v>43632</v>
      </c>
      <c r="Z1578" s="9">
        <f t="shared" si="840"/>
        <v>47001</v>
      </c>
      <c r="AA1578" s="9">
        <f t="shared" si="840"/>
        <v>50324</v>
      </c>
      <c r="AB1578" s="9">
        <f t="shared" si="840"/>
        <v>51408</v>
      </c>
      <c r="AC1578" s="9">
        <f t="shared" si="840"/>
        <v>52615</v>
      </c>
      <c r="AD1578" s="9">
        <f t="shared" si="840"/>
        <v>54711</v>
      </c>
      <c r="AE1578" s="9">
        <f t="shared" si="840"/>
        <v>53499</v>
      </c>
      <c r="AF1578" s="9">
        <f t="shared" si="840"/>
        <v>52511</v>
      </c>
      <c r="AG1578" s="9">
        <f t="shared" si="840"/>
        <v>53154</v>
      </c>
      <c r="AH1578" s="9">
        <f t="shared" si="840"/>
        <v>57801</v>
      </c>
      <c r="AI1578" s="9">
        <f t="shared" si="840"/>
        <v>59414</v>
      </c>
      <c r="AJ1578" s="9">
        <f t="shared" si="840"/>
        <v>57357</v>
      </c>
      <c r="AK1578" s="9">
        <f t="shared" si="840"/>
        <v>59714</v>
      </c>
      <c r="AL1578" s="9">
        <f t="shared" si="840"/>
        <v>28790</v>
      </c>
      <c r="AM1578" s="9">
        <f t="shared" si="840"/>
        <v>59353</v>
      </c>
      <c r="AN1578" s="9">
        <f>AN1322</f>
        <v>60072</v>
      </c>
      <c r="AO1578" s="9">
        <f>AO1322</f>
        <v>63576</v>
      </c>
      <c r="AP1578" s="9">
        <f>AP1322</f>
        <v>65694</v>
      </c>
      <c r="AQ1578" s="9">
        <f>AQ1322</f>
        <v>68561</v>
      </c>
      <c r="AR1578" s="9">
        <f>AR1322</f>
        <v>69844</v>
      </c>
    </row>
    <row r="1579" spans="1:44" x14ac:dyDescent="0.25">
      <c r="A1579" s="8"/>
      <c r="B1579" s="15" t="s">
        <v>107</v>
      </c>
      <c r="C1579" s="9">
        <f>C1347</f>
        <v>16300</v>
      </c>
      <c r="D1579" s="9">
        <f t="shared" ref="D1579:AM1579" si="841">D1347</f>
        <v>16289</v>
      </c>
      <c r="E1579" s="9">
        <f t="shared" si="841"/>
        <v>14247</v>
      </c>
      <c r="F1579" s="9">
        <f t="shared" si="841"/>
        <v>13990</v>
      </c>
      <c r="G1579" s="9">
        <f t="shared" si="841"/>
        <v>13447</v>
      </c>
      <c r="H1579" s="9">
        <f t="shared" si="841"/>
        <v>14638</v>
      </c>
      <c r="I1579" s="9">
        <f t="shared" si="841"/>
        <v>14088</v>
      </c>
      <c r="J1579" s="9">
        <f t="shared" si="841"/>
        <v>11122</v>
      </c>
      <c r="K1579" s="9">
        <f t="shared" si="841"/>
        <v>8914</v>
      </c>
      <c r="L1579" s="9">
        <f t="shared" si="841"/>
        <v>8048</v>
      </c>
      <c r="M1579" s="9">
        <f t="shared" si="841"/>
        <v>7073</v>
      </c>
      <c r="N1579" s="9">
        <f t="shared" si="841"/>
        <v>6702</v>
      </c>
      <c r="O1579" s="9">
        <f t="shared" si="841"/>
        <v>5968</v>
      </c>
      <c r="P1579" s="9">
        <f t="shared" si="841"/>
        <v>5251</v>
      </c>
      <c r="Q1579" s="9">
        <f t="shared" si="841"/>
        <v>4966</v>
      </c>
      <c r="R1579" s="9">
        <f t="shared" si="841"/>
        <v>5329</v>
      </c>
      <c r="S1579" s="9">
        <f t="shared" si="841"/>
        <v>4649</v>
      </c>
      <c r="T1579" s="9">
        <f t="shared" si="841"/>
        <v>4914</v>
      </c>
      <c r="U1579" s="9">
        <f t="shared" si="841"/>
        <v>5110</v>
      </c>
      <c r="V1579" s="9">
        <f t="shared" si="841"/>
        <v>5324</v>
      </c>
      <c r="W1579" s="9">
        <f t="shared" si="841"/>
        <v>5148</v>
      </c>
      <c r="X1579" s="9">
        <f t="shared" si="841"/>
        <v>4979</v>
      </c>
      <c r="Y1579" s="9">
        <f t="shared" si="841"/>
        <v>5732</v>
      </c>
      <c r="Z1579" s="9">
        <f t="shared" si="841"/>
        <v>5901</v>
      </c>
      <c r="AA1579" s="9">
        <f t="shared" si="841"/>
        <v>6880</v>
      </c>
      <c r="AB1579" s="9">
        <f t="shared" si="841"/>
        <v>6182</v>
      </c>
      <c r="AC1579" s="9">
        <f t="shared" si="841"/>
        <v>5500</v>
      </c>
      <c r="AD1579" s="9">
        <f t="shared" si="841"/>
        <v>5521</v>
      </c>
      <c r="AE1579" s="9">
        <f t="shared" si="841"/>
        <v>6976</v>
      </c>
      <c r="AF1579" s="9">
        <f t="shared" si="841"/>
        <v>7615</v>
      </c>
      <c r="AG1579" s="9">
        <f t="shared" si="841"/>
        <v>7221</v>
      </c>
      <c r="AH1579" s="9">
        <f t="shared" si="841"/>
        <v>7356</v>
      </c>
      <c r="AI1579" s="9">
        <f t="shared" si="841"/>
        <v>7003</v>
      </c>
      <c r="AJ1579" s="9">
        <f t="shared" si="841"/>
        <v>6383</v>
      </c>
      <c r="AK1579" s="9">
        <f t="shared" si="841"/>
        <v>5916</v>
      </c>
      <c r="AL1579" s="9">
        <f t="shared" si="841"/>
        <v>5959</v>
      </c>
      <c r="AM1579" s="9">
        <f t="shared" si="841"/>
        <v>5536</v>
      </c>
      <c r="AN1579" s="9">
        <f>AN1347</f>
        <v>5717</v>
      </c>
      <c r="AO1579" s="9">
        <f>AO1347</f>
        <v>5627</v>
      </c>
      <c r="AP1579" s="9">
        <f>AP1347</f>
        <v>5287</v>
      </c>
      <c r="AQ1579" s="9">
        <f>AQ1347</f>
        <v>5212</v>
      </c>
      <c r="AR1579" s="9">
        <f>AR1347</f>
        <v>5204</v>
      </c>
    </row>
    <row r="1580" spans="1:44" x14ac:dyDescent="0.25">
      <c r="A1580" s="8"/>
      <c r="B1580" s="15" t="s">
        <v>93</v>
      </c>
      <c r="C1580" s="20">
        <f>C1412</f>
        <v>139965</v>
      </c>
      <c r="D1580" s="20">
        <f t="shared" ref="D1580:AM1580" si="842">D1412</f>
        <v>141108</v>
      </c>
      <c r="E1580" s="20">
        <f t="shared" si="842"/>
        <v>148326</v>
      </c>
      <c r="F1580" s="20">
        <f t="shared" si="842"/>
        <v>149574</v>
      </c>
      <c r="G1580" s="20">
        <f t="shared" si="842"/>
        <v>147779</v>
      </c>
      <c r="H1580" s="20">
        <f t="shared" si="842"/>
        <v>144986</v>
      </c>
      <c r="I1580" s="20">
        <f t="shared" si="842"/>
        <v>135774</v>
      </c>
      <c r="J1580" s="20">
        <f t="shared" si="842"/>
        <v>127406</v>
      </c>
      <c r="K1580" s="20">
        <f t="shared" si="842"/>
        <v>114485</v>
      </c>
      <c r="L1580" s="20">
        <f t="shared" si="842"/>
        <v>107837</v>
      </c>
      <c r="M1580" s="20">
        <f t="shared" si="842"/>
        <v>108295</v>
      </c>
      <c r="N1580" s="20">
        <f t="shared" si="842"/>
        <v>101013</v>
      </c>
      <c r="O1580" s="20">
        <f t="shared" si="842"/>
        <v>101537</v>
      </c>
      <c r="P1580" s="20">
        <f t="shared" si="842"/>
        <v>105610</v>
      </c>
      <c r="Q1580" s="20">
        <f t="shared" si="842"/>
        <v>95722</v>
      </c>
      <c r="R1580" s="20">
        <f t="shared" si="842"/>
        <v>98373</v>
      </c>
      <c r="S1580" s="20">
        <f t="shared" si="842"/>
        <v>90301</v>
      </c>
      <c r="T1580" s="20">
        <f t="shared" si="842"/>
        <v>85254</v>
      </c>
      <c r="U1580" s="20">
        <f t="shared" si="842"/>
        <v>82773</v>
      </c>
      <c r="V1580" s="20">
        <f t="shared" si="842"/>
        <v>80357</v>
      </c>
      <c r="W1580" s="20">
        <f t="shared" si="842"/>
        <v>80817</v>
      </c>
      <c r="X1580" s="20">
        <f t="shared" si="842"/>
        <v>78826</v>
      </c>
      <c r="Y1580" s="20">
        <f t="shared" si="842"/>
        <v>79111</v>
      </c>
      <c r="Z1580" s="20">
        <f t="shared" si="842"/>
        <v>81090</v>
      </c>
      <c r="AA1580" s="20">
        <f t="shared" si="842"/>
        <v>82483</v>
      </c>
      <c r="AB1580" s="20">
        <f t="shared" si="842"/>
        <v>78006</v>
      </c>
      <c r="AC1580" s="20">
        <f t="shared" si="842"/>
        <v>81283</v>
      </c>
      <c r="AD1580" s="20">
        <f t="shared" si="842"/>
        <v>80858</v>
      </c>
      <c r="AE1580" s="20">
        <f t="shared" si="842"/>
        <v>83990</v>
      </c>
      <c r="AF1580" s="20">
        <f t="shared" si="842"/>
        <v>85178</v>
      </c>
      <c r="AG1580" s="20">
        <f t="shared" si="842"/>
        <v>89926</v>
      </c>
      <c r="AH1580" s="20">
        <f t="shared" si="842"/>
        <v>95864</v>
      </c>
      <c r="AI1580" s="20">
        <f t="shared" si="842"/>
        <v>93239</v>
      </c>
      <c r="AJ1580" s="20">
        <f t="shared" si="842"/>
        <v>90008</v>
      </c>
      <c r="AK1580" s="20">
        <f t="shared" si="842"/>
        <v>91500</v>
      </c>
      <c r="AL1580" s="20">
        <f t="shared" si="842"/>
        <v>86604</v>
      </c>
      <c r="AM1580" s="20">
        <f t="shared" si="842"/>
        <v>79026</v>
      </c>
      <c r="AN1580" s="20">
        <f>AN1412</f>
        <v>73819</v>
      </c>
      <c r="AO1580" s="20">
        <f>AO1412</f>
        <v>74959</v>
      </c>
      <c r="AP1580" s="20">
        <f>AP1412</f>
        <v>80153</v>
      </c>
      <c r="AQ1580" s="20">
        <f>AQ1412</f>
        <v>57749</v>
      </c>
      <c r="AR1580" s="20">
        <f>AR1412</f>
        <v>46942</v>
      </c>
    </row>
    <row r="1581" spans="1:44" x14ac:dyDescent="0.25">
      <c r="A1581" s="8" t="s">
        <v>164</v>
      </c>
      <c r="B1581" s="15"/>
      <c r="C1581" s="9">
        <f>SUM(C1545:C1579)</f>
        <v>2400845</v>
      </c>
      <c r="D1581" s="14">
        <v>2837660</v>
      </c>
      <c r="E1581" s="14">
        <v>2954132</v>
      </c>
      <c r="F1581" s="14">
        <v>3023780</v>
      </c>
      <c r="G1581" s="14">
        <v>3074189</v>
      </c>
      <c r="H1581" s="14">
        <v>3054627</v>
      </c>
      <c r="I1581" s="14">
        <v>3023378</v>
      </c>
      <c r="J1581" s="14">
        <v>2732965</v>
      </c>
      <c r="K1581" s="14">
        <v>2559727</v>
      </c>
      <c r="L1581" s="14">
        <v>2513343</v>
      </c>
      <c r="M1581" s="14">
        <v>2473479</v>
      </c>
      <c r="N1581" s="14">
        <v>2468671</v>
      </c>
      <c r="O1581" s="14">
        <v>2425058</v>
      </c>
      <c r="P1581" s="14">
        <v>2470235</v>
      </c>
      <c r="Q1581" s="14">
        <v>2434793</v>
      </c>
      <c r="R1581" s="14">
        <v>2376218</v>
      </c>
      <c r="S1581" s="14">
        <v>2191339</v>
      </c>
      <c r="T1581" s="14">
        <v>2003303</v>
      </c>
      <c r="U1581" s="14">
        <v>1946774</v>
      </c>
      <c r="V1581" s="14">
        <v>1936538</v>
      </c>
      <c r="W1581" s="14">
        <v>1985444</v>
      </c>
      <c r="X1581" s="14">
        <v>1999456</v>
      </c>
      <c r="Y1581" s="14">
        <v>2069566</v>
      </c>
      <c r="Z1581" s="14">
        <v>2122041</v>
      </c>
      <c r="AA1581" s="14">
        <v>2194060</v>
      </c>
      <c r="AB1581" s="14">
        <v>2176839</v>
      </c>
      <c r="AC1581" s="14">
        <f t="shared" ref="AC1581:AH1581" si="843">SUM(AC1545:AC1580)</f>
        <v>2237934</v>
      </c>
      <c r="AD1581" s="14">
        <f t="shared" si="843"/>
        <v>2251992</v>
      </c>
      <c r="AE1581" s="14">
        <f t="shared" si="843"/>
        <v>2314533</v>
      </c>
      <c r="AF1581" s="14">
        <f t="shared" si="843"/>
        <v>2323431</v>
      </c>
      <c r="AG1581" s="14">
        <f t="shared" si="843"/>
        <v>2398861</v>
      </c>
      <c r="AH1581" s="14">
        <f t="shared" si="843"/>
        <v>2457177</v>
      </c>
      <c r="AI1581" s="14">
        <f t="shared" ref="AI1581:AN1581" si="844">SUM(AI1545:AI1580)</f>
        <v>2484748</v>
      </c>
      <c r="AJ1581" s="14">
        <f t="shared" si="844"/>
        <v>2457349</v>
      </c>
      <c r="AK1581" s="14">
        <f t="shared" si="844"/>
        <v>2475618</v>
      </c>
      <c r="AL1581" s="14">
        <f t="shared" si="844"/>
        <v>2444360</v>
      </c>
      <c r="AM1581" s="14">
        <f t="shared" si="844"/>
        <v>2494965</v>
      </c>
      <c r="AN1581" s="14">
        <f t="shared" si="844"/>
        <v>2561658</v>
      </c>
      <c r="AO1581" s="14">
        <f t="shared" ref="AO1581" si="845">SUM(AO1545:AO1580)</f>
        <v>2760129</v>
      </c>
      <c r="AP1581" s="14">
        <f t="shared" ref="AP1581" si="846">SUM(AP1545:AP1580)</f>
        <v>2820734</v>
      </c>
      <c r="AQ1581" s="14">
        <f t="shared" ref="AQ1581:AR1581" si="847">SUM(AQ1545:AQ1580)</f>
        <v>2853421</v>
      </c>
      <c r="AR1581" s="14">
        <f t="shared" si="847"/>
        <v>2757828</v>
      </c>
    </row>
    <row r="1582" spans="1:44" x14ac:dyDescent="0.25">
      <c r="A1582" s="8"/>
      <c r="B1582" s="15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0"/>
      <c r="AB1582" s="20"/>
    </row>
    <row r="1583" spans="1:44" x14ac:dyDescent="0.25">
      <c r="A1583" s="8" t="s">
        <v>165</v>
      </c>
      <c r="B1583" s="15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20"/>
      <c r="AB1583" s="20"/>
    </row>
    <row r="1584" spans="1:44" x14ac:dyDescent="0.25">
      <c r="A1584" s="8"/>
      <c r="B1584" s="15" t="s">
        <v>101</v>
      </c>
      <c r="C1584" s="12">
        <f>C1545/C1506</f>
        <v>3.3471933471933473</v>
      </c>
      <c r="D1584" s="12">
        <f t="shared" ref="D1584:AM1584" si="848">D1545/D1506</f>
        <v>3.2944646098003632</v>
      </c>
      <c r="E1584" s="12">
        <f t="shared" si="848"/>
        <v>3.3663605606573226</v>
      </c>
      <c r="F1584" s="12">
        <f t="shared" si="848"/>
        <v>3.8822701688555346</v>
      </c>
      <c r="G1584" s="12">
        <f t="shared" si="848"/>
        <v>3.5709165386584742</v>
      </c>
      <c r="H1584" s="12">
        <f t="shared" si="848"/>
        <v>3.7265193370165748</v>
      </c>
      <c r="I1584" s="12">
        <f t="shared" si="848"/>
        <v>3.2630930375847198</v>
      </c>
      <c r="J1584" s="12">
        <f t="shared" si="848"/>
        <v>2.8445896877269425</v>
      </c>
      <c r="K1584" s="12">
        <f t="shared" si="848"/>
        <v>2.8019713261648747</v>
      </c>
      <c r="L1584" s="12">
        <f t="shared" si="848"/>
        <v>2.7743732590529246</v>
      </c>
      <c r="M1584" s="12">
        <f t="shared" si="848"/>
        <v>2.6644798500468605</v>
      </c>
      <c r="N1584" s="12">
        <f t="shared" si="848"/>
        <v>2.5220966084275438</v>
      </c>
      <c r="O1584" s="12">
        <f t="shared" si="848"/>
        <v>2.1366995073891624</v>
      </c>
      <c r="P1584" s="12">
        <f t="shared" si="848"/>
        <v>2.2954545454545454</v>
      </c>
      <c r="Q1584" s="12">
        <f t="shared" si="848"/>
        <v>2.4014778325123154</v>
      </c>
      <c r="R1584" s="12">
        <f t="shared" si="848"/>
        <v>2.5829145728643215</v>
      </c>
      <c r="S1584" s="12">
        <f t="shared" si="848"/>
        <v>2.6038034865293187</v>
      </c>
      <c r="T1584" s="12">
        <f t="shared" si="848"/>
        <v>2.3491228070175438</v>
      </c>
      <c r="U1584" s="12">
        <f t="shared" si="848"/>
        <v>2.1282279608192343</v>
      </c>
      <c r="V1584" s="12">
        <f t="shared" si="848"/>
        <v>2.5090909090909093</v>
      </c>
      <c r="W1584" s="12">
        <f t="shared" si="848"/>
        <v>2.3197211155378485</v>
      </c>
      <c r="X1584" s="12">
        <f t="shared" si="848"/>
        <v>2.294921875</v>
      </c>
      <c r="Y1584" s="12">
        <f t="shared" si="848"/>
        <v>2.3727106227106227</v>
      </c>
      <c r="Z1584" s="12">
        <f t="shared" si="848"/>
        <v>2.1929681112019623</v>
      </c>
      <c r="AA1584" s="12">
        <f t="shared" si="848"/>
        <v>2.1570109151973131</v>
      </c>
      <c r="AB1584" s="12">
        <f t="shared" si="848"/>
        <v>2.1428571428571428</v>
      </c>
      <c r="AC1584" s="12">
        <f t="shared" si="848"/>
        <v>2.2853678253839935</v>
      </c>
      <c r="AD1584" s="12">
        <f t="shared" si="848"/>
        <v>2.1463590483056958</v>
      </c>
      <c r="AE1584" s="12">
        <f t="shared" si="848"/>
        <v>2.0860139860139859</v>
      </c>
      <c r="AF1584" s="12">
        <f t="shared" si="848"/>
        <v>2.1797909407665506</v>
      </c>
      <c r="AG1584" s="12">
        <f t="shared" si="848"/>
        <v>2.1092318534178998</v>
      </c>
      <c r="AH1584" s="12">
        <f t="shared" si="848"/>
        <v>2.0440867739678095</v>
      </c>
      <c r="AI1584" s="12">
        <f t="shared" si="848"/>
        <v>1.9247232472324722</v>
      </c>
      <c r="AJ1584" s="12">
        <f t="shared" si="848"/>
        <v>1.8367346938775511</v>
      </c>
      <c r="AK1584" s="12">
        <f t="shared" si="848"/>
        <v>2.5245901639344264</v>
      </c>
      <c r="AL1584" s="12">
        <f t="shared" si="848"/>
        <v>2.4318181818181817</v>
      </c>
      <c r="AM1584" s="12">
        <f t="shared" si="848"/>
        <v>2.4117647058823528</v>
      </c>
      <c r="AN1584" s="12">
        <f t="shared" ref="AN1584:AO1609" si="849">AN1545/AN1506</f>
        <v>2.2250000000000001</v>
      </c>
      <c r="AO1584" s="12">
        <f t="shared" si="849"/>
        <v>2.8518518518518516</v>
      </c>
      <c r="AP1584" s="12">
        <f t="shared" ref="AP1584" si="850">AP1545/AP1506</f>
        <v>2.4166666666666665</v>
      </c>
      <c r="AQ1584" s="12">
        <f t="shared" ref="AQ1584:AR1584" si="851">AQ1545/AQ1506</f>
        <v>2.56</v>
      </c>
      <c r="AR1584" s="12" t="e">
        <f t="shared" si="851"/>
        <v>#DIV/0!</v>
      </c>
    </row>
    <row r="1585" spans="1:44" x14ac:dyDescent="0.25">
      <c r="A1585" s="8"/>
      <c r="B1585" s="15" t="s">
        <v>100</v>
      </c>
      <c r="C1585" s="12">
        <f t="shared" ref="C1585:AM1585" si="852">C1546/C1507</f>
        <v>4.8352601156069364</v>
      </c>
      <c r="D1585" s="12">
        <f t="shared" si="852"/>
        <v>4.3857257417802726</v>
      </c>
      <c r="E1585" s="12">
        <f t="shared" si="852"/>
        <v>4.5995833333333334</v>
      </c>
      <c r="F1585" s="12">
        <f t="shared" si="852"/>
        <v>4.4009983361064888</v>
      </c>
      <c r="G1585" s="12">
        <f t="shared" si="852"/>
        <v>4.3779092702169624</v>
      </c>
      <c r="H1585" s="12">
        <f t="shared" si="852"/>
        <v>4.5195261079420801</v>
      </c>
      <c r="I1585" s="12">
        <f t="shared" si="852"/>
        <v>4.448693126815102</v>
      </c>
      <c r="J1585" s="12">
        <f t="shared" si="852"/>
        <v>4.1177156177156178</v>
      </c>
      <c r="K1585" s="12">
        <f t="shared" si="852"/>
        <v>4.07034845496384</v>
      </c>
      <c r="L1585" s="12">
        <f t="shared" si="852"/>
        <v>4.769559032716927</v>
      </c>
      <c r="M1585" s="12">
        <f t="shared" si="852"/>
        <v>4.6273291925465836</v>
      </c>
      <c r="N1585" s="12">
        <f t="shared" si="852"/>
        <v>5.0894472361809049</v>
      </c>
      <c r="O1585" s="12">
        <f t="shared" si="852"/>
        <v>4.9536082474226806</v>
      </c>
      <c r="P1585" s="12">
        <f t="shared" si="852"/>
        <v>4.9622641509433958</v>
      </c>
      <c r="Q1585" s="12">
        <f t="shared" si="852"/>
        <v>5.056338028169014</v>
      </c>
      <c r="R1585" s="12">
        <f t="shared" si="852"/>
        <v>4.6220825852782763</v>
      </c>
      <c r="S1585" s="12">
        <f t="shared" si="852"/>
        <v>4.5381818181818181</v>
      </c>
      <c r="T1585" s="12">
        <f t="shared" si="852"/>
        <v>4.4845814977973566</v>
      </c>
      <c r="U1585" s="12">
        <f t="shared" si="852"/>
        <v>4.2425277540563622</v>
      </c>
      <c r="V1585" s="12">
        <f t="shared" si="852"/>
        <v>4.4936601859678786</v>
      </c>
      <c r="W1585" s="12">
        <f t="shared" si="852"/>
        <v>4.8364116094986809</v>
      </c>
      <c r="X1585" s="12">
        <f t="shared" si="852"/>
        <v>4.1009538950715418</v>
      </c>
      <c r="Y1585" s="12">
        <f t="shared" si="852"/>
        <v>3.9079754601226995</v>
      </c>
      <c r="Z1585" s="12">
        <f t="shared" si="852"/>
        <v>4.1363918164910105</v>
      </c>
      <c r="AA1585" s="12">
        <f t="shared" si="852"/>
        <v>3.8633093525179856</v>
      </c>
      <c r="AB1585" s="12">
        <f t="shared" si="852"/>
        <v>4.1028781383955906</v>
      </c>
      <c r="AC1585" s="12">
        <f t="shared" si="852"/>
        <v>4.0915576694411415</v>
      </c>
      <c r="AD1585" s="12">
        <f t="shared" si="852"/>
        <v>4.1198243412797995</v>
      </c>
      <c r="AE1585" s="12">
        <f t="shared" si="852"/>
        <v>4.2631578947368425</v>
      </c>
      <c r="AF1585" s="12">
        <f t="shared" si="852"/>
        <v>3.9370491803278687</v>
      </c>
      <c r="AG1585" s="12">
        <f t="shared" si="852"/>
        <v>4.000628140703518</v>
      </c>
      <c r="AH1585" s="12">
        <f t="shared" si="852"/>
        <v>3.9059561128526648</v>
      </c>
      <c r="AI1585" s="12" t="e">
        <f t="shared" si="852"/>
        <v>#DIV/0!</v>
      </c>
      <c r="AJ1585" s="12">
        <f t="shared" si="852"/>
        <v>3.8526585522101215</v>
      </c>
      <c r="AK1585" s="12">
        <f t="shared" si="852"/>
        <v>3.9763220205209158</v>
      </c>
      <c r="AL1585" s="12">
        <f t="shared" si="852"/>
        <v>3.8365791701947503</v>
      </c>
      <c r="AM1585" s="12">
        <f t="shared" si="852"/>
        <v>3.3412244897959185</v>
      </c>
      <c r="AN1585" s="12">
        <f t="shared" si="849"/>
        <v>3.4828451882845188</v>
      </c>
      <c r="AO1585" s="12">
        <f t="shared" si="849"/>
        <v>3.258010118043845</v>
      </c>
      <c r="AP1585" s="12">
        <f t="shared" ref="AP1585" si="853">AP1546/AP1507</f>
        <v>3.0957627118644067</v>
      </c>
      <c r="AQ1585" s="12">
        <f t="shared" ref="AQ1585:AR1585" si="854">AQ1546/AQ1507</f>
        <v>3.315525876460768</v>
      </c>
      <c r="AR1585" s="12" t="e">
        <f t="shared" si="854"/>
        <v>#DIV/0!</v>
      </c>
    </row>
    <row r="1586" spans="1:44" x14ac:dyDescent="0.25">
      <c r="A1586" s="8"/>
      <c r="B1586" s="15" t="s">
        <v>89</v>
      </c>
      <c r="C1586" s="12">
        <f t="shared" ref="C1586:AM1586" si="855">C1547/C1508</f>
        <v>4.121771217712177</v>
      </c>
      <c r="D1586" s="12">
        <f t="shared" si="855"/>
        <v>3.8033978781808742</v>
      </c>
      <c r="E1586" s="12">
        <f t="shared" si="855"/>
        <v>3.8325628431089283</v>
      </c>
      <c r="F1586" s="12">
        <f t="shared" si="855"/>
        <v>3.9159536990437847</v>
      </c>
      <c r="G1586" s="12">
        <f t="shared" si="855"/>
        <v>4.0900286011440459</v>
      </c>
      <c r="H1586" s="12">
        <f t="shared" si="855"/>
        <v>4.0227229571491865</v>
      </c>
      <c r="I1586" s="12">
        <f t="shared" si="855"/>
        <v>4.1460162810076273</v>
      </c>
      <c r="J1586" s="12">
        <f t="shared" si="855"/>
        <v>3.972266822361699</v>
      </c>
      <c r="K1586" s="12">
        <f t="shared" si="855"/>
        <v>4.0781262795839819</v>
      </c>
      <c r="L1586" s="12">
        <f t="shared" si="855"/>
        <v>4.0752382544724961</v>
      </c>
      <c r="M1586" s="12">
        <f t="shared" si="855"/>
        <v>4.2116053794789803</v>
      </c>
      <c r="N1586" s="12">
        <f t="shared" si="855"/>
        <v>4.1867035463795315</v>
      </c>
      <c r="O1586" s="12">
        <f t="shared" si="855"/>
        <v>4.1985567010309275</v>
      </c>
      <c r="P1586" s="12">
        <f t="shared" si="855"/>
        <v>4.2973488652339826</v>
      </c>
      <c r="Q1586" s="12">
        <f t="shared" si="855"/>
        <v>4.3450508788159112</v>
      </c>
      <c r="R1586" s="12">
        <f t="shared" si="855"/>
        <v>4.6689579597529391</v>
      </c>
      <c r="S1586" s="12">
        <f t="shared" si="855"/>
        <v>4.5689943858957944</v>
      </c>
      <c r="T1586" s="12">
        <f t="shared" si="855"/>
        <v>4.3307649461567026</v>
      </c>
      <c r="U1586" s="12">
        <f t="shared" si="855"/>
        <v>4.1380734356764517</v>
      </c>
      <c r="V1586" s="12">
        <f t="shared" si="855"/>
        <v>4.0594736842105261</v>
      </c>
      <c r="W1586" s="12">
        <f t="shared" si="855"/>
        <v>4.0566071588768278</v>
      </c>
      <c r="X1586" s="12">
        <f t="shared" si="855"/>
        <v>3.9003199191783127</v>
      </c>
      <c r="Y1586" s="12">
        <f t="shared" si="855"/>
        <v>4.1085773723795809</v>
      </c>
      <c r="Z1586" s="12">
        <f t="shared" si="855"/>
        <v>3.9597525584237054</v>
      </c>
      <c r="AA1586" s="12">
        <f t="shared" si="855"/>
        <v>3.887152527725767</v>
      </c>
      <c r="AB1586" s="12">
        <f t="shared" si="855"/>
        <v>4.0724586950434052</v>
      </c>
      <c r="AC1586" s="12">
        <f t="shared" si="855"/>
        <v>4.1359918200408998</v>
      </c>
      <c r="AD1586" s="12">
        <f t="shared" si="855"/>
        <v>4.1197625221782452</v>
      </c>
      <c r="AE1586" s="12">
        <f t="shared" si="855"/>
        <v>3.9396786009689237</v>
      </c>
      <c r="AF1586" s="12">
        <f t="shared" si="855"/>
        <v>3.9071773636991027</v>
      </c>
      <c r="AG1586" s="12">
        <f t="shared" si="855"/>
        <v>3.9872350392317601</v>
      </c>
      <c r="AH1586" s="12">
        <f t="shared" si="855"/>
        <v>3.9355978260869566</v>
      </c>
      <c r="AI1586" s="12">
        <f t="shared" si="855"/>
        <v>4.0577220674713708</v>
      </c>
      <c r="AJ1586" s="12">
        <f t="shared" si="855"/>
        <v>4.0607740226614997</v>
      </c>
      <c r="AK1586" s="12">
        <f t="shared" si="855"/>
        <v>4.0751291512915131</v>
      </c>
      <c r="AL1586" s="12">
        <f t="shared" si="855"/>
        <v>3.9422537843393757</v>
      </c>
      <c r="AM1586" s="12">
        <f t="shared" si="855"/>
        <v>4.1003949967083608</v>
      </c>
      <c r="AN1586" s="12">
        <f t="shared" si="849"/>
        <v>4.0048989298454218</v>
      </c>
      <c r="AO1586" s="12">
        <f t="shared" si="849"/>
        <v>3.9179034857094392</v>
      </c>
      <c r="AP1586" s="12">
        <f t="shared" ref="AP1586" si="856">AP1547/AP1508</f>
        <v>4.1002963095986349</v>
      </c>
      <c r="AQ1586" s="12">
        <f t="shared" ref="AQ1586:AR1586" si="857">AQ1547/AQ1508</f>
        <v>4.3289271857800236</v>
      </c>
      <c r="AR1586" s="12">
        <f t="shared" si="857"/>
        <v>5.6565798733286421</v>
      </c>
    </row>
    <row r="1587" spans="1:44" x14ac:dyDescent="0.25">
      <c r="A1587" s="8"/>
      <c r="B1587" s="15" t="s">
        <v>109</v>
      </c>
      <c r="C1587" s="12">
        <f t="shared" ref="C1587:AM1587" si="858">C1548/C1509</f>
        <v>4.2028717406624381</v>
      </c>
      <c r="D1587" s="12">
        <f t="shared" si="858"/>
        <v>4.4662524710533749</v>
      </c>
      <c r="E1587" s="12">
        <f t="shared" si="858"/>
        <v>4.7893974507531869</v>
      </c>
      <c r="F1587" s="12">
        <f t="shared" si="858"/>
        <v>4.7329967612878647</v>
      </c>
      <c r="G1587" s="12">
        <f t="shared" si="858"/>
        <v>4.598635641528829</v>
      </c>
      <c r="H1587" s="12">
        <f t="shared" si="858"/>
        <v>4.5820029027576199</v>
      </c>
      <c r="I1587" s="12">
        <f t="shared" si="858"/>
        <v>4.3962448834312156</v>
      </c>
      <c r="J1587" s="12">
        <f t="shared" si="858"/>
        <v>4.1156693124052435</v>
      </c>
      <c r="K1587" s="12">
        <f t="shared" si="858"/>
        <v>4.447042785234899</v>
      </c>
      <c r="L1587" s="12">
        <f t="shared" si="858"/>
        <v>4.8056263269639068</v>
      </c>
      <c r="M1587" s="12">
        <f t="shared" si="858"/>
        <v>4.7017137563686893</v>
      </c>
      <c r="N1587" s="12">
        <f t="shared" si="858"/>
        <v>4.858034682080925</v>
      </c>
      <c r="O1587" s="12">
        <f t="shared" si="858"/>
        <v>4.5947467166979363</v>
      </c>
      <c r="P1587" s="12">
        <f t="shared" si="858"/>
        <v>4.4453781512605044</v>
      </c>
      <c r="Q1587" s="12">
        <f t="shared" si="858"/>
        <v>4.4788359788359786</v>
      </c>
      <c r="R1587" s="12">
        <f t="shared" si="858"/>
        <v>4.3387582209341211</v>
      </c>
      <c r="S1587" s="12">
        <f t="shared" si="858"/>
        <v>4.4966208605541791</v>
      </c>
      <c r="T1587" s="12">
        <f t="shared" si="858"/>
        <v>4.1610878661087867</v>
      </c>
      <c r="U1587" s="12">
        <f t="shared" si="858"/>
        <v>4.0774680073126142</v>
      </c>
      <c r="V1587" s="12">
        <f t="shared" si="858"/>
        <v>3.8825995807127884</v>
      </c>
      <c r="W1587" s="12">
        <f t="shared" si="858"/>
        <v>3.7389490302210193</v>
      </c>
      <c r="X1587" s="12">
        <f t="shared" si="858"/>
        <v>3.5492973455275485</v>
      </c>
      <c r="Y1587" s="12">
        <f t="shared" si="858"/>
        <v>3.7611117491673367</v>
      </c>
      <c r="Z1587" s="12">
        <f t="shared" si="858"/>
        <v>3.7456236323851204</v>
      </c>
      <c r="AA1587" s="12">
        <f t="shared" si="858"/>
        <v>3.350046511627907</v>
      </c>
      <c r="AB1587" s="12">
        <f t="shared" si="858"/>
        <v>3.3071055112711067</v>
      </c>
      <c r="AC1587" s="12">
        <f t="shared" si="858"/>
        <v>3.3593886462882097</v>
      </c>
      <c r="AD1587" s="12">
        <f t="shared" si="858"/>
        <v>3.2289451476793247</v>
      </c>
      <c r="AE1587" s="12">
        <f t="shared" si="858"/>
        <v>3.6682101513802317</v>
      </c>
      <c r="AF1587" s="12">
        <f t="shared" si="858"/>
        <v>3.4997806825160103</v>
      </c>
      <c r="AG1587" s="12">
        <f t="shared" si="858"/>
        <v>3.4379407616361073</v>
      </c>
      <c r="AH1587" s="12">
        <f t="shared" si="858"/>
        <v>3.6938392186326072</v>
      </c>
      <c r="AI1587" s="12">
        <f t="shared" si="858"/>
        <v>3.8359968038353975</v>
      </c>
      <c r="AJ1587" s="12">
        <f t="shared" si="858"/>
        <v>3.6035094448173361</v>
      </c>
      <c r="AK1587" s="12">
        <f t="shared" si="858"/>
        <v>3.5337645044702302</v>
      </c>
      <c r="AL1587" s="12">
        <f t="shared" si="858"/>
        <v>3.5211458434143035</v>
      </c>
      <c r="AM1587" s="12">
        <f t="shared" si="858"/>
        <v>3.7450944767441858</v>
      </c>
      <c r="AN1587" s="12">
        <f t="shared" si="849"/>
        <v>3.9302113702623909</v>
      </c>
      <c r="AO1587" s="12">
        <f t="shared" si="849"/>
        <v>3.9067353067353068</v>
      </c>
      <c r="AP1587" s="12">
        <f t="shared" ref="AP1587" si="859">AP1548/AP1509</f>
        <v>4.2262799231172465</v>
      </c>
      <c r="AQ1587" s="12">
        <f t="shared" ref="AQ1587:AR1587" si="860">AQ1548/AQ1509</f>
        <v>4.1190535285844296</v>
      </c>
      <c r="AR1587" s="12">
        <f t="shared" si="860"/>
        <v>4.3435655253837071</v>
      </c>
    </row>
    <row r="1588" spans="1:44" x14ac:dyDescent="0.25">
      <c r="A1588" s="8"/>
      <c r="B1588" s="15" t="s">
        <v>88</v>
      </c>
      <c r="C1588" s="12">
        <f t="shared" ref="C1588:AM1588" si="861">C1549/C1510</f>
        <v>4.2174959871589088</v>
      </c>
      <c r="D1588" s="12">
        <f t="shared" si="861"/>
        <v>4.0724247226624408</v>
      </c>
      <c r="E1588" s="12">
        <f t="shared" si="861"/>
        <v>4.1917204932472112</v>
      </c>
      <c r="F1588" s="12">
        <f t="shared" si="861"/>
        <v>4.3249440715883667</v>
      </c>
      <c r="G1588" s="12">
        <f t="shared" si="861"/>
        <v>4.3539721304410284</v>
      </c>
      <c r="H1588" s="12">
        <f t="shared" si="861"/>
        <v>4.0727781665500347</v>
      </c>
      <c r="I1588" s="12">
        <f t="shared" si="861"/>
        <v>3.8825861126298524</v>
      </c>
      <c r="J1588" s="12">
        <f t="shared" si="861"/>
        <v>3.4689977349943373</v>
      </c>
      <c r="K1588" s="12">
        <f t="shared" si="861"/>
        <v>3.6974283854166665</v>
      </c>
      <c r="L1588" s="12">
        <f t="shared" si="861"/>
        <v>3.671220723917672</v>
      </c>
      <c r="M1588" s="12">
        <f t="shared" si="861"/>
        <v>3.8151616893444071</v>
      </c>
      <c r="N1588" s="12">
        <f t="shared" si="861"/>
        <v>3.94762159273116</v>
      </c>
      <c r="O1588" s="12">
        <f t="shared" si="861"/>
        <v>3.9803748231966054</v>
      </c>
      <c r="P1588" s="12">
        <f t="shared" si="861"/>
        <v>4.028351836037575</v>
      </c>
      <c r="Q1588" s="12">
        <f t="shared" si="861"/>
        <v>3.9865350089766607</v>
      </c>
      <c r="R1588" s="12">
        <f t="shared" si="861"/>
        <v>3.9835175126428171</v>
      </c>
      <c r="S1588" s="12">
        <f t="shared" si="861"/>
        <v>3.7366063095015867</v>
      </c>
      <c r="T1588" s="12">
        <f t="shared" si="861"/>
        <v>3.5885885885885886</v>
      </c>
      <c r="U1588" s="12">
        <f t="shared" si="861"/>
        <v>3.4483883346124329</v>
      </c>
      <c r="V1588" s="12">
        <f t="shared" si="861"/>
        <v>3.4431580945150881</v>
      </c>
      <c r="W1588" s="12">
        <f t="shared" si="861"/>
        <v>3.2723112128146452</v>
      </c>
      <c r="X1588" s="12">
        <f t="shared" si="861"/>
        <v>3.154477903793508</v>
      </c>
      <c r="Y1588" s="12">
        <f t="shared" si="861"/>
        <v>3.1980842911877394</v>
      </c>
      <c r="Z1588" s="12">
        <f t="shared" si="861"/>
        <v>3.2379139703083366</v>
      </c>
      <c r="AA1588" s="12">
        <f t="shared" si="861"/>
        <v>3.2491349480968856</v>
      </c>
      <c r="AB1588" s="12">
        <f t="shared" si="861"/>
        <v>3.2172654520687893</v>
      </c>
      <c r="AC1588" s="12">
        <f t="shared" si="861"/>
        <v>3.1242532855436083</v>
      </c>
      <c r="AD1588" s="12">
        <f t="shared" si="861"/>
        <v>3.1459277917716206</v>
      </c>
      <c r="AE1588" s="12">
        <f t="shared" si="861"/>
        <v>3.2165055248618786</v>
      </c>
      <c r="AF1588" s="12">
        <f t="shared" si="861"/>
        <v>3.4067456700091157</v>
      </c>
      <c r="AG1588" s="12">
        <f t="shared" si="861"/>
        <v>3.5588759152978429</v>
      </c>
      <c r="AH1588" s="12">
        <f t="shared" si="861"/>
        <v>3.5684621710526314</v>
      </c>
      <c r="AI1588" s="12">
        <f t="shared" si="861"/>
        <v>3.3168598739068536</v>
      </c>
      <c r="AJ1588" s="12">
        <f t="shared" si="861"/>
        <v>3.3470110393667984</v>
      </c>
      <c r="AK1588" s="12">
        <f t="shared" si="861"/>
        <v>3.4153166421207657</v>
      </c>
      <c r="AL1588" s="12">
        <f t="shared" si="861"/>
        <v>3.3169819621645402</v>
      </c>
      <c r="AM1588" s="12">
        <f t="shared" si="861"/>
        <v>3.3756170852114189</v>
      </c>
      <c r="AN1588" s="12">
        <f t="shared" si="849"/>
        <v>3.2035435562117698</v>
      </c>
      <c r="AO1588" s="12">
        <f t="shared" si="849"/>
        <v>3.371546660865782</v>
      </c>
      <c r="AP1588" s="12">
        <f t="shared" ref="AP1588" si="862">AP1549/AP1510</f>
        <v>3.3254002596278669</v>
      </c>
      <c r="AQ1588" s="12">
        <f t="shared" ref="AQ1588:AR1588" si="863">AQ1549/AQ1510</f>
        <v>3.2730794060684314</v>
      </c>
      <c r="AR1588" s="12">
        <f t="shared" si="863"/>
        <v>3.4361293239882431</v>
      </c>
    </row>
    <row r="1589" spans="1:44" x14ac:dyDescent="0.25">
      <c r="A1589" s="8"/>
      <c r="B1589" s="15" t="s">
        <v>112</v>
      </c>
      <c r="C1589" s="12">
        <f t="shared" ref="C1589:AM1589" si="864">C1550/C1511</f>
        <v>4.8</v>
      </c>
      <c r="D1589" s="12">
        <f t="shared" si="864"/>
        <v>4.972573032274525</v>
      </c>
      <c r="E1589" s="12">
        <f t="shared" si="864"/>
        <v>4.9662118676792382</v>
      </c>
      <c r="F1589" s="12">
        <f t="shared" si="864"/>
        <v>4.9173218821821703</v>
      </c>
      <c r="G1589" s="12">
        <f t="shared" si="864"/>
        <v>5.0057513914656768</v>
      </c>
      <c r="H1589" s="12">
        <f t="shared" si="864"/>
        <v>4.7238456104296445</v>
      </c>
      <c r="I1589" s="12">
        <f t="shared" si="864"/>
        <v>4.8114447145391237</v>
      </c>
      <c r="J1589" s="12">
        <f t="shared" si="864"/>
        <v>4.5702956989247312</v>
      </c>
      <c r="K1589" s="12">
        <f t="shared" si="864"/>
        <v>4.5547590318688336</v>
      </c>
      <c r="L1589" s="12">
        <f t="shared" si="864"/>
        <v>4.4546892980437285</v>
      </c>
      <c r="M1589" s="12">
        <f t="shared" si="864"/>
        <v>4.5301727538061058</v>
      </c>
      <c r="N1589" s="12">
        <f t="shared" si="864"/>
        <v>4.4822570332480822</v>
      </c>
      <c r="O1589" s="12">
        <f t="shared" si="864"/>
        <v>4.5035619947170416</v>
      </c>
      <c r="P1589" s="12">
        <f t="shared" si="864"/>
        <v>4.3557759900023436</v>
      </c>
      <c r="Q1589" s="12">
        <f t="shared" si="864"/>
        <v>4.2194401244167965</v>
      </c>
      <c r="R1589" s="12">
        <f t="shared" si="864"/>
        <v>4.2067325835912142</v>
      </c>
      <c r="S1589" s="12">
        <f t="shared" si="864"/>
        <v>4.0637195121951217</v>
      </c>
      <c r="T1589" s="12">
        <f t="shared" si="864"/>
        <v>4.0733837234901298</v>
      </c>
      <c r="U1589" s="12">
        <f t="shared" si="864"/>
        <v>3.9120748655632376</v>
      </c>
      <c r="V1589" s="12">
        <f t="shared" si="864"/>
        <v>3.6246767884373137</v>
      </c>
      <c r="W1589" s="12">
        <f t="shared" si="864"/>
        <v>3.4565974236973425</v>
      </c>
      <c r="X1589" s="12">
        <f t="shared" si="864"/>
        <v>3.3247794707297516</v>
      </c>
      <c r="Y1589" s="12">
        <f t="shared" si="864"/>
        <v>3.5189321710705528</v>
      </c>
      <c r="Z1589" s="12">
        <f t="shared" si="864"/>
        <v>3.5527950310559007</v>
      </c>
      <c r="AA1589" s="12">
        <f t="shared" si="864"/>
        <v>3.673318481300659</v>
      </c>
      <c r="AB1589" s="12">
        <f t="shared" si="864"/>
        <v>3.8159977651550423</v>
      </c>
      <c r="AC1589" s="12">
        <f t="shared" si="864"/>
        <v>3.8265011136912941</v>
      </c>
      <c r="AD1589" s="12">
        <f t="shared" si="864"/>
        <v>3.9210550126673906</v>
      </c>
      <c r="AE1589" s="12">
        <f t="shared" si="864"/>
        <v>3.9726213757333562</v>
      </c>
      <c r="AF1589" s="12">
        <f t="shared" si="864"/>
        <v>4.0655796523680436</v>
      </c>
      <c r="AG1589" s="12">
        <f t="shared" si="864"/>
        <v>4.0090117456460108</v>
      </c>
      <c r="AH1589" s="12">
        <f t="shared" si="864"/>
        <v>4.1151177030888553</v>
      </c>
      <c r="AI1589" s="12">
        <f t="shared" si="864"/>
        <v>4.009982841990329</v>
      </c>
      <c r="AJ1589" s="12">
        <f t="shared" si="864"/>
        <v>3.8194849785407725</v>
      </c>
      <c r="AK1589" s="12">
        <f t="shared" si="864"/>
        <v>3.6461371328291481</v>
      </c>
      <c r="AL1589" s="12">
        <f t="shared" si="864"/>
        <v>3.6651164085997547</v>
      </c>
      <c r="AM1589" s="12">
        <f t="shared" si="864"/>
        <v>3.8890734068903399</v>
      </c>
      <c r="AN1589" s="12">
        <f t="shared" si="849"/>
        <v>4.1253565486094601</v>
      </c>
      <c r="AO1589" s="12">
        <f t="shared" si="849"/>
        <v>4.1481064217003203</v>
      </c>
      <c r="AP1589" s="12">
        <f t="shared" ref="AP1589" si="865">AP1550/AP1511</f>
        <v>4.2379254363077639</v>
      </c>
      <c r="AQ1589" s="12">
        <f t="shared" ref="AQ1589:AR1589" si="866">AQ1550/AQ1511</f>
        <v>4.3277408493222254</v>
      </c>
      <c r="AR1589" s="12">
        <f t="shared" si="866"/>
        <v>4.0934386216798275</v>
      </c>
    </row>
    <row r="1590" spans="1:44" x14ac:dyDescent="0.25">
      <c r="A1590" s="8"/>
      <c r="B1590" s="15" t="s">
        <v>103</v>
      </c>
      <c r="C1590" s="12">
        <f t="shared" ref="C1590:AM1590" si="867">C1551/C1512</f>
        <v>4.1427104722792611</v>
      </c>
      <c r="D1590" s="12">
        <f t="shared" si="867"/>
        <v>3.9711846318036286</v>
      </c>
      <c r="E1590" s="12">
        <f t="shared" si="867"/>
        <v>3.6489130434782608</v>
      </c>
      <c r="F1590" s="12">
        <f t="shared" si="867"/>
        <v>3.7395577395577395</v>
      </c>
      <c r="G1590" s="12">
        <f t="shared" si="867"/>
        <v>3.8532608695652173</v>
      </c>
      <c r="H1590" s="12">
        <f t="shared" si="867"/>
        <v>3.8464977645305516</v>
      </c>
      <c r="I1590" s="12">
        <f t="shared" si="867"/>
        <v>4.0966542750929369</v>
      </c>
      <c r="J1590" s="12">
        <f t="shared" si="867"/>
        <v>3.6825396825396823</v>
      </c>
      <c r="K1590" s="12">
        <f t="shared" si="867"/>
        <v>3.3486842105263159</v>
      </c>
      <c r="L1590" s="12">
        <f t="shared" si="867"/>
        <v>3.8190789473684212</v>
      </c>
      <c r="M1590" s="12">
        <f t="shared" si="867"/>
        <v>7.1844262295081966</v>
      </c>
      <c r="N1590" s="12">
        <f t="shared" si="867"/>
        <v>5.5963302752293576</v>
      </c>
      <c r="O1590" s="12">
        <f t="shared" si="867"/>
        <v>4.8809523809523814</v>
      </c>
      <c r="P1590" s="12">
        <f t="shared" si="867"/>
        <v>4.0650887573964498</v>
      </c>
      <c r="Q1590" s="12">
        <f t="shared" si="867"/>
        <v>3.689189189189189</v>
      </c>
      <c r="R1590" s="12">
        <f t="shared" si="867"/>
        <v>4.0270270270270272</v>
      </c>
      <c r="S1590" s="12">
        <f t="shared" si="867"/>
        <v>3.7604790419161676</v>
      </c>
      <c r="T1590" s="12">
        <f t="shared" si="867"/>
        <v>3.4255319148936172</v>
      </c>
      <c r="U1590" s="12">
        <f t="shared" si="867"/>
        <v>3.122047244094488</v>
      </c>
      <c r="V1590" s="12">
        <f t="shared" si="867"/>
        <v>3.4624505928853755</v>
      </c>
      <c r="W1590" s="12">
        <f t="shared" si="867"/>
        <v>3.4244186046511627</v>
      </c>
      <c r="X1590" s="12">
        <f t="shared" si="867"/>
        <v>3.1907216494845363</v>
      </c>
      <c r="Y1590" s="12">
        <f t="shared" si="867"/>
        <v>3.043010752688172</v>
      </c>
      <c r="Z1590" s="12">
        <f t="shared" si="867"/>
        <v>2.671875</v>
      </c>
      <c r="AA1590" s="12">
        <f t="shared" si="867"/>
        <v>2.6782178217821784</v>
      </c>
      <c r="AB1590" s="12">
        <f t="shared" si="867"/>
        <v>2.9668874172185431</v>
      </c>
      <c r="AC1590" s="12">
        <f t="shared" si="867"/>
        <v>2.7607361963190185</v>
      </c>
      <c r="AD1590" s="12">
        <f t="shared" si="867"/>
        <v>2.6818181818181817</v>
      </c>
      <c r="AE1590" s="12">
        <f t="shared" si="867"/>
        <v>2.8554913294797686</v>
      </c>
      <c r="AF1590" s="12">
        <f t="shared" si="867"/>
        <v>3.0169491525423728</v>
      </c>
      <c r="AG1590" s="12">
        <f t="shared" si="867"/>
        <v>2.7976190476190474</v>
      </c>
      <c r="AH1590" s="12">
        <f t="shared" si="867"/>
        <v>3.139784946236559</v>
      </c>
      <c r="AI1590" s="12">
        <f t="shared" si="867"/>
        <v>2.9191176470588234</v>
      </c>
      <c r="AJ1590" s="12">
        <f t="shared" si="867"/>
        <v>2.9811320754716979</v>
      </c>
      <c r="AK1590" s="12">
        <f t="shared" si="867"/>
        <v>2.7840909090909092</v>
      </c>
      <c r="AL1590" s="12">
        <f t="shared" si="867"/>
        <v>2.5714285714285716</v>
      </c>
      <c r="AM1590" s="12" t="e">
        <f t="shared" si="867"/>
        <v>#DIV/0!</v>
      </c>
      <c r="AN1590" s="12" t="e">
        <f t="shared" si="849"/>
        <v>#DIV/0!</v>
      </c>
      <c r="AO1590" s="12">
        <f t="shared" si="849"/>
        <v>2.8051948051948052</v>
      </c>
      <c r="AP1590" s="12">
        <f t="shared" ref="AP1590" si="868">AP1551/AP1512</f>
        <v>2.5192307692307692</v>
      </c>
      <c r="AQ1590" s="12">
        <f t="shared" ref="AQ1590:AR1590" si="869">AQ1551/AQ1512</f>
        <v>3.1</v>
      </c>
      <c r="AR1590" s="12">
        <f t="shared" si="869"/>
        <v>2.4428571428571431</v>
      </c>
    </row>
    <row r="1591" spans="1:44" x14ac:dyDescent="0.25">
      <c r="A1591" s="8"/>
      <c r="B1591" s="15" t="s">
        <v>85</v>
      </c>
      <c r="C1591" s="12">
        <f t="shared" ref="C1591:AM1591" si="870">C1552/C1513</f>
        <v>5.1636031991020062</v>
      </c>
      <c r="D1591" s="12">
        <f t="shared" si="870"/>
        <v>5.2735689138088411</v>
      </c>
      <c r="E1591" s="12">
        <f t="shared" si="870"/>
        <v>5.3001404315077236</v>
      </c>
      <c r="F1591" s="12">
        <f t="shared" si="870"/>
        <v>5.51944854751354</v>
      </c>
      <c r="G1591" s="12">
        <f t="shared" si="870"/>
        <v>5.7097555071411277</v>
      </c>
      <c r="H1591" s="12">
        <f t="shared" si="870"/>
        <v>5.5369030390738061</v>
      </c>
      <c r="I1591" s="12">
        <f t="shared" si="870"/>
        <v>5.6087424344317416</v>
      </c>
      <c r="J1591" s="12">
        <f t="shared" si="870"/>
        <v>5.4052296624239071</v>
      </c>
      <c r="K1591" s="12">
        <f t="shared" si="870"/>
        <v>4.4664399763453577</v>
      </c>
      <c r="L1591" s="12">
        <f t="shared" si="870"/>
        <v>4.6960969468051621</v>
      </c>
      <c r="M1591" s="12">
        <f t="shared" si="870"/>
        <v>4.6367785630153122</v>
      </c>
      <c r="N1591" s="12">
        <f t="shared" si="870"/>
        <v>4.2859920077762181</v>
      </c>
      <c r="O1591" s="12">
        <f t="shared" si="870"/>
        <v>4.1489246143819249</v>
      </c>
      <c r="P1591" s="12">
        <f t="shared" si="870"/>
        <v>4.0930078427040764</v>
      </c>
      <c r="Q1591" s="12">
        <f t="shared" si="870"/>
        <v>3.9505365355135411</v>
      </c>
      <c r="R1591" s="12">
        <f t="shared" si="870"/>
        <v>3.8249973895792002</v>
      </c>
      <c r="S1591" s="12">
        <f t="shared" si="870"/>
        <v>3.8691675231243576</v>
      </c>
      <c r="T1591" s="12">
        <f t="shared" si="870"/>
        <v>3.6953952730236348</v>
      </c>
      <c r="U1591" s="12">
        <f t="shared" si="870"/>
        <v>3.51881086622245</v>
      </c>
      <c r="V1591" s="12">
        <f t="shared" si="870"/>
        <v>3.27179689037591</v>
      </c>
      <c r="W1591" s="12">
        <f t="shared" si="870"/>
        <v>3.6769716088328077</v>
      </c>
      <c r="X1591" s="12">
        <f t="shared" si="870"/>
        <v>3.7153170119271812</v>
      </c>
      <c r="Y1591" s="12">
        <f t="shared" si="870"/>
        <v>3.8369553694476837</v>
      </c>
      <c r="Z1591" s="12">
        <f t="shared" si="870"/>
        <v>3.5237291710609577</v>
      </c>
      <c r="AA1591" s="12">
        <f t="shared" si="870"/>
        <v>3.6498963221652296</v>
      </c>
      <c r="AB1591" s="12">
        <f t="shared" si="870"/>
        <v>3.7408798283261802</v>
      </c>
      <c r="AC1591" s="12">
        <f t="shared" si="870"/>
        <v>3.7814622000905387</v>
      </c>
      <c r="AD1591" s="12">
        <f t="shared" si="870"/>
        <v>3.9110834933905774</v>
      </c>
      <c r="AE1591" s="12">
        <f t="shared" si="870"/>
        <v>3.9216510399827569</v>
      </c>
      <c r="AF1591" s="12">
        <f t="shared" si="870"/>
        <v>4.0648168701442842</v>
      </c>
      <c r="AG1591" s="12">
        <f t="shared" si="870"/>
        <v>3.8293040293040295</v>
      </c>
      <c r="AH1591" s="12">
        <f t="shared" si="870"/>
        <v>4.0539060854916826</v>
      </c>
      <c r="AI1591" s="12">
        <f t="shared" si="870"/>
        <v>3.8303525276542953</v>
      </c>
      <c r="AJ1591" s="12">
        <f t="shared" si="870"/>
        <v>3.9724829351535837</v>
      </c>
      <c r="AK1591" s="12">
        <f t="shared" si="870"/>
        <v>3.8874723422189441</v>
      </c>
      <c r="AL1591" s="12">
        <f t="shared" si="870"/>
        <v>4.0318393609940095</v>
      </c>
      <c r="AM1591" s="12">
        <f t="shared" si="870"/>
        <v>3.9707875671885953</v>
      </c>
      <c r="AN1591" s="12">
        <f t="shared" si="849"/>
        <v>4.0971665157200157</v>
      </c>
      <c r="AO1591" s="12">
        <f t="shared" si="849"/>
        <v>3.9860832329720326</v>
      </c>
      <c r="AP1591" s="12">
        <f t="shared" ref="AP1591" si="871">AP1552/AP1513</f>
        <v>4.13381255183854</v>
      </c>
      <c r="AQ1591" s="12">
        <f t="shared" ref="AQ1591:AR1591" si="872">AQ1552/AQ1513</f>
        <v>4.1728053170866799</v>
      </c>
      <c r="AR1591" s="12">
        <f t="shared" si="872"/>
        <v>3.8734799836043177</v>
      </c>
    </row>
    <row r="1592" spans="1:44" x14ac:dyDescent="0.25">
      <c r="A1592" s="8"/>
      <c r="B1592" s="15" t="s">
        <v>111</v>
      </c>
      <c r="C1592" s="12">
        <f t="shared" ref="C1592:AM1592" si="873">C1553/C1514</f>
        <v>4.6655405405405403</v>
      </c>
      <c r="D1592" s="12">
        <f t="shared" si="873"/>
        <v>3.6619718309859155</v>
      </c>
      <c r="E1592" s="12">
        <f t="shared" si="873"/>
        <v>3.4685039370078741</v>
      </c>
      <c r="F1592" s="12">
        <f t="shared" si="873"/>
        <v>3.5242718446601944</v>
      </c>
      <c r="G1592" s="12">
        <f t="shared" si="873"/>
        <v>3.2106194690265486</v>
      </c>
      <c r="H1592" s="12">
        <f t="shared" si="873"/>
        <v>3.1840354767184036</v>
      </c>
      <c r="I1592" s="12">
        <f t="shared" si="873"/>
        <v>2.9821428571428572</v>
      </c>
      <c r="J1592" s="12">
        <f t="shared" si="873"/>
        <v>2.8520408163265305</v>
      </c>
      <c r="K1592" s="12">
        <f t="shared" si="873"/>
        <v>2.8992974238875879</v>
      </c>
      <c r="L1592" s="12">
        <f t="shared" si="873"/>
        <v>2.7984693877551021</v>
      </c>
      <c r="M1592" s="12">
        <f t="shared" si="873"/>
        <v>2.5654450261780104</v>
      </c>
      <c r="N1592" s="12">
        <f t="shared" si="873"/>
        <v>2.502092050209205</v>
      </c>
      <c r="O1592" s="12">
        <f t="shared" si="873"/>
        <v>2.1984126984126986</v>
      </c>
      <c r="P1592" s="12">
        <f t="shared" si="873"/>
        <v>2.4234234234234235</v>
      </c>
      <c r="Q1592" s="12">
        <f t="shared" si="873"/>
        <v>3.4635416666666665</v>
      </c>
      <c r="R1592" s="12">
        <f t="shared" si="873"/>
        <v>2.8112244897959182</v>
      </c>
      <c r="S1592" s="12">
        <f t="shared" si="873"/>
        <v>3.0704845814977975</v>
      </c>
      <c r="T1592" s="12">
        <f t="shared" si="873"/>
        <v>2.6853333333333333</v>
      </c>
      <c r="U1592" s="12">
        <f t="shared" si="873"/>
        <v>2.6502732240437159</v>
      </c>
      <c r="V1592" s="12">
        <f t="shared" si="873"/>
        <v>3.1033519553072626</v>
      </c>
      <c r="W1592" s="12">
        <f t="shared" si="873"/>
        <v>3.2892857142857141</v>
      </c>
      <c r="X1592" s="12">
        <f t="shared" si="873"/>
        <v>2.6808510638297873</v>
      </c>
      <c r="Y1592" s="12">
        <f t="shared" si="873"/>
        <v>2.6419354838709679</v>
      </c>
      <c r="Z1592" s="12">
        <f t="shared" si="873"/>
        <v>2.4158415841584158</v>
      </c>
      <c r="AA1592" s="12">
        <f t="shared" si="873"/>
        <v>2.3621169916434539</v>
      </c>
      <c r="AB1592" s="12">
        <f t="shared" si="873"/>
        <v>2.4926470588235294</v>
      </c>
      <c r="AC1592" s="12">
        <f t="shared" si="873"/>
        <v>2.4265402843601898</v>
      </c>
      <c r="AD1592" s="12">
        <f t="shared" si="873"/>
        <v>2.4976525821596245</v>
      </c>
      <c r="AE1592" s="12">
        <f t="shared" si="873"/>
        <v>2.5161290322580645</v>
      </c>
      <c r="AF1592" s="12">
        <f t="shared" si="873"/>
        <v>2.2542372881355934</v>
      </c>
      <c r="AG1592" s="12">
        <f t="shared" si="873"/>
        <v>2.1863354037267082</v>
      </c>
      <c r="AH1592" s="12">
        <f t="shared" si="873"/>
        <v>2.3878787878787877</v>
      </c>
      <c r="AI1592" s="12">
        <f t="shared" si="873"/>
        <v>2.2164948453608249</v>
      </c>
      <c r="AJ1592" s="12">
        <f t="shared" si="873"/>
        <v>1.8695652173913044</v>
      </c>
      <c r="AK1592" s="12" t="e">
        <f t="shared" si="873"/>
        <v>#DIV/0!</v>
      </c>
      <c r="AL1592" s="12" t="e">
        <f t="shared" si="873"/>
        <v>#DIV/0!</v>
      </c>
      <c r="AM1592" s="12" t="e">
        <f t="shared" si="873"/>
        <v>#DIV/0!</v>
      </c>
      <c r="AN1592" s="12" t="e">
        <f t="shared" si="849"/>
        <v>#DIV/0!</v>
      </c>
      <c r="AO1592" s="12">
        <f t="shared" si="849"/>
        <v>2.5</v>
      </c>
      <c r="AP1592" s="12">
        <f t="shared" ref="AP1592" si="874">AP1553/AP1514</f>
        <v>1</v>
      </c>
      <c r="AQ1592" s="12">
        <f t="shared" ref="AQ1592:AR1592" si="875">AQ1553/AQ1514</f>
        <v>1</v>
      </c>
      <c r="AR1592" s="12" t="e">
        <f t="shared" si="875"/>
        <v>#DIV/0!</v>
      </c>
    </row>
    <row r="1593" spans="1:44" x14ac:dyDescent="0.25">
      <c r="A1593" s="8"/>
      <c r="B1593" s="15" t="s">
        <v>83</v>
      </c>
      <c r="C1593" s="12">
        <f t="shared" ref="C1593:AM1593" si="876">C1554/C1515</f>
        <v>4.2911974258791084</v>
      </c>
      <c r="D1593" s="12">
        <f t="shared" si="876"/>
        <v>4.3607228915662652</v>
      </c>
      <c r="E1593" s="12">
        <f t="shared" si="876"/>
        <v>4.3411214953271031</v>
      </c>
      <c r="F1593" s="12">
        <f t="shared" si="876"/>
        <v>4.2018348623853212</v>
      </c>
      <c r="G1593" s="12">
        <f t="shared" si="876"/>
        <v>4.2153189471188046</v>
      </c>
      <c r="H1593" s="12">
        <f t="shared" si="876"/>
        <v>4.3211181583274607</v>
      </c>
      <c r="I1593" s="12">
        <f t="shared" si="876"/>
        <v>4.1415950334288443</v>
      </c>
      <c r="J1593" s="12">
        <f t="shared" si="876"/>
        <v>4.167772763472259</v>
      </c>
      <c r="K1593" s="12">
        <f t="shared" si="876"/>
        <v>3.8525620873939013</v>
      </c>
      <c r="L1593" s="12">
        <f t="shared" si="876"/>
        <v>4.2257530619000327</v>
      </c>
      <c r="M1593" s="12">
        <f t="shared" si="876"/>
        <v>3.7249763182822861</v>
      </c>
      <c r="N1593" s="12">
        <f t="shared" si="876"/>
        <v>3.5953216374269004</v>
      </c>
      <c r="O1593" s="12">
        <f t="shared" si="876"/>
        <v>3.3744336569579287</v>
      </c>
      <c r="P1593" s="12">
        <f t="shared" si="876"/>
        <v>3.240746806419915</v>
      </c>
      <c r="Q1593" s="12">
        <f t="shared" si="876"/>
        <v>3.1182943603851445</v>
      </c>
      <c r="R1593" s="12">
        <f t="shared" si="876"/>
        <v>3.1932483637616258</v>
      </c>
      <c r="S1593" s="12">
        <f t="shared" si="876"/>
        <v>3.5339114276865904</v>
      </c>
      <c r="T1593" s="12">
        <f t="shared" si="876"/>
        <v>3.0675230566534912</v>
      </c>
      <c r="U1593" s="12">
        <f t="shared" si="876"/>
        <v>3.5588326606643901</v>
      </c>
      <c r="V1593" s="12">
        <f t="shared" si="876"/>
        <v>2.8873960332693538</v>
      </c>
      <c r="W1593" s="12">
        <f t="shared" si="876"/>
        <v>3.3416426973473952</v>
      </c>
      <c r="X1593" s="12">
        <f t="shared" si="876"/>
        <v>3.4072412688240949</v>
      </c>
      <c r="Y1593" s="12">
        <f t="shared" si="876"/>
        <v>3.1847401622108742</v>
      </c>
      <c r="Z1593" s="12">
        <f t="shared" si="876"/>
        <v>3.2183808700662633</v>
      </c>
      <c r="AA1593" s="12">
        <f t="shared" si="876"/>
        <v>3.4017416545718433</v>
      </c>
      <c r="AB1593" s="12">
        <f t="shared" si="876"/>
        <v>3.7133312122176263</v>
      </c>
      <c r="AC1593" s="12">
        <f t="shared" si="876"/>
        <v>3.6869706840390881</v>
      </c>
      <c r="AD1593" s="12">
        <f t="shared" si="876"/>
        <v>3.4031007751937983</v>
      </c>
      <c r="AE1593" s="12">
        <f t="shared" si="876"/>
        <v>3.3584216295213736</v>
      </c>
      <c r="AF1593" s="12">
        <f t="shared" si="876"/>
        <v>3.6729196729196731</v>
      </c>
      <c r="AG1593" s="12">
        <f t="shared" si="876"/>
        <v>3.5825515947467168</v>
      </c>
      <c r="AH1593" s="12">
        <f t="shared" si="876"/>
        <v>3.6433492315845255</v>
      </c>
      <c r="AI1593" s="12">
        <f t="shared" si="876"/>
        <v>3.7021276595744679</v>
      </c>
      <c r="AJ1593" s="12">
        <f t="shared" si="876"/>
        <v>3.7529182879377432</v>
      </c>
      <c r="AK1593" s="12">
        <f t="shared" si="876"/>
        <v>3.2429048414023374</v>
      </c>
      <c r="AL1593" s="12">
        <f t="shared" si="876"/>
        <v>3.4375</v>
      </c>
      <c r="AM1593" s="12">
        <f t="shared" si="876"/>
        <v>2.9241034195162636</v>
      </c>
      <c r="AN1593" s="12">
        <f t="shared" si="849"/>
        <v>3.730726872246696</v>
      </c>
      <c r="AO1593" s="12">
        <f t="shared" si="849"/>
        <v>3.657962109575013</v>
      </c>
      <c r="AP1593" s="12">
        <f t="shared" ref="AP1593" si="877">AP1554/AP1515</f>
        <v>3.7731958762886597</v>
      </c>
      <c r="AQ1593" s="12">
        <f t="shared" ref="AQ1593:AR1593" si="878">AQ1554/AQ1515</f>
        <v>3.8397742075553625</v>
      </c>
      <c r="AR1593" s="12">
        <f t="shared" si="878"/>
        <v>3.7571308724832213</v>
      </c>
    </row>
    <row r="1594" spans="1:44" x14ac:dyDescent="0.25">
      <c r="A1594" s="8"/>
      <c r="B1594" s="15" t="s">
        <v>97</v>
      </c>
      <c r="C1594" s="12">
        <f t="shared" ref="C1594:AM1594" si="879">C1555/C1516</f>
        <v>4.833333333333333</v>
      </c>
      <c r="D1594" s="12">
        <f t="shared" si="879"/>
        <v>4.8692307692307688</v>
      </c>
      <c r="E1594" s="12">
        <f t="shared" si="879"/>
        <v>4.1522842639593911</v>
      </c>
      <c r="F1594" s="12">
        <f t="shared" si="879"/>
        <v>4.8736842105263154</v>
      </c>
      <c r="G1594" s="12">
        <f t="shared" si="879"/>
        <v>4.7601918465227815</v>
      </c>
      <c r="H1594" s="12">
        <f t="shared" si="879"/>
        <v>4.6096774193548384</v>
      </c>
      <c r="I1594" s="12">
        <f t="shared" si="879"/>
        <v>4.1598513011152418</v>
      </c>
      <c r="J1594" s="12">
        <f t="shared" si="879"/>
        <v>3.9866666666666668</v>
      </c>
      <c r="K1594" s="12">
        <f t="shared" si="879"/>
        <v>3.641025641025641</v>
      </c>
      <c r="L1594" s="12">
        <f t="shared" si="879"/>
        <v>3.6091954022988504</v>
      </c>
      <c r="M1594" s="12">
        <f t="shared" si="879"/>
        <v>3.8611111111111112</v>
      </c>
      <c r="N1594" s="12">
        <f t="shared" si="879"/>
        <v>4.1578947368421053</v>
      </c>
      <c r="O1594" s="12">
        <f t="shared" si="879"/>
        <v>2.6111111111111112</v>
      </c>
      <c r="P1594" s="12">
        <f t="shared" si="879"/>
        <v>2.9130434782608696</v>
      </c>
      <c r="Q1594" s="12">
        <f t="shared" si="879"/>
        <v>2.5806451612903225</v>
      </c>
      <c r="R1594" s="12">
        <f t="shared" si="879"/>
        <v>4.0999999999999996</v>
      </c>
      <c r="S1594" s="12">
        <f t="shared" si="879"/>
        <v>2.5294117647058822</v>
      </c>
      <c r="T1594" s="12">
        <f t="shared" si="879"/>
        <v>2.8275862068965516</v>
      </c>
      <c r="U1594" s="12">
        <f t="shared" si="879"/>
        <v>2.3947368421052633</v>
      </c>
      <c r="V1594" s="12">
        <f t="shared" si="879"/>
        <v>3.125</v>
      </c>
      <c r="W1594" s="12">
        <f t="shared" si="879"/>
        <v>3.7826086956521738</v>
      </c>
      <c r="X1594" s="12">
        <f t="shared" si="879"/>
        <v>3.7878787878787881</v>
      </c>
      <c r="Y1594" s="12">
        <f t="shared" si="879"/>
        <v>2.5862068965517242</v>
      </c>
      <c r="Z1594" s="12">
        <f t="shared" si="879"/>
        <v>2.2999999999999998</v>
      </c>
      <c r="AA1594" s="12">
        <f t="shared" si="879"/>
        <v>3.6122448979591835</v>
      </c>
      <c r="AB1594" s="12">
        <f t="shared" si="879"/>
        <v>2.7435897435897436</v>
      </c>
      <c r="AC1594" s="12">
        <f t="shared" si="879"/>
        <v>3.9393939393939394</v>
      </c>
      <c r="AD1594" s="12">
        <f t="shared" si="879"/>
        <v>2.9107142857142856</v>
      </c>
      <c r="AE1594" s="12">
        <f t="shared" si="879"/>
        <v>3.403225806451613</v>
      </c>
      <c r="AF1594" s="12">
        <f t="shared" si="879"/>
        <v>3.7</v>
      </c>
      <c r="AG1594" s="12">
        <f t="shared" si="879"/>
        <v>2.9591836734693877</v>
      </c>
      <c r="AH1594" s="12">
        <f t="shared" si="879"/>
        <v>2.9117647058823528</v>
      </c>
      <c r="AI1594" s="12">
        <f t="shared" si="879"/>
        <v>2.9555555555555557</v>
      </c>
      <c r="AJ1594" s="12">
        <f t="shared" si="879"/>
        <v>3</v>
      </c>
      <c r="AK1594" s="12">
        <f t="shared" si="879"/>
        <v>3.967741935483871</v>
      </c>
      <c r="AL1594" s="12">
        <f t="shared" si="879"/>
        <v>2.6785714285714284</v>
      </c>
      <c r="AM1594" s="12">
        <f t="shared" si="879"/>
        <v>2.7142857142857144</v>
      </c>
      <c r="AN1594" s="12">
        <f t="shared" si="849"/>
        <v>2.7307692307692308</v>
      </c>
      <c r="AO1594" s="12">
        <f t="shared" si="849"/>
        <v>2.5625</v>
      </c>
      <c r="AP1594" s="12">
        <f t="shared" ref="AP1594" si="880">AP1555/AP1516</f>
        <v>2.6153846153846154</v>
      </c>
      <c r="AQ1594" s="12">
        <f t="shared" ref="AQ1594:AR1594" si="881">AQ1555/AQ1516</f>
        <v>1.4</v>
      </c>
      <c r="AR1594" s="12" t="e">
        <f t="shared" si="881"/>
        <v>#DIV/0!</v>
      </c>
    </row>
    <row r="1595" spans="1:44" x14ac:dyDescent="0.25">
      <c r="A1595" s="8"/>
      <c r="B1595" s="15" t="s">
        <v>91</v>
      </c>
      <c r="C1595" s="12">
        <f t="shared" ref="C1595:AM1595" si="882">C1556/C1517</f>
        <v>3.3995548135781859</v>
      </c>
      <c r="D1595" s="12">
        <f t="shared" si="882"/>
        <v>3.3179353283791926</v>
      </c>
      <c r="E1595" s="12">
        <f t="shared" si="882"/>
        <v>3.254618937644342</v>
      </c>
      <c r="F1595" s="12">
        <f t="shared" si="882"/>
        <v>3.1833333333333331</v>
      </c>
      <c r="G1595" s="12">
        <f t="shared" si="882"/>
        <v>3.5968793205609324</v>
      </c>
      <c r="H1595" s="12">
        <f t="shared" si="882"/>
        <v>3.704273850516508</v>
      </c>
      <c r="I1595" s="12">
        <f t="shared" si="882"/>
        <v>3.4716059434154283</v>
      </c>
      <c r="J1595" s="12">
        <f t="shared" si="882"/>
        <v>3.2692398211343847</v>
      </c>
      <c r="K1595" s="12">
        <f t="shared" si="882"/>
        <v>3.1969260326609028</v>
      </c>
      <c r="L1595" s="12">
        <f t="shared" si="882"/>
        <v>3.3227899432278996</v>
      </c>
      <c r="M1595" s="12">
        <f t="shared" si="882"/>
        <v>3.2993920972644375</v>
      </c>
      <c r="N1595" s="12">
        <f t="shared" si="882"/>
        <v>3.2927509293680299</v>
      </c>
      <c r="O1595" s="12">
        <f t="shared" si="882"/>
        <v>3.3707682291666665</v>
      </c>
      <c r="P1595" s="12">
        <f t="shared" si="882"/>
        <v>3.2524983344437044</v>
      </c>
      <c r="Q1595" s="12">
        <f t="shared" si="882"/>
        <v>3.0231292517006803</v>
      </c>
      <c r="R1595" s="12">
        <f t="shared" si="882"/>
        <v>3.2300912810827827</v>
      </c>
      <c r="S1595" s="12">
        <f t="shared" si="882"/>
        <v>3.0464463840399003</v>
      </c>
      <c r="T1595" s="12">
        <f t="shared" si="882"/>
        <v>2.8186274509803924</v>
      </c>
      <c r="U1595" s="12">
        <f t="shared" si="882"/>
        <v>2.824074074074074</v>
      </c>
      <c r="V1595" s="12">
        <f t="shared" si="882"/>
        <v>2.8004764740917212</v>
      </c>
      <c r="W1595" s="12">
        <f t="shared" si="882"/>
        <v>2.7713765918738629</v>
      </c>
      <c r="X1595" s="12">
        <f t="shared" si="882"/>
        <v>2.7116599655370477</v>
      </c>
      <c r="Y1595" s="12">
        <f t="shared" si="882"/>
        <v>3.0546831183398768</v>
      </c>
      <c r="Z1595" s="12">
        <f t="shared" si="882"/>
        <v>2.9373219373219372</v>
      </c>
      <c r="AA1595" s="12">
        <f t="shared" si="882"/>
        <v>2.8523140925637027</v>
      </c>
      <c r="AB1595" s="12">
        <f t="shared" si="882"/>
        <v>2.9514445253702353</v>
      </c>
      <c r="AC1595" s="12">
        <f t="shared" si="882"/>
        <v>3.0590815273477814</v>
      </c>
      <c r="AD1595" s="12">
        <f t="shared" si="882"/>
        <v>2.9568140677527799</v>
      </c>
      <c r="AE1595" s="12">
        <f t="shared" si="882"/>
        <v>2.9818365287588295</v>
      </c>
      <c r="AF1595" s="12">
        <f t="shared" si="882"/>
        <v>2.9439086294416246</v>
      </c>
      <c r="AG1595" s="12">
        <f t="shared" si="882"/>
        <v>2.7557581573896353</v>
      </c>
      <c r="AH1595" s="12">
        <f t="shared" si="882"/>
        <v>4.1876945175963609</v>
      </c>
      <c r="AI1595" s="12">
        <f t="shared" si="882"/>
        <v>4.2109281794321163</v>
      </c>
      <c r="AJ1595" s="12">
        <f t="shared" si="882"/>
        <v>4.5743801652892566</v>
      </c>
      <c r="AK1595" s="12">
        <f t="shared" si="882"/>
        <v>4.3397617697107203</v>
      </c>
      <c r="AL1595" s="12">
        <f t="shared" si="882"/>
        <v>2.2831807780320368</v>
      </c>
      <c r="AM1595" s="12">
        <f t="shared" si="882"/>
        <v>2.4922173274596182</v>
      </c>
      <c r="AN1595" s="12">
        <f t="shared" si="849"/>
        <v>2.710597418192735</v>
      </c>
      <c r="AO1595" s="12">
        <f t="shared" si="849"/>
        <v>2.7215874924834638</v>
      </c>
      <c r="AP1595" s="12">
        <f t="shared" ref="AP1595" si="883">AP1556/AP1517</f>
        <v>2.8042505592841165</v>
      </c>
      <c r="AQ1595" s="12">
        <f t="shared" ref="AQ1595:AR1595" si="884">AQ1556/AQ1517</f>
        <v>2.8877327491785323</v>
      </c>
      <c r="AR1595" s="12">
        <f t="shared" si="884"/>
        <v>2.9479820627802691</v>
      </c>
    </row>
    <row r="1596" spans="1:44" x14ac:dyDescent="0.25">
      <c r="A1596" s="8"/>
      <c r="B1596" s="15" t="s">
        <v>94</v>
      </c>
      <c r="C1596" s="12">
        <f t="shared" ref="C1596:AM1596" si="885">C1557/C1518</f>
        <v>4.5562036699477462</v>
      </c>
      <c r="D1596" s="12">
        <f t="shared" si="885"/>
        <v>4.7573746312684362</v>
      </c>
      <c r="E1596" s="12">
        <f t="shared" si="885"/>
        <v>4.8587365102461497</v>
      </c>
      <c r="F1596" s="12">
        <f t="shared" si="885"/>
        <v>5.2125263898662917</v>
      </c>
      <c r="G1596" s="12">
        <f t="shared" si="885"/>
        <v>4.6477081833453324</v>
      </c>
      <c r="H1596" s="12">
        <f t="shared" si="885"/>
        <v>4.3383347681711966</v>
      </c>
      <c r="I1596" s="12">
        <f t="shared" si="885"/>
        <v>4.9038721906309233</v>
      </c>
      <c r="J1596" s="12">
        <f t="shared" si="885"/>
        <v>4.1945666235446311</v>
      </c>
      <c r="K1596" s="12">
        <f t="shared" si="885"/>
        <v>4.0676769162865973</v>
      </c>
      <c r="L1596" s="12">
        <f t="shared" si="885"/>
        <v>4.8197916666666663</v>
      </c>
      <c r="M1596" s="12">
        <f t="shared" si="885"/>
        <v>4.1868018204385606</v>
      </c>
      <c r="N1596" s="12">
        <f t="shared" si="885"/>
        <v>4.1390922401171304</v>
      </c>
      <c r="O1596" s="12">
        <f t="shared" si="885"/>
        <v>4.2075678040244968</v>
      </c>
      <c r="P1596" s="12">
        <f t="shared" si="885"/>
        <v>4.0814058956916099</v>
      </c>
      <c r="Q1596" s="12">
        <f t="shared" si="885"/>
        <v>4.211231203007519</v>
      </c>
      <c r="R1596" s="12">
        <f t="shared" si="885"/>
        <v>3.8314861460957177</v>
      </c>
      <c r="S1596" s="12">
        <f t="shared" si="885"/>
        <v>3.6851257356875333</v>
      </c>
      <c r="T1596" s="12">
        <f t="shared" si="885"/>
        <v>3.4846608499859273</v>
      </c>
      <c r="U1596" s="12">
        <f t="shared" si="885"/>
        <v>3.5947052401746724</v>
      </c>
      <c r="V1596" s="12">
        <f t="shared" si="885"/>
        <v>3.5821656050955415</v>
      </c>
      <c r="W1596" s="12">
        <f t="shared" si="885"/>
        <v>3.500244140625</v>
      </c>
      <c r="X1596" s="12">
        <f t="shared" si="885"/>
        <v>3.5722906106685977</v>
      </c>
      <c r="Y1596" s="12">
        <f t="shared" si="885"/>
        <v>3.5755703422053231</v>
      </c>
      <c r="Z1596" s="12">
        <f t="shared" si="885"/>
        <v>3.4856315437736689</v>
      </c>
      <c r="AA1596" s="12">
        <f t="shared" si="885"/>
        <v>3.4397740112994351</v>
      </c>
      <c r="AB1596" s="12">
        <f t="shared" si="885"/>
        <v>3.583430844839691</v>
      </c>
      <c r="AC1596" s="12">
        <f t="shared" si="885"/>
        <v>3.4633109619686802</v>
      </c>
      <c r="AD1596" s="12">
        <f t="shared" si="885"/>
        <v>3.5315838365071994</v>
      </c>
      <c r="AE1596" s="12">
        <f t="shared" si="885"/>
        <v>3.4696290256828375</v>
      </c>
      <c r="AF1596" s="12">
        <f t="shared" si="885"/>
        <v>3.5499487179487179</v>
      </c>
      <c r="AG1596" s="12">
        <f t="shared" si="885"/>
        <v>3.1509000382995023</v>
      </c>
      <c r="AH1596" s="12">
        <f t="shared" si="885"/>
        <v>3.0784567103562859</v>
      </c>
      <c r="AI1596" s="12">
        <f t="shared" si="885"/>
        <v>2.9250369276218611</v>
      </c>
      <c r="AJ1596" s="12">
        <f t="shared" si="885"/>
        <v>2.9333711906113948</v>
      </c>
      <c r="AK1596" s="12">
        <f t="shared" si="885"/>
        <v>2.9941883767535069</v>
      </c>
      <c r="AL1596" s="12">
        <f t="shared" si="885"/>
        <v>2.9896148853310254</v>
      </c>
      <c r="AM1596" s="12">
        <f t="shared" si="885"/>
        <v>3.0481672932330826</v>
      </c>
      <c r="AN1596" s="12">
        <f t="shared" si="849"/>
        <v>3.0090791180285343</v>
      </c>
      <c r="AO1596" s="12">
        <f t="shared" si="849"/>
        <v>3.1483253588516749</v>
      </c>
      <c r="AP1596" s="12">
        <f t="shared" ref="AP1596" si="886">AP1557/AP1518</f>
        <v>3.5651334834351882</v>
      </c>
      <c r="AQ1596" s="12">
        <f t="shared" ref="AQ1596:AR1596" si="887">AQ1557/AQ1518</f>
        <v>3.60575246949448</v>
      </c>
      <c r="AR1596" s="12">
        <f t="shared" si="887"/>
        <v>3.2383177570093458</v>
      </c>
    </row>
    <row r="1597" spans="1:44" x14ac:dyDescent="0.25">
      <c r="A1597" s="8"/>
      <c r="B1597" s="15" t="s">
        <v>108</v>
      </c>
      <c r="C1597" s="12">
        <f t="shared" ref="C1597:AM1597" si="888">C1558/C1519</f>
        <v>3.8202898550724638</v>
      </c>
      <c r="D1597" s="12">
        <f t="shared" si="888"/>
        <v>3.975327291037261</v>
      </c>
      <c r="E1597" s="12">
        <f t="shared" si="888"/>
        <v>3.714734950584007</v>
      </c>
      <c r="F1597" s="12">
        <f t="shared" si="888"/>
        <v>3.8857384680490901</v>
      </c>
      <c r="G1597" s="12">
        <f t="shared" si="888"/>
        <v>3.8445135495335405</v>
      </c>
      <c r="H1597" s="12">
        <f t="shared" si="888"/>
        <v>4.5834136933461913</v>
      </c>
      <c r="I1597" s="12">
        <f t="shared" si="888"/>
        <v>4.4427175843694497</v>
      </c>
      <c r="J1597" s="12">
        <f t="shared" si="888"/>
        <v>3.9745042492917846</v>
      </c>
      <c r="K1597" s="12">
        <f t="shared" si="888"/>
        <v>4.105809128630705</v>
      </c>
      <c r="L1597" s="12">
        <f t="shared" si="888"/>
        <v>4.4214743589743586</v>
      </c>
      <c r="M1597" s="12">
        <f t="shared" si="888"/>
        <v>4.1348263254113347</v>
      </c>
      <c r="N1597" s="12">
        <f t="shared" si="888"/>
        <v>4.1118644067796613</v>
      </c>
      <c r="O1597" s="12">
        <f t="shared" si="888"/>
        <v>3.9966475095785441</v>
      </c>
      <c r="P1597" s="12">
        <f t="shared" si="888"/>
        <v>3.9556962025316458</v>
      </c>
      <c r="Q1597" s="12">
        <f t="shared" si="888"/>
        <v>3.9363891487371374</v>
      </c>
      <c r="R1597" s="12">
        <f t="shared" si="888"/>
        <v>3.985983566940551</v>
      </c>
      <c r="S1597" s="12">
        <f t="shared" si="888"/>
        <v>3.7352056168505516</v>
      </c>
      <c r="T1597" s="12">
        <f t="shared" si="888"/>
        <v>3.7042188224385719</v>
      </c>
      <c r="U1597" s="12">
        <f t="shared" si="888"/>
        <v>3.5225225225225225</v>
      </c>
      <c r="V1597" s="12">
        <f t="shared" si="888"/>
        <v>3.2687960687960689</v>
      </c>
      <c r="W1597" s="12">
        <f t="shared" si="888"/>
        <v>3.1050317537860281</v>
      </c>
      <c r="X1597" s="12">
        <f t="shared" si="888"/>
        <v>3.1659493065518891</v>
      </c>
      <c r="Y1597" s="12">
        <f t="shared" si="888"/>
        <v>3.1217867678044668</v>
      </c>
      <c r="Z1597" s="12">
        <f t="shared" si="888"/>
        <v>2.9655038759689925</v>
      </c>
      <c r="AA1597" s="12">
        <f t="shared" si="888"/>
        <v>3.0186953062848052</v>
      </c>
      <c r="AB1597" s="12">
        <f t="shared" si="888"/>
        <v>3.0654529692241006</v>
      </c>
      <c r="AC1597" s="12">
        <f t="shared" si="888"/>
        <v>3.1121412803532009</v>
      </c>
      <c r="AD1597" s="12">
        <f t="shared" si="888"/>
        <v>3.1323722149410225</v>
      </c>
      <c r="AE1597" s="12">
        <f t="shared" si="888"/>
        <v>3.2371181030551757</v>
      </c>
      <c r="AF1597" s="12">
        <f t="shared" si="888"/>
        <v>3.2057048820625345</v>
      </c>
      <c r="AG1597" s="12">
        <f t="shared" si="888"/>
        <v>3.3659160696008188</v>
      </c>
      <c r="AH1597" s="12">
        <f t="shared" si="888"/>
        <v>2.9237804878048781</v>
      </c>
      <c r="AI1597" s="12">
        <f t="shared" si="888"/>
        <v>2.7765151515151514</v>
      </c>
      <c r="AJ1597" s="12">
        <f t="shared" si="888"/>
        <v>2.8968973747016706</v>
      </c>
      <c r="AK1597" s="12">
        <f t="shared" si="888"/>
        <v>3.0597826086956523</v>
      </c>
      <c r="AL1597" s="12">
        <f t="shared" si="888"/>
        <v>3.1922398589065257</v>
      </c>
      <c r="AM1597" s="12" t="e">
        <f t="shared" si="888"/>
        <v>#DIV/0!</v>
      </c>
      <c r="AN1597" s="12">
        <f t="shared" si="849"/>
        <v>3.3287321063394684</v>
      </c>
      <c r="AO1597" s="12">
        <f t="shared" si="849"/>
        <v>3.1302966101694913</v>
      </c>
      <c r="AP1597" s="12">
        <f t="shared" ref="AP1597" si="889">AP1558/AP1519</f>
        <v>3.1939140811455848</v>
      </c>
      <c r="AQ1597" s="12">
        <f t="shared" ref="AQ1597:AR1597" si="890">AQ1558/AQ1519</f>
        <v>3.3586448598130842</v>
      </c>
      <c r="AR1597" s="12" t="e">
        <f t="shared" si="890"/>
        <v>#DIV/0!</v>
      </c>
    </row>
    <row r="1598" spans="1:44" x14ac:dyDescent="0.25">
      <c r="A1598" s="8"/>
      <c r="B1598" s="15" t="s">
        <v>99</v>
      </c>
      <c r="C1598" s="12">
        <f t="shared" ref="C1598:AM1598" si="891">C1559/C1520</f>
        <v>4.4591304347826091</v>
      </c>
      <c r="D1598" s="12">
        <f t="shared" si="891"/>
        <v>4.4295532646048112</v>
      </c>
      <c r="E1598" s="12">
        <f t="shared" si="891"/>
        <v>3.902061855670103</v>
      </c>
      <c r="F1598" s="12">
        <f t="shared" si="891"/>
        <v>3.9365384615384613</v>
      </c>
      <c r="G1598" s="12">
        <f t="shared" si="891"/>
        <v>4.114873837981408</v>
      </c>
      <c r="H1598" s="12">
        <f t="shared" si="891"/>
        <v>3.9105409153952841</v>
      </c>
      <c r="I1598" s="12">
        <f t="shared" si="891"/>
        <v>3.9592822636300897</v>
      </c>
      <c r="J1598" s="12">
        <f t="shared" si="891"/>
        <v>3.6919431279620851</v>
      </c>
      <c r="K1598" s="12">
        <f t="shared" si="891"/>
        <v>3.3488733488733491</v>
      </c>
      <c r="L1598" s="12">
        <f t="shared" si="891"/>
        <v>3.4108949416342411</v>
      </c>
      <c r="M1598" s="12">
        <f t="shared" si="891"/>
        <v>3.3488721804511279</v>
      </c>
      <c r="N1598" s="12">
        <f t="shared" si="891"/>
        <v>3.2368220015278837</v>
      </c>
      <c r="O1598" s="12">
        <f t="shared" si="891"/>
        <v>3.1356743814844372</v>
      </c>
      <c r="P1598" s="12">
        <f t="shared" si="891"/>
        <v>3.0578034682080926</v>
      </c>
      <c r="Q1598" s="12">
        <f t="shared" si="891"/>
        <v>3.095463777928233</v>
      </c>
      <c r="R1598" s="12">
        <f t="shared" si="891"/>
        <v>3.0480153649167732</v>
      </c>
      <c r="S1598" s="12">
        <f t="shared" si="891"/>
        <v>2.9833865814696487</v>
      </c>
      <c r="T1598" s="12">
        <f t="shared" si="891"/>
        <v>2.8330965909090908</v>
      </c>
      <c r="U1598" s="12">
        <f t="shared" si="891"/>
        <v>2.9106217616580312</v>
      </c>
      <c r="V1598" s="12">
        <f t="shared" si="891"/>
        <v>2.7638888888888888</v>
      </c>
      <c r="W1598" s="12">
        <f t="shared" si="891"/>
        <v>2.688165309956168</v>
      </c>
      <c r="X1598" s="12">
        <f t="shared" si="891"/>
        <v>2.6672619047619048</v>
      </c>
      <c r="Y1598" s="12">
        <f t="shared" si="891"/>
        <v>2.5678015002885171</v>
      </c>
      <c r="Z1598" s="12">
        <f t="shared" si="891"/>
        <v>2.629438347320852</v>
      </c>
      <c r="AA1598" s="12">
        <f t="shared" si="891"/>
        <v>2.6564673157162728</v>
      </c>
      <c r="AB1598" s="12">
        <f t="shared" si="891"/>
        <v>2.7836644591611477</v>
      </c>
      <c r="AC1598" s="12">
        <f t="shared" si="891"/>
        <v>2.87510841283608</v>
      </c>
      <c r="AD1598" s="12">
        <f t="shared" si="891"/>
        <v>2.9983660130718954</v>
      </c>
      <c r="AE1598" s="12">
        <f t="shared" si="891"/>
        <v>2.8785656071719643</v>
      </c>
      <c r="AF1598" s="12">
        <f t="shared" si="891"/>
        <v>2.7944055944055943</v>
      </c>
      <c r="AG1598" s="12">
        <f t="shared" si="891"/>
        <v>2.6839945280437756</v>
      </c>
      <c r="AH1598" s="12">
        <f t="shared" si="891"/>
        <v>2.7007447528774544</v>
      </c>
      <c r="AI1598" s="12">
        <f t="shared" si="891"/>
        <v>2.6395806028833553</v>
      </c>
      <c r="AJ1598" s="12">
        <f t="shared" si="891"/>
        <v>2.7874806800618237</v>
      </c>
      <c r="AK1598" s="12">
        <f t="shared" si="891"/>
        <v>2.747914735866543</v>
      </c>
      <c r="AL1598" s="12">
        <f t="shared" si="891"/>
        <v>3.5381526104417671</v>
      </c>
      <c r="AM1598" s="12">
        <f t="shared" si="891"/>
        <v>3.0704334365325079</v>
      </c>
      <c r="AN1598" s="12">
        <f t="shared" si="849"/>
        <v>2.7949695121951219</v>
      </c>
      <c r="AO1598" s="12">
        <f t="shared" si="849"/>
        <v>2.9201388888888888</v>
      </c>
      <c r="AP1598" s="12">
        <f t="shared" ref="AP1598" si="892">AP1559/AP1520</f>
        <v>3.3141447368421053</v>
      </c>
      <c r="AQ1598" s="12">
        <f t="shared" ref="AQ1598:AR1598" si="893">AQ1559/AQ1520</f>
        <v>3.0630952380952383</v>
      </c>
      <c r="AR1598" s="12">
        <f t="shared" si="893"/>
        <v>3.0632911392405062</v>
      </c>
    </row>
    <row r="1599" spans="1:44" x14ac:dyDescent="0.25">
      <c r="A1599" s="8"/>
      <c r="B1599" s="15" t="s">
        <v>80</v>
      </c>
      <c r="C1599" s="12">
        <f t="shared" ref="C1599:AM1599" si="894">C1560/C1521</f>
        <v>6.0981870104550664</v>
      </c>
      <c r="D1599" s="12">
        <f t="shared" si="894"/>
        <v>6.2321979946970574</v>
      </c>
      <c r="E1599" s="12">
        <f t="shared" si="894"/>
        <v>6.4912527220783023</v>
      </c>
      <c r="F1599" s="12">
        <f t="shared" si="894"/>
        <v>6.3853162255259752</v>
      </c>
      <c r="G1599" s="12">
        <f t="shared" si="894"/>
        <v>6.445321477685888</v>
      </c>
      <c r="H1599" s="12">
        <f t="shared" si="894"/>
        <v>6.4653798022775621</v>
      </c>
      <c r="I1599" s="12">
        <f t="shared" si="894"/>
        <v>6.4679664347880337</v>
      </c>
      <c r="J1599" s="12">
        <f t="shared" si="894"/>
        <v>6.2904675405229211</v>
      </c>
      <c r="K1599" s="12">
        <f t="shared" si="894"/>
        <v>6.1483143170244308</v>
      </c>
      <c r="L1599" s="12">
        <f t="shared" si="894"/>
        <v>6.0703185385809357</v>
      </c>
      <c r="M1599" s="12">
        <f t="shared" si="894"/>
        <v>5.9445289078575394</v>
      </c>
      <c r="N1599" s="12">
        <f t="shared" si="894"/>
        <v>5.8204468013487896</v>
      </c>
      <c r="O1599" s="12">
        <f t="shared" si="894"/>
        <v>5.6842008871083127</v>
      </c>
      <c r="P1599" s="12">
        <f t="shared" si="894"/>
        <v>5.6871478250122189</v>
      </c>
      <c r="Q1599" s="12">
        <f t="shared" si="894"/>
        <v>5.559529603956519</v>
      </c>
      <c r="R1599" s="12">
        <f t="shared" si="894"/>
        <v>5.2475399213653438</v>
      </c>
      <c r="S1599" s="12">
        <f t="shared" si="894"/>
        <v>5.0465903010706912</v>
      </c>
      <c r="T1599" s="12">
        <f t="shared" si="894"/>
        <v>4.7909546586885581</v>
      </c>
      <c r="U1599" s="12">
        <f t="shared" si="894"/>
        <v>4.664902390835433</v>
      </c>
      <c r="V1599" s="12">
        <f t="shared" si="894"/>
        <v>4.6729457303769237</v>
      </c>
      <c r="W1599" s="12" t="e">
        <f t="shared" si="894"/>
        <v>#VALUE!</v>
      </c>
      <c r="X1599" s="12">
        <f t="shared" si="894"/>
        <v>4.7842577993516038</v>
      </c>
      <c r="Y1599" s="12">
        <f t="shared" si="894"/>
        <v>4.8733399579144256</v>
      </c>
      <c r="Z1599" s="12">
        <f t="shared" si="894"/>
        <v>4.812091715458493</v>
      </c>
      <c r="AA1599" s="12">
        <f t="shared" si="894"/>
        <v>4.8026406129099053</v>
      </c>
      <c r="AB1599" s="12">
        <f t="shared" si="894"/>
        <v>4.8133058555691024</v>
      </c>
      <c r="AC1599" s="12">
        <f t="shared" si="894"/>
        <v>4.7533853032700701</v>
      </c>
      <c r="AD1599" s="12">
        <f t="shared" si="894"/>
        <v>4.7702549424921825</v>
      </c>
      <c r="AE1599" s="12">
        <f t="shared" si="894"/>
        <v>4.7763063893231728</v>
      </c>
      <c r="AF1599" s="12">
        <f t="shared" si="894"/>
        <v>4.7071124781845448</v>
      </c>
      <c r="AG1599" s="12">
        <f t="shared" si="894"/>
        <v>4.7108994922832101</v>
      </c>
      <c r="AH1599" s="12">
        <f t="shared" si="894"/>
        <v>4.7813759390707702</v>
      </c>
      <c r="AI1599" s="12">
        <f t="shared" si="894"/>
        <v>4.7268332968981515</v>
      </c>
      <c r="AJ1599" s="12">
        <f t="shared" si="894"/>
        <v>4.7621217231952713</v>
      </c>
      <c r="AK1599" s="12">
        <f t="shared" si="894"/>
        <v>4.8224092224627286</v>
      </c>
      <c r="AL1599" s="12">
        <f t="shared" si="894"/>
        <v>4.8989373116027179</v>
      </c>
      <c r="AM1599" s="12">
        <f t="shared" si="894"/>
        <v>4.8750403183787299</v>
      </c>
      <c r="AN1599" s="12">
        <f t="shared" si="849"/>
        <v>5.2801732755748088</v>
      </c>
      <c r="AO1599" s="12">
        <f t="shared" si="849"/>
        <v>5.1848389913204249</v>
      </c>
      <c r="AP1599" s="12">
        <f t="shared" ref="AP1599" si="895">AP1560/AP1521</f>
        <v>5.3134844755774324</v>
      </c>
      <c r="AQ1599" s="12">
        <f t="shared" ref="AQ1599:AR1599" si="896">AQ1560/AQ1521</f>
        <v>5.4431307314590542</v>
      </c>
      <c r="AR1599" s="12">
        <f t="shared" si="896"/>
        <v>5.6528938831162723</v>
      </c>
    </row>
    <row r="1600" spans="1:44" x14ac:dyDescent="0.25">
      <c r="A1600" s="8"/>
      <c r="B1600" s="15" t="s">
        <v>104</v>
      </c>
      <c r="C1600" s="12">
        <f t="shared" ref="C1600:AM1600" si="897">C1561/C1522</f>
        <v>4.5607821933855996</v>
      </c>
      <c r="D1600" s="12">
        <f t="shared" si="897"/>
        <v>4.5848305015852366</v>
      </c>
      <c r="E1600" s="12">
        <f t="shared" si="897"/>
        <v>4.5428030303030305</v>
      </c>
      <c r="F1600" s="12">
        <f t="shared" si="897"/>
        <v>4.7066727053140101</v>
      </c>
      <c r="G1600" s="12">
        <f t="shared" si="897"/>
        <v>4.8120649651972158</v>
      </c>
      <c r="H1600" s="12">
        <f t="shared" si="897"/>
        <v>4.8820905508884094</v>
      </c>
      <c r="I1600" s="12">
        <f t="shared" si="897"/>
        <v>5.0325301204819279</v>
      </c>
      <c r="J1600" s="12">
        <f t="shared" si="897"/>
        <v>4.8841631815671116</v>
      </c>
      <c r="K1600" s="12">
        <f t="shared" si="897"/>
        <v>4.4535714285714283</v>
      </c>
      <c r="L1600" s="12">
        <f t="shared" si="897"/>
        <v>4.5190526919609928</v>
      </c>
      <c r="M1600" s="12">
        <f t="shared" si="897"/>
        <v>4.6345682913342285</v>
      </c>
      <c r="N1600" s="12">
        <f t="shared" si="897"/>
        <v>4.6481255590794506</v>
      </c>
      <c r="O1600" s="12">
        <f t="shared" si="897"/>
        <v>4.8542655968560666</v>
      </c>
      <c r="P1600" s="12">
        <f t="shared" si="897"/>
        <v>4.7972325293753864</v>
      </c>
      <c r="Q1600" s="12">
        <f t="shared" si="897"/>
        <v>4.7857360328817169</v>
      </c>
      <c r="R1600" s="12">
        <f t="shared" si="897"/>
        <v>4.7149657839928594</v>
      </c>
      <c r="S1600" s="12">
        <f t="shared" si="897"/>
        <v>4.3525934683020537</v>
      </c>
      <c r="T1600" s="12">
        <f t="shared" si="897"/>
        <v>4.1582922318125775</v>
      </c>
      <c r="U1600" s="12">
        <f t="shared" si="897"/>
        <v>3.8163786008230454</v>
      </c>
      <c r="V1600" s="12">
        <f t="shared" si="897"/>
        <v>3.9271127345176824</v>
      </c>
      <c r="W1600" s="12">
        <f t="shared" si="897"/>
        <v>3.7986522024983564</v>
      </c>
      <c r="X1600" s="12">
        <f t="shared" si="897"/>
        <v>3.6430540472809287</v>
      </c>
      <c r="Y1600" s="12">
        <f t="shared" si="897"/>
        <v>3.6072378924960087</v>
      </c>
      <c r="Z1600" s="12">
        <f t="shared" si="897"/>
        <v>3.722818851513269</v>
      </c>
      <c r="AA1600" s="12">
        <f t="shared" si="897"/>
        <v>3.7606586777533217</v>
      </c>
      <c r="AB1600" s="12">
        <f t="shared" si="897"/>
        <v>3.8066989207294379</v>
      </c>
      <c r="AC1600" s="12">
        <f t="shared" si="897"/>
        <v>3.8271399652978602</v>
      </c>
      <c r="AD1600" s="12">
        <f t="shared" si="897"/>
        <v>3.9050085130533483</v>
      </c>
      <c r="AE1600" s="12">
        <f t="shared" si="897"/>
        <v>3.8083371992842467</v>
      </c>
      <c r="AF1600" s="12">
        <f t="shared" si="897"/>
        <v>3.7027660853878532</v>
      </c>
      <c r="AG1600" s="12">
        <f t="shared" si="897"/>
        <v>3.6554434537775693</v>
      </c>
      <c r="AH1600" s="12">
        <f t="shared" si="897"/>
        <v>3.8929321203638909</v>
      </c>
      <c r="AI1600" s="12">
        <f t="shared" si="897"/>
        <v>3.8739420669924902</v>
      </c>
      <c r="AJ1600" s="12">
        <f t="shared" si="897"/>
        <v>3.8901534859521334</v>
      </c>
      <c r="AK1600" s="12">
        <f t="shared" si="897"/>
        <v>3.9728843063738619</v>
      </c>
      <c r="AL1600" s="12">
        <f t="shared" si="897"/>
        <v>4.0385622302412791</v>
      </c>
      <c r="AM1600" s="12">
        <f t="shared" si="897"/>
        <v>4.1322590227238969</v>
      </c>
      <c r="AN1600" s="12">
        <f t="shared" si="849"/>
        <v>4.0823401162790693</v>
      </c>
      <c r="AO1600" s="12">
        <f t="shared" si="849"/>
        <v>4.1903650733910425</v>
      </c>
      <c r="AP1600" s="12">
        <f t="shared" ref="AP1600" si="898">AP1561/AP1522</f>
        <v>4.2377443375736892</v>
      </c>
      <c r="AQ1600" s="12">
        <f t="shared" ref="AQ1600:AR1600" si="899">AQ1561/AQ1522</f>
        <v>4.3140610545790938</v>
      </c>
      <c r="AR1600" s="12">
        <f t="shared" si="899"/>
        <v>4.492009648726067</v>
      </c>
    </row>
    <row r="1601" spans="1:44" x14ac:dyDescent="0.25">
      <c r="A1601" s="8"/>
      <c r="B1601" s="15" t="s">
        <v>102</v>
      </c>
      <c r="C1601" s="12">
        <f t="shared" ref="C1601:AM1601" si="900">C1562/C1523</f>
        <v>4.1621294615849971</v>
      </c>
      <c r="D1601" s="12">
        <f t="shared" si="900"/>
        <v>4.2785415421398687</v>
      </c>
      <c r="E1601" s="12">
        <f t="shared" si="900"/>
        <v>3.9847417840375585</v>
      </c>
      <c r="F1601" s="12">
        <f t="shared" si="900"/>
        <v>3.8394706559263523</v>
      </c>
      <c r="G1601" s="12">
        <f t="shared" si="900"/>
        <v>4.0450346420323324</v>
      </c>
      <c r="H1601" s="12">
        <f t="shared" si="900"/>
        <v>4.0976349302607638</v>
      </c>
      <c r="I1601" s="12">
        <f t="shared" si="900"/>
        <v>4.3023402909550921</v>
      </c>
      <c r="J1601" s="12">
        <f t="shared" si="900"/>
        <v>3.4502247912652537</v>
      </c>
      <c r="K1601" s="12">
        <f t="shared" si="900"/>
        <v>3.4939393939393941</v>
      </c>
      <c r="L1601" s="12">
        <f t="shared" si="900"/>
        <v>3.6278409090909092</v>
      </c>
      <c r="M1601" s="12">
        <f t="shared" si="900"/>
        <v>3.8495077355836851</v>
      </c>
      <c r="N1601" s="12">
        <f t="shared" si="900"/>
        <v>3.7186872069658405</v>
      </c>
      <c r="O1601" s="12">
        <f t="shared" si="900"/>
        <v>3.6279761904761907</v>
      </c>
      <c r="P1601" s="12">
        <f t="shared" si="900"/>
        <v>3.4255177020708083</v>
      </c>
      <c r="Q1601" s="12">
        <f t="shared" si="900"/>
        <v>3.5234177215189875</v>
      </c>
      <c r="R1601" s="12">
        <f t="shared" si="900"/>
        <v>3.4937421777221527</v>
      </c>
      <c r="S1601" s="12">
        <f t="shared" si="900"/>
        <v>3.3260572987721693</v>
      </c>
      <c r="T1601" s="12">
        <f t="shared" si="900"/>
        <v>3.5231235784685366</v>
      </c>
      <c r="U1601" s="12">
        <f t="shared" si="900"/>
        <v>3.072704081632653</v>
      </c>
      <c r="V1601" s="12">
        <f t="shared" si="900"/>
        <v>3.169620253164557</v>
      </c>
      <c r="W1601" s="12">
        <f t="shared" si="900"/>
        <v>2.9186885245901641</v>
      </c>
      <c r="X1601" s="12">
        <f t="shared" si="900"/>
        <v>2.9081015719467955</v>
      </c>
      <c r="Y1601" s="12">
        <f t="shared" si="900"/>
        <v>2.9001240694789083</v>
      </c>
      <c r="Z1601" s="12">
        <f t="shared" si="900"/>
        <v>2.6987718164188754</v>
      </c>
      <c r="AA1601" s="12">
        <f t="shared" si="900"/>
        <v>2.6693069306930695</v>
      </c>
      <c r="AB1601" s="12">
        <f t="shared" si="900"/>
        <v>2.8520754716981132</v>
      </c>
      <c r="AC1601" s="12">
        <f t="shared" si="900"/>
        <v>2.8869565217391306</v>
      </c>
      <c r="AD1601" s="12">
        <f t="shared" si="900"/>
        <v>2.7784482758620688</v>
      </c>
      <c r="AE1601" s="12">
        <f t="shared" si="900"/>
        <v>2.7221238938053096</v>
      </c>
      <c r="AF1601" s="12">
        <f t="shared" si="900"/>
        <v>2.7777777777777777</v>
      </c>
      <c r="AG1601" s="12">
        <f t="shared" si="900"/>
        <v>2.89797507788162</v>
      </c>
      <c r="AH1601" s="12">
        <f t="shared" si="900"/>
        <v>2.8923766816143499</v>
      </c>
      <c r="AI1601" s="12">
        <f t="shared" si="900"/>
        <v>2.6370129870129868</v>
      </c>
      <c r="AJ1601" s="12">
        <f t="shared" si="900"/>
        <v>2.5117682558841281</v>
      </c>
      <c r="AK1601" s="12">
        <f t="shared" si="900"/>
        <v>2.4797913950456323</v>
      </c>
      <c r="AL1601" s="12">
        <f t="shared" si="900"/>
        <v>2.5069124423963132</v>
      </c>
      <c r="AM1601" s="12">
        <f t="shared" si="900"/>
        <v>2.7327880027266529</v>
      </c>
      <c r="AN1601" s="12">
        <f t="shared" si="849"/>
        <v>2.5081669691470054</v>
      </c>
      <c r="AO1601" s="12">
        <f t="shared" si="849"/>
        <v>2.3349447513812156</v>
      </c>
      <c r="AP1601" s="12">
        <f t="shared" ref="AP1601" si="901">AP1562/AP1523</f>
        <v>2.2441666666666666</v>
      </c>
      <c r="AQ1601" s="12">
        <f t="shared" ref="AQ1601:AR1601" si="902">AQ1562/AQ1523</f>
        <v>2.2895522388059701</v>
      </c>
      <c r="AR1601" s="12">
        <f t="shared" si="902"/>
        <v>2.3985355648535567</v>
      </c>
    </row>
    <row r="1602" spans="1:44" x14ac:dyDescent="0.25">
      <c r="A1602" s="8"/>
      <c r="B1602" s="15" t="s">
        <v>81</v>
      </c>
      <c r="C1602" s="12">
        <f t="shared" ref="C1602:AM1602" si="903">C1563/C1524</f>
        <v>3.597370983446933</v>
      </c>
      <c r="D1602" s="12">
        <f t="shared" si="903"/>
        <v>3.4972785749628899</v>
      </c>
      <c r="E1602" s="12">
        <f t="shared" si="903"/>
        <v>3.7568510214250126</v>
      </c>
      <c r="F1602" s="12">
        <f t="shared" si="903"/>
        <v>3.485279685966634</v>
      </c>
      <c r="G1602" s="12">
        <f t="shared" si="903"/>
        <v>3.6825856246985045</v>
      </c>
      <c r="H1602" s="12">
        <f t="shared" si="903"/>
        <v>3.8526970954356847</v>
      </c>
      <c r="I1602" s="12">
        <f t="shared" si="903"/>
        <v>3.4749311294765839</v>
      </c>
      <c r="J1602" s="12">
        <f t="shared" si="903"/>
        <v>3.5048543689320391</v>
      </c>
      <c r="K1602" s="12">
        <f t="shared" si="903"/>
        <v>3.1973350253807107</v>
      </c>
      <c r="L1602" s="12">
        <f t="shared" si="903"/>
        <v>3.3187050359712229</v>
      </c>
      <c r="M1602" s="12">
        <f t="shared" si="903"/>
        <v>3.4232690935046395</v>
      </c>
      <c r="N1602" s="12">
        <f t="shared" si="903"/>
        <v>3.4941900205058101</v>
      </c>
      <c r="O1602" s="12">
        <f t="shared" si="903"/>
        <v>3.3148404993065186</v>
      </c>
      <c r="P1602" s="12">
        <f t="shared" si="903"/>
        <v>3.3568249258160239</v>
      </c>
      <c r="Q1602" s="12">
        <f t="shared" si="903"/>
        <v>2.9820732657833204</v>
      </c>
      <c r="R1602" s="12">
        <f t="shared" si="903"/>
        <v>3.1026438569206842</v>
      </c>
      <c r="S1602" s="12">
        <f t="shared" si="903"/>
        <v>2.7914995990376905</v>
      </c>
      <c r="T1602" s="12">
        <f t="shared" si="903"/>
        <v>2.6039119804400976</v>
      </c>
      <c r="U1602" s="12">
        <f t="shared" si="903"/>
        <v>2.3446180555555554</v>
      </c>
      <c r="V1602" s="12">
        <f t="shared" si="903"/>
        <v>2.5520833333333335</v>
      </c>
      <c r="W1602" s="12">
        <f t="shared" si="903"/>
        <v>2.4399649430324275</v>
      </c>
      <c r="X1602" s="12">
        <f t="shared" si="903"/>
        <v>2.5060240963855422</v>
      </c>
      <c r="Y1602" s="12">
        <f t="shared" si="903"/>
        <v>2.4672977624784855</v>
      </c>
      <c r="Z1602" s="12">
        <f t="shared" si="903"/>
        <v>2.434817170111288</v>
      </c>
      <c r="AA1602" s="12">
        <f t="shared" si="903"/>
        <v>2.2567811934900543</v>
      </c>
      <c r="AB1602" s="12">
        <f t="shared" si="903"/>
        <v>2.459119496855346</v>
      </c>
      <c r="AC1602" s="12">
        <f t="shared" si="903"/>
        <v>2.5560784313725491</v>
      </c>
      <c r="AD1602" s="12">
        <f t="shared" si="903"/>
        <v>2.5746724890829693</v>
      </c>
      <c r="AE1602" s="12">
        <f t="shared" si="903"/>
        <v>2.7661691542288556</v>
      </c>
      <c r="AF1602" s="12">
        <f t="shared" si="903"/>
        <v>1.7353415814954276</v>
      </c>
      <c r="AG1602" s="12">
        <f t="shared" si="903"/>
        <v>2.6331658291457285</v>
      </c>
      <c r="AH1602" s="12">
        <f t="shared" si="903"/>
        <v>2.8569819819819822</v>
      </c>
      <c r="AI1602" s="12">
        <f t="shared" si="903"/>
        <v>2.9860962566844922</v>
      </c>
      <c r="AJ1602" s="12">
        <f t="shared" si="903"/>
        <v>2.7681704260651627</v>
      </c>
      <c r="AK1602" s="12">
        <f t="shared" si="903"/>
        <v>2.8200290275761972</v>
      </c>
      <c r="AL1602" s="12">
        <f t="shared" si="903"/>
        <v>2.8886462882096069</v>
      </c>
      <c r="AM1602" s="12">
        <f t="shared" si="903"/>
        <v>2.7638888888888888</v>
      </c>
      <c r="AN1602" s="12">
        <f t="shared" si="849"/>
        <v>2.7712550607287447</v>
      </c>
      <c r="AO1602" s="12">
        <f t="shared" si="849"/>
        <v>3.1330645161290325</v>
      </c>
      <c r="AP1602" s="12">
        <f t="shared" ref="AP1602" si="904">AP1563/AP1524</f>
        <v>2.8447204968944098</v>
      </c>
      <c r="AQ1602" s="12">
        <f t="shared" ref="AQ1602:AR1602" si="905">AQ1563/AQ1524</f>
        <v>3.2549999999999999</v>
      </c>
      <c r="AR1602" s="12">
        <f t="shared" si="905"/>
        <v>2.7715877437325904</v>
      </c>
    </row>
    <row r="1603" spans="1:44" x14ac:dyDescent="0.25">
      <c r="A1603" s="8"/>
      <c r="B1603" s="15" t="s">
        <v>113</v>
      </c>
      <c r="C1603" s="12">
        <f t="shared" ref="C1603:AM1603" si="906">C1564/C1525</f>
        <v>4.2849755817293884</v>
      </c>
      <c r="D1603" s="12">
        <f t="shared" si="906"/>
        <v>4.3856020942408378</v>
      </c>
      <c r="E1603" s="12">
        <f t="shared" si="906"/>
        <v>4.3835509138381203</v>
      </c>
      <c r="F1603" s="12">
        <f t="shared" si="906"/>
        <v>4.8093801426220519</v>
      </c>
      <c r="G1603" s="12">
        <f t="shared" si="906"/>
        <v>4.5808555033907146</v>
      </c>
      <c r="H1603" s="12">
        <f t="shared" si="906"/>
        <v>4.6390428211586903</v>
      </c>
      <c r="I1603" s="12">
        <f t="shared" si="906"/>
        <v>4.6116803278688527</v>
      </c>
      <c r="J1603" s="12">
        <f t="shared" si="906"/>
        <v>3.8239329268292681</v>
      </c>
      <c r="K1603" s="12">
        <f t="shared" si="906"/>
        <v>3.9110109828217405</v>
      </c>
      <c r="L1603" s="12">
        <f t="shared" si="906"/>
        <v>3.8176629618504054</v>
      </c>
      <c r="M1603" s="12">
        <f t="shared" si="906"/>
        <v>3.7570721357850072</v>
      </c>
      <c r="N1603" s="12">
        <f t="shared" si="906"/>
        <v>3.8287712287712288</v>
      </c>
      <c r="O1603" s="12">
        <f t="shared" si="906"/>
        <v>4.0601531170251546</v>
      </c>
      <c r="P1603" s="12">
        <f t="shared" si="906"/>
        <v>3.9568359003612854</v>
      </c>
      <c r="Q1603" s="12">
        <f t="shared" si="906"/>
        <v>3.9534838076545631</v>
      </c>
      <c r="R1603" s="12">
        <f t="shared" si="906"/>
        <v>3.9873983739837398</v>
      </c>
      <c r="S1603" s="12">
        <f t="shared" si="906"/>
        <v>3.7475767366720518</v>
      </c>
      <c r="T1603" s="12">
        <f t="shared" si="906"/>
        <v>3.337024087024087</v>
      </c>
      <c r="U1603" s="12">
        <f t="shared" si="906"/>
        <v>3.4143370607028753</v>
      </c>
      <c r="V1603" s="12">
        <f t="shared" si="906"/>
        <v>3.3813246471226925</v>
      </c>
      <c r="W1603" s="12">
        <f t="shared" si="906"/>
        <v>3.8936494127881689</v>
      </c>
      <c r="X1603" s="12">
        <f t="shared" si="906"/>
        <v>3.861996644295302</v>
      </c>
      <c r="Y1603" s="12">
        <f t="shared" si="906"/>
        <v>3.8870734229576009</v>
      </c>
      <c r="Z1603" s="12">
        <f t="shared" si="906"/>
        <v>4.0920528412665131</v>
      </c>
      <c r="AA1603" s="12">
        <f t="shared" si="906"/>
        <v>4.5966763979339769</v>
      </c>
      <c r="AB1603" s="12">
        <f t="shared" si="906"/>
        <v>3.6493559599263956</v>
      </c>
      <c r="AC1603" s="12">
        <f t="shared" si="906"/>
        <v>3.5595170722505189</v>
      </c>
      <c r="AD1603" s="12">
        <f t="shared" si="906"/>
        <v>3.9227642276422765</v>
      </c>
      <c r="AE1603" s="12">
        <f t="shared" si="906"/>
        <v>3.4305842569979337</v>
      </c>
      <c r="AF1603" s="12">
        <f t="shared" si="906"/>
        <v>3.4347507331378297</v>
      </c>
      <c r="AG1603" s="12">
        <f t="shared" si="906"/>
        <v>3.2409724705041114</v>
      </c>
      <c r="AH1603" s="12">
        <f t="shared" si="906"/>
        <v>3.2652190051967334</v>
      </c>
      <c r="AI1603" s="12">
        <f t="shared" si="906"/>
        <v>3.6071569012976799</v>
      </c>
      <c r="AJ1603" s="12">
        <f t="shared" si="906"/>
        <v>3.2715849937174655</v>
      </c>
      <c r="AK1603" s="12">
        <f t="shared" si="906"/>
        <v>3.3192444361324105</v>
      </c>
      <c r="AL1603" s="12">
        <f t="shared" si="906"/>
        <v>3.4735001840264998</v>
      </c>
      <c r="AM1603" s="12">
        <f t="shared" si="906"/>
        <v>3.3201091901728845</v>
      </c>
      <c r="AN1603" s="12">
        <f t="shared" si="849"/>
        <v>3.3753684210526318</v>
      </c>
      <c r="AO1603" s="12">
        <f t="shared" si="849"/>
        <v>3.3014125848468172</v>
      </c>
      <c r="AP1603" s="12">
        <f t="shared" ref="AP1603" si="907">AP1564/AP1525</f>
        <v>3.4637759710930442</v>
      </c>
      <c r="AQ1603" s="12">
        <f t="shared" ref="AQ1603:AR1603" si="908">AQ1564/AQ1525</f>
        <v>3.7424716464606962</v>
      </c>
      <c r="AR1603" s="12">
        <f t="shared" si="908"/>
        <v>3.9991235758106924</v>
      </c>
    </row>
    <row r="1604" spans="1:44" x14ac:dyDescent="0.25">
      <c r="A1604" s="8"/>
      <c r="B1604" s="15" t="s">
        <v>96</v>
      </c>
      <c r="C1604" s="12">
        <f t="shared" ref="C1604:AM1604" si="909">C1565/C1526</f>
        <v>4.442843419788665</v>
      </c>
      <c r="D1604" s="12">
        <f t="shared" si="909"/>
        <v>4.5685589519650653</v>
      </c>
      <c r="E1604" s="12">
        <f t="shared" si="909"/>
        <v>4.4749232343909933</v>
      </c>
      <c r="F1604" s="12">
        <f t="shared" si="909"/>
        <v>4.4949186991869921</v>
      </c>
      <c r="G1604" s="12">
        <f t="shared" si="909"/>
        <v>4.3233724653148347</v>
      </c>
      <c r="H1604" s="12">
        <f t="shared" si="909"/>
        <v>4.225806451612903</v>
      </c>
      <c r="I1604" s="12">
        <f t="shared" si="909"/>
        <v>4.4329774614472122</v>
      </c>
      <c r="J1604" s="12">
        <f t="shared" si="909"/>
        <v>4.0473372781065091</v>
      </c>
      <c r="K1604" s="12">
        <f t="shared" si="909"/>
        <v>3.5755166931637521</v>
      </c>
      <c r="L1604" s="12">
        <f t="shared" si="909"/>
        <v>3.2910714285714286</v>
      </c>
      <c r="M1604" s="12">
        <f t="shared" si="909"/>
        <v>3.4428571428571431</v>
      </c>
      <c r="N1604" s="12">
        <f t="shared" si="909"/>
        <v>3.6298449612403099</v>
      </c>
      <c r="O1604" s="12">
        <f t="shared" si="909"/>
        <v>3.7256809338521402</v>
      </c>
      <c r="P1604" s="12">
        <f t="shared" si="909"/>
        <v>3.9437229437229435</v>
      </c>
      <c r="Q1604" s="12">
        <f t="shared" si="909"/>
        <v>3.6860986547085202</v>
      </c>
      <c r="R1604" s="12">
        <f t="shared" si="909"/>
        <v>3.5510204081632653</v>
      </c>
      <c r="S1604" s="12">
        <f t="shared" si="909"/>
        <v>3.346638655462185</v>
      </c>
      <c r="T1604" s="12">
        <f t="shared" si="909"/>
        <v>3.2440191387559807</v>
      </c>
      <c r="U1604" s="12">
        <f t="shared" si="909"/>
        <v>2.9804347826086954</v>
      </c>
      <c r="V1604" s="12">
        <f t="shared" si="909"/>
        <v>3.084130019120459</v>
      </c>
      <c r="W1604" s="12">
        <f t="shared" si="909"/>
        <v>3.4588910133843211</v>
      </c>
      <c r="X1604" s="12">
        <f t="shared" si="909"/>
        <v>3.4625719769673706</v>
      </c>
      <c r="Y1604" s="12">
        <f t="shared" si="909"/>
        <v>3.1438053097345131</v>
      </c>
      <c r="Z1604" s="12">
        <f t="shared" si="909"/>
        <v>3.0909090909090908</v>
      </c>
      <c r="AA1604" s="12">
        <f t="shared" si="909"/>
        <v>3.2120000000000002</v>
      </c>
      <c r="AB1604" s="12">
        <f t="shared" si="909"/>
        <v>3.2444444444444445</v>
      </c>
      <c r="AC1604" s="12">
        <f t="shared" si="909"/>
        <v>3.6190476190476191</v>
      </c>
      <c r="AD1604" s="12">
        <f t="shared" si="909"/>
        <v>3.393939393939394</v>
      </c>
      <c r="AE1604" s="12">
        <f t="shared" si="909"/>
        <v>3.3901918976545842</v>
      </c>
      <c r="AF1604" s="12">
        <f t="shared" si="909"/>
        <v>3.3290488431876608</v>
      </c>
      <c r="AG1604" s="12">
        <f t="shared" si="909"/>
        <v>4.6070381231671558</v>
      </c>
      <c r="AH1604" s="12">
        <f t="shared" si="909"/>
        <v>4.1256830601092895</v>
      </c>
      <c r="AI1604" s="12">
        <f t="shared" si="909"/>
        <v>3.598014888337469</v>
      </c>
      <c r="AJ1604" s="12">
        <f t="shared" si="909"/>
        <v>3.9301397205588824</v>
      </c>
      <c r="AK1604" s="12">
        <f t="shared" si="909"/>
        <v>4.0402542372881358</v>
      </c>
      <c r="AL1604" s="12">
        <f t="shared" si="909"/>
        <v>3.3769633507853403</v>
      </c>
      <c r="AM1604" s="12">
        <f t="shared" si="909"/>
        <v>3.802197802197802</v>
      </c>
      <c r="AN1604" s="12">
        <f t="shared" si="849"/>
        <v>3.4093406593406592</v>
      </c>
      <c r="AO1604" s="12">
        <f t="shared" si="849"/>
        <v>2.9941348973607038</v>
      </c>
      <c r="AP1604" s="12">
        <f t="shared" ref="AP1604" si="910">AP1565/AP1526</f>
        <v>2.1538461538461537</v>
      </c>
      <c r="AQ1604" s="12">
        <f t="shared" ref="AQ1604:AR1604" si="911">AQ1565/AQ1526</f>
        <v>3.2210526315789472</v>
      </c>
      <c r="AR1604" s="12">
        <f t="shared" si="911"/>
        <v>2.8888888888888888</v>
      </c>
    </row>
    <row r="1605" spans="1:44" x14ac:dyDescent="0.25">
      <c r="A1605" s="8"/>
      <c r="B1605" s="15" t="s">
        <v>106</v>
      </c>
      <c r="C1605" s="12">
        <f t="shared" ref="C1605:AM1605" si="912">C1566/C1527</f>
        <v>5.4966592427616927</v>
      </c>
      <c r="D1605" s="12">
        <f t="shared" si="912"/>
        <v>5.201567261645625</v>
      </c>
      <c r="E1605" s="12">
        <f t="shared" si="912"/>
        <v>4.9422277639235244</v>
      </c>
      <c r="F1605" s="12">
        <f t="shared" si="912"/>
        <v>5.1611374407582939</v>
      </c>
      <c r="G1605" s="12">
        <f t="shared" si="912"/>
        <v>4.9639928698752227</v>
      </c>
      <c r="H1605" s="12">
        <f t="shared" si="912"/>
        <v>4.8222055513878468</v>
      </c>
      <c r="I1605" s="12">
        <f t="shared" si="912"/>
        <v>4.3371212121212119</v>
      </c>
      <c r="J1605" s="12">
        <f t="shared" si="912"/>
        <v>4.4700093720712282</v>
      </c>
      <c r="K1605" s="12">
        <f t="shared" si="912"/>
        <v>4.4992381919756221</v>
      </c>
      <c r="L1605" s="12">
        <f t="shared" si="912"/>
        <v>4.357104557640751</v>
      </c>
      <c r="M1605" s="12">
        <f t="shared" si="912"/>
        <v>4.2117376294591482</v>
      </c>
      <c r="N1605" s="12">
        <f t="shared" si="912"/>
        <v>4.1455576559546312</v>
      </c>
      <c r="O1605" s="12">
        <f t="shared" si="912"/>
        <v>3.9982925441092774</v>
      </c>
      <c r="P1605" s="12">
        <f t="shared" si="912"/>
        <v>3.968800430338892</v>
      </c>
      <c r="Q1605" s="12">
        <f t="shared" si="912"/>
        <v>4.196926579396699</v>
      </c>
      <c r="R1605" s="12">
        <f t="shared" si="912"/>
        <v>3.8190928270042193</v>
      </c>
      <c r="S1605" s="12">
        <f t="shared" si="912"/>
        <v>3.6563981042654028</v>
      </c>
      <c r="T1605" s="12">
        <f t="shared" si="912"/>
        <v>3.2056703507928881</v>
      </c>
      <c r="U1605" s="12">
        <f t="shared" si="912"/>
        <v>3.088171104321257</v>
      </c>
      <c r="V1605" s="12">
        <f t="shared" si="912"/>
        <v>2.9763135228251509</v>
      </c>
      <c r="W1605" s="12">
        <f t="shared" si="912"/>
        <v>3.1481806225339763</v>
      </c>
      <c r="X1605" s="12">
        <f t="shared" si="912"/>
        <v>3.0160493827160493</v>
      </c>
      <c r="Y1605" s="12">
        <f t="shared" si="912"/>
        <v>3.1546134663341645</v>
      </c>
      <c r="Z1605" s="12">
        <f t="shared" si="912"/>
        <v>2.9470064724919092</v>
      </c>
      <c r="AA1605" s="12">
        <f t="shared" si="912"/>
        <v>3.0676625659050965</v>
      </c>
      <c r="AB1605" s="12">
        <f t="shared" si="912"/>
        <v>3.0454943132108485</v>
      </c>
      <c r="AC1605" s="12">
        <f t="shared" si="912"/>
        <v>3.1821501014198783</v>
      </c>
      <c r="AD1605" s="12">
        <f t="shared" si="912"/>
        <v>3.1813590449954088</v>
      </c>
      <c r="AE1605" s="12">
        <f t="shared" si="912"/>
        <v>2.8971367974549311</v>
      </c>
      <c r="AF1605" s="12">
        <f t="shared" si="912"/>
        <v>3.0601265822784809</v>
      </c>
      <c r="AG1605" s="12">
        <f t="shared" si="912"/>
        <v>3.057627118644068</v>
      </c>
      <c r="AH1605" s="12">
        <f t="shared" si="912"/>
        <v>3.1740139211136893</v>
      </c>
      <c r="AI1605" s="12">
        <f t="shared" si="912"/>
        <v>3.0831395348837209</v>
      </c>
      <c r="AJ1605" s="12">
        <f t="shared" si="912"/>
        <v>2.952240566037736</v>
      </c>
      <c r="AK1605" s="12">
        <f t="shared" si="912"/>
        <v>2.904733009708738</v>
      </c>
      <c r="AL1605" s="12">
        <f t="shared" si="912"/>
        <v>3.3657780533168009</v>
      </c>
      <c r="AM1605" s="12">
        <f t="shared" si="912"/>
        <v>3.1902985074626864</v>
      </c>
      <c r="AN1605" s="12">
        <f t="shared" si="849"/>
        <v>3.0743902439024389</v>
      </c>
      <c r="AO1605" s="12">
        <f t="shared" si="849"/>
        <v>3.1435736677115989</v>
      </c>
      <c r="AP1605" s="12">
        <f t="shared" ref="AP1605" si="913">AP1566/AP1527</f>
        <v>2.9883641341546885</v>
      </c>
      <c r="AQ1605" s="12">
        <f t="shared" ref="AQ1605:AR1605" si="914">AQ1566/AQ1527</f>
        <v>3.1056166056166057</v>
      </c>
      <c r="AR1605" s="12">
        <f t="shared" si="914"/>
        <v>2.9444834855938158</v>
      </c>
    </row>
    <row r="1606" spans="1:44" x14ac:dyDescent="0.25">
      <c r="A1606" s="8"/>
      <c r="B1606" s="15" t="s">
        <v>84</v>
      </c>
      <c r="C1606" s="12">
        <f t="shared" ref="C1606:AM1606" si="915">C1567/C1528</f>
        <v>4.5995464852607713</v>
      </c>
      <c r="D1606" s="12">
        <f t="shared" si="915"/>
        <v>4.4522747546833186</v>
      </c>
      <c r="E1606" s="12">
        <f t="shared" si="915"/>
        <v>4.0707300432112801</v>
      </c>
      <c r="F1606" s="12">
        <f t="shared" si="915"/>
        <v>4.1440293673072768</v>
      </c>
      <c r="G1606" s="12">
        <f t="shared" si="915"/>
        <v>4.3092941692240245</v>
      </c>
      <c r="H1606" s="12">
        <f t="shared" si="915"/>
        <v>4.0668479492408789</v>
      </c>
      <c r="I1606" s="12">
        <f t="shared" si="915"/>
        <v>3.9884203626829802</v>
      </c>
      <c r="J1606" s="12">
        <f t="shared" si="915"/>
        <v>3.8007566204287517</v>
      </c>
      <c r="K1606" s="12">
        <f t="shared" si="915"/>
        <v>3.7204538291837377</v>
      </c>
      <c r="L1606" s="12">
        <f t="shared" si="915"/>
        <v>3.799720377490388</v>
      </c>
      <c r="M1606" s="12">
        <f t="shared" si="915"/>
        <v>3.7972824091076021</v>
      </c>
      <c r="N1606" s="12">
        <f t="shared" si="915"/>
        <v>3.5092911218169305</v>
      </c>
      <c r="O1606" s="12">
        <f t="shared" si="915"/>
        <v>3.565482233502538</v>
      </c>
      <c r="P1606" s="12">
        <f t="shared" si="915"/>
        <v>3.4476157326836061</v>
      </c>
      <c r="Q1606" s="12">
        <f t="shared" si="915"/>
        <v>3.3445471349353051</v>
      </c>
      <c r="R1606" s="12">
        <f t="shared" si="915"/>
        <v>3.2987610619469026</v>
      </c>
      <c r="S1606" s="12">
        <f t="shared" si="915"/>
        <v>3.2108680792891318</v>
      </c>
      <c r="T1606" s="12">
        <f t="shared" si="915"/>
        <v>3.1452802359882006</v>
      </c>
      <c r="U1606" s="12">
        <f t="shared" si="915"/>
        <v>3.1678504672897194</v>
      </c>
      <c r="V1606" s="12">
        <f t="shared" si="915"/>
        <v>3.0408602150537636</v>
      </c>
      <c r="W1606" s="12">
        <f t="shared" si="915"/>
        <v>2.9940805051302291</v>
      </c>
      <c r="X1606" s="12">
        <f t="shared" si="915"/>
        <v>2.7887755102040814</v>
      </c>
      <c r="Y1606" s="12">
        <f t="shared" si="915"/>
        <v>2.5816562190696142</v>
      </c>
      <c r="Z1606" s="12">
        <f t="shared" si="915"/>
        <v>2.8365419542317474</v>
      </c>
      <c r="AA1606" s="12">
        <f t="shared" si="915"/>
        <v>2.8208749569410956</v>
      </c>
      <c r="AB1606" s="12">
        <f t="shared" si="915"/>
        <v>2.8199802176063304</v>
      </c>
      <c r="AC1606" s="12">
        <f t="shared" si="915"/>
        <v>2.8021466905187835</v>
      </c>
      <c r="AD1606" s="12">
        <f t="shared" si="915"/>
        <v>2.9482884195193009</v>
      </c>
      <c r="AE1606" s="12">
        <f t="shared" si="915"/>
        <v>3.3776061776061774</v>
      </c>
      <c r="AF1606" s="12">
        <f t="shared" si="915"/>
        <v>3.1413934426229506</v>
      </c>
      <c r="AG1606" s="12">
        <f t="shared" si="915"/>
        <v>2.8548580567772892</v>
      </c>
      <c r="AH1606" s="12">
        <f t="shared" si="915"/>
        <v>2.8812977099236643</v>
      </c>
      <c r="AI1606" s="12">
        <f t="shared" si="915"/>
        <v>2.7396593673965937</v>
      </c>
      <c r="AJ1606" s="12">
        <f t="shared" si="915"/>
        <v>2.3524734982332154</v>
      </c>
      <c r="AK1606" s="12">
        <f t="shared" si="915"/>
        <v>2.4573028464769013</v>
      </c>
      <c r="AL1606" s="12">
        <f t="shared" si="915"/>
        <v>2.5749718151071024</v>
      </c>
      <c r="AM1606" s="12">
        <f t="shared" si="915"/>
        <v>2.6788780767029192</v>
      </c>
      <c r="AN1606" s="12">
        <f t="shared" si="849"/>
        <v>2.3850204798127561</v>
      </c>
      <c r="AO1606" s="12">
        <f t="shared" si="849"/>
        <v>2.3857698721511951</v>
      </c>
      <c r="AP1606" s="12">
        <f t="shared" ref="AP1606" si="916">AP1567/AP1528</f>
        <v>2.4985915492957744</v>
      </c>
      <c r="AQ1606" s="12">
        <f t="shared" ref="AQ1606:AR1606" si="917">AQ1567/AQ1528</f>
        <v>2.5366017461383481</v>
      </c>
      <c r="AR1606" s="12">
        <f t="shared" si="917"/>
        <v>2.793848711554447</v>
      </c>
    </row>
    <row r="1607" spans="1:44" x14ac:dyDescent="0.25">
      <c r="A1607" s="8"/>
      <c r="B1607" s="15" t="s">
        <v>92</v>
      </c>
      <c r="C1607" s="12">
        <f t="shared" ref="C1607:AM1607" si="918">C1568/C1529</f>
        <v>4.4796779141104297</v>
      </c>
      <c r="D1607" s="12">
        <f t="shared" si="918"/>
        <v>4.4486956521739129</v>
      </c>
      <c r="E1607" s="12">
        <f t="shared" si="918"/>
        <v>4.2395317424583521</v>
      </c>
      <c r="F1607" s="12">
        <f t="shared" si="918"/>
        <v>4.1731255265374898</v>
      </c>
      <c r="G1607" s="12">
        <f t="shared" si="918"/>
        <v>4.2584615384615381</v>
      </c>
      <c r="H1607" s="12">
        <f t="shared" si="918"/>
        <v>4.2560366361365531</v>
      </c>
      <c r="I1607" s="12">
        <f t="shared" si="918"/>
        <v>4.1803057553956835</v>
      </c>
      <c r="J1607" s="12">
        <f t="shared" si="918"/>
        <v>3.3340143003064351</v>
      </c>
      <c r="K1607" s="12">
        <f t="shared" si="918"/>
        <v>3.1699314397649365</v>
      </c>
      <c r="L1607" s="12">
        <f t="shared" si="918"/>
        <v>2.9609784507862549</v>
      </c>
      <c r="M1607" s="12">
        <f t="shared" si="918"/>
        <v>2.8948051948051949</v>
      </c>
      <c r="N1607" s="12">
        <f t="shared" si="918"/>
        <v>2.500354358610914</v>
      </c>
      <c r="O1607" s="12">
        <f t="shared" si="918"/>
        <v>2.6900212314225054</v>
      </c>
      <c r="P1607" s="12">
        <f t="shared" si="918"/>
        <v>2.714190093708166</v>
      </c>
      <c r="Q1607" s="12">
        <f t="shared" si="918"/>
        <v>3.28125</v>
      </c>
      <c r="R1607" s="12">
        <f t="shared" si="918"/>
        <v>3.3560830860534123</v>
      </c>
      <c r="S1607" s="12">
        <f t="shared" si="918"/>
        <v>3.2034412955465585</v>
      </c>
      <c r="T1607" s="12">
        <f t="shared" si="918"/>
        <v>3.1683778234086244</v>
      </c>
      <c r="U1607" s="12">
        <f t="shared" si="918"/>
        <v>3.3172348484848486</v>
      </c>
      <c r="V1607" s="12">
        <f t="shared" si="918"/>
        <v>3.5477214101461736</v>
      </c>
      <c r="W1607" s="12">
        <f t="shared" si="918"/>
        <v>3.1047463175122751</v>
      </c>
      <c r="X1607" s="12">
        <f t="shared" si="918"/>
        <v>2.9553571428571428</v>
      </c>
      <c r="Y1607" s="12">
        <f t="shared" si="918"/>
        <v>2.953985209531635</v>
      </c>
      <c r="Z1607" s="12">
        <f t="shared" si="918"/>
        <v>2.8090062111801242</v>
      </c>
      <c r="AA1607" s="12">
        <f t="shared" si="918"/>
        <v>2.8469991546914626</v>
      </c>
      <c r="AB1607" s="12">
        <f t="shared" si="918"/>
        <v>2.8096539162112935</v>
      </c>
      <c r="AC1607" s="12">
        <f t="shared" si="918"/>
        <v>2.9090909090909092</v>
      </c>
      <c r="AD1607" s="12">
        <f t="shared" si="918"/>
        <v>2.9189189189189189</v>
      </c>
      <c r="AE1607" s="12">
        <f t="shared" si="918"/>
        <v>2.9200359389038635</v>
      </c>
      <c r="AF1607" s="12">
        <f t="shared" si="918"/>
        <v>3.204933586337761</v>
      </c>
      <c r="AG1607" s="12">
        <f t="shared" si="918"/>
        <v>2.9218900675024106</v>
      </c>
      <c r="AH1607" s="12">
        <f t="shared" si="918"/>
        <v>3.2249761677788369</v>
      </c>
      <c r="AI1607" s="12">
        <f t="shared" si="918"/>
        <v>3.244877049180328</v>
      </c>
      <c r="AJ1607" s="12">
        <f t="shared" si="918"/>
        <v>2.7658079625292742</v>
      </c>
      <c r="AK1607" s="12" t="e">
        <f t="shared" si="918"/>
        <v>#DIV/0!</v>
      </c>
      <c r="AL1607" s="12">
        <f t="shared" si="918"/>
        <v>2.2922535211267605</v>
      </c>
      <c r="AM1607" s="12">
        <f t="shared" si="918"/>
        <v>3.2879581151832462</v>
      </c>
      <c r="AN1607" s="12">
        <f t="shared" si="849"/>
        <v>1.4094545454545455</v>
      </c>
      <c r="AO1607" s="12">
        <f t="shared" si="849"/>
        <v>1.4822064056939501</v>
      </c>
      <c r="AP1607" s="12">
        <f t="shared" ref="AP1607" si="919">AP1568/AP1529</f>
        <v>1.4890688259109313</v>
      </c>
      <c r="AQ1607" s="12">
        <f t="shared" ref="AQ1607:AR1607" si="920">AQ1568/AQ1529</f>
        <v>1.3381712626995645</v>
      </c>
      <c r="AR1607" s="12">
        <f t="shared" si="920"/>
        <v>1.3608630952380953</v>
      </c>
    </row>
    <row r="1608" spans="1:44" x14ac:dyDescent="0.25">
      <c r="A1608" s="8"/>
      <c r="B1608" s="15" t="s">
        <v>82</v>
      </c>
      <c r="C1608" s="12">
        <f t="shared" ref="C1608:AM1608" si="921">C1569/C1530</f>
        <v>3.5619596541786742</v>
      </c>
      <c r="D1608" s="12">
        <f t="shared" si="921"/>
        <v>3.4278033794162828</v>
      </c>
      <c r="E1608" s="12">
        <f t="shared" si="921"/>
        <v>3.5069124423963132</v>
      </c>
      <c r="F1608" s="12">
        <f t="shared" si="921"/>
        <v>3.8006254886630182</v>
      </c>
      <c r="G1608" s="12">
        <f t="shared" si="921"/>
        <v>4.1193415637860085</v>
      </c>
      <c r="H1608" s="12">
        <f t="shared" si="921"/>
        <v>3.9418306244653549</v>
      </c>
      <c r="I1608" s="12">
        <f t="shared" si="921"/>
        <v>3.7570332480818416</v>
      </c>
      <c r="J1608" s="12">
        <f t="shared" si="921"/>
        <v>2.6377870563674319</v>
      </c>
      <c r="K1608" s="12">
        <f t="shared" si="921"/>
        <v>3.2096774193548385</v>
      </c>
      <c r="L1608" s="12">
        <f t="shared" si="921"/>
        <v>2.9797047970479706</v>
      </c>
      <c r="M1608" s="12">
        <f t="shared" si="921"/>
        <v>3.0990476190476191</v>
      </c>
      <c r="N1608" s="12">
        <f t="shared" si="921"/>
        <v>2.6828478964401294</v>
      </c>
      <c r="O1608" s="12">
        <f t="shared" si="921"/>
        <v>3.0193798449612403</v>
      </c>
      <c r="P1608" s="12">
        <f t="shared" si="921"/>
        <v>3.1791044776119404</v>
      </c>
      <c r="Q1608" s="12">
        <f t="shared" si="921"/>
        <v>2.8525179856115108</v>
      </c>
      <c r="R1608" s="12">
        <f t="shared" si="921"/>
        <v>3.3897637795275593</v>
      </c>
      <c r="S1608" s="12">
        <f t="shared" si="921"/>
        <v>3.6452513966480447</v>
      </c>
      <c r="T1608" s="12">
        <f t="shared" si="921"/>
        <v>3.5590551181102361</v>
      </c>
      <c r="U1608" s="12">
        <f t="shared" si="921"/>
        <v>3.7154929577464788</v>
      </c>
      <c r="V1608" s="12">
        <f t="shared" si="921"/>
        <v>3.028888888888889</v>
      </c>
      <c r="W1608" s="12">
        <f t="shared" si="921"/>
        <v>3.2784313725490195</v>
      </c>
      <c r="X1608" s="12">
        <f t="shared" si="921"/>
        <v>2.8930041152263373</v>
      </c>
      <c r="Y1608" s="12">
        <f t="shared" si="921"/>
        <v>2.9513274336283186</v>
      </c>
      <c r="Z1608" s="12">
        <f t="shared" si="921"/>
        <v>2.552863436123348</v>
      </c>
      <c r="AA1608" s="12">
        <f t="shared" si="921"/>
        <v>2.9607843137254903</v>
      </c>
      <c r="AB1608" s="12">
        <f t="shared" si="921"/>
        <v>2.6638297872340426</v>
      </c>
      <c r="AC1608" s="12">
        <f t="shared" si="921"/>
        <v>3.1437908496732025</v>
      </c>
      <c r="AD1608" s="12">
        <f t="shared" si="921"/>
        <v>2.7357293868921775</v>
      </c>
      <c r="AE1608" s="12">
        <f t="shared" si="921"/>
        <v>2.7622080679405521</v>
      </c>
      <c r="AF1608" s="12">
        <f t="shared" si="921"/>
        <v>2.9173228346456694</v>
      </c>
      <c r="AG1608" s="12">
        <f t="shared" si="921"/>
        <v>2.8581081081081079</v>
      </c>
      <c r="AH1608" s="12">
        <f t="shared" si="921"/>
        <v>2.6559322033898307</v>
      </c>
      <c r="AI1608" s="12">
        <f t="shared" si="921"/>
        <v>2.5753646677471638</v>
      </c>
      <c r="AJ1608" s="12">
        <f t="shared" si="921"/>
        <v>2.6064516129032258</v>
      </c>
      <c r="AK1608" s="12">
        <f t="shared" si="921"/>
        <v>3.3021442495126707</v>
      </c>
      <c r="AL1608" s="12">
        <f t="shared" si="921"/>
        <v>3.0527577937649881</v>
      </c>
      <c r="AM1608" s="12">
        <f t="shared" si="921"/>
        <v>2.9730337078651687</v>
      </c>
      <c r="AN1608" s="12">
        <f t="shared" si="849"/>
        <v>2.8560794044665014</v>
      </c>
      <c r="AO1608" s="12">
        <f t="shared" si="849"/>
        <v>2.8828828828828827</v>
      </c>
      <c r="AP1608" s="12">
        <f t="shared" ref="AP1608" si="922">AP1569/AP1530</f>
        <v>2.5747126436781609</v>
      </c>
      <c r="AQ1608" s="12">
        <f t="shared" ref="AQ1608:AR1608" si="923">AQ1569/AQ1530</f>
        <v>2.6490196078431372</v>
      </c>
      <c r="AR1608" s="12">
        <f t="shared" si="923"/>
        <v>2.7912317327766178</v>
      </c>
    </row>
    <row r="1609" spans="1:44" x14ac:dyDescent="0.25">
      <c r="A1609" s="8"/>
      <c r="B1609" s="15" t="s">
        <v>86</v>
      </c>
      <c r="C1609" s="12">
        <f t="shared" ref="C1609:AM1610" si="924">C1570/C1531</f>
        <v>5.0926342701787872</v>
      </c>
      <c r="D1609" s="12">
        <f t="shared" si="924"/>
        <v>5.3838294010889296</v>
      </c>
      <c r="E1609" s="12">
        <f t="shared" si="924"/>
        <v>5.3759782929710571</v>
      </c>
      <c r="F1609" s="12">
        <f t="shared" si="924"/>
        <v>5.5353924456606993</v>
      </c>
      <c r="G1609" s="12">
        <f t="shared" si="924"/>
        <v>5.4778665444306203</v>
      </c>
      <c r="H1609" s="12">
        <f t="shared" si="924"/>
        <v>5.4757835239964798</v>
      </c>
      <c r="I1609" s="12">
        <f t="shared" si="924"/>
        <v>5.3901593342794474</v>
      </c>
      <c r="J1609" s="12">
        <f t="shared" si="924"/>
        <v>5.1902670683756318</v>
      </c>
      <c r="K1609" s="12">
        <f t="shared" si="924"/>
        <v>4.9687190219187132</v>
      </c>
      <c r="L1609" s="12">
        <f t="shared" si="924"/>
        <v>5.255846084051635</v>
      </c>
      <c r="M1609" s="12">
        <f t="shared" si="924"/>
        <v>5.321873421982831</v>
      </c>
      <c r="N1609" s="12">
        <f t="shared" si="924"/>
        <v>5.4233202581298245</v>
      </c>
      <c r="O1609" s="12">
        <f t="shared" si="924"/>
        <v>5.4839958314723836</v>
      </c>
      <c r="P1609" s="12">
        <f t="shared" si="924"/>
        <v>5.4646939708668105</v>
      </c>
      <c r="Q1609" s="12">
        <f t="shared" si="924"/>
        <v>5.2750729992253147</v>
      </c>
      <c r="R1609" s="12">
        <f t="shared" si="924"/>
        <v>5.3442675350100881</v>
      </c>
      <c r="S1609" s="12">
        <f t="shared" si="924"/>
        <v>5.0049184462754326</v>
      </c>
      <c r="T1609" s="12">
        <f t="shared" si="924"/>
        <v>4.5139252608388407</v>
      </c>
      <c r="U1609" s="12">
        <f t="shared" si="924"/>
        <v>4.4073497161361725</v>
      </c>
      <c r="V1609" s="12">
        <f t="shared" si="924"/>
        <v>4.4345255690215781</v>
      </c>
      <c r="W1609" s="12">
        <f t="shared" si="924"/>
        <v>4.3764577979837913</v>
      </c>
      <c r="X1609" s="12">
        <f t="shared" si="924"/>
        <v>4.3594724955020476</v>
      </c>
      <c r="Y1609" s="12">
        <f t="shared" si="924"/>
        <v>4.5240805102547457</v>
      </c>
      <c r="Z1609" s="12">
        <f t="shared" si="924"/>
        <v>4.4942403046699724</v>
      </c>
      <c r="AA1609" s="12">
        <f t="shared" si="924"/>
        <v>4.6100199886303201</v>
      </c>
      <c r="AB1609" s="12">
        <f t="shared" si="924"/>
        <v>4.5127039977367964</v>
      </c>
      <c r="AC1609" s="12">
        <f t="shared" si="924"/>
        <v>4.5110040325336618</v>
      </c>
      <c r="AD1609" s="12">
        <f t="shared" si="924"/>
        <v>4.3524083039304173</v>
      </c>
      <c r="AE1609" s="12">
        <f t="shared" si="924"/>
        <v>4.3781543532875684</v>
      </c>
      <c r="AF1609" s="12">
        <f t="shared" si="924"/>
        <v>4.1716740919252295</v>
      </c>
      <c r="AG1609" s="12">
        <f t="shared" si="924"/>
        <v>4.1727040894706118</v>
      </c>
      <c r="AH1609" s="12">
        <f t="shared" si="924"/>
        <v>4.1682295853055882</v>
      </c>
      <c r="AI1609" s="12">
        <f t="shared" si="924"/>
        <v>4.247533298608527</v>
      </c>
      <c r="AJ1609" s="12">
        <f t="shared" si="924"/>
        <v>3.892650019331529</v>
      </c>
      <c r="AK1609" s="12">
        <f t="shared" si="924"/>
        <v>3.9392619069360921</v>
      </c>
      <c r="AL1609" s="12">
        <f t="shared" si="924"/>
        <v>4.0186227916107038</v>
      </c>
      <c r="AM1609" s="12">
        <f t="shared" si="924"/>
        <v>4.3233170835664243</v>
      </c>
      <c r="AN1609" s="12">
        <f t="shared" si="849"/>
        <v>4.6614246068455136</v>
      </c>
      <c r="AO1609" s="12">
        <f t="shared" si="849"/>
        <v>4.9581045457468012</v>
      </c>
      <c r="AP1609" s="12">
        <f t="shared" ref="AP1609" si="925">AP1570/AP1531</f>
        <v>5.029881968127591</v>
      </c>
      <c r="AQ1609" s="12">
        <f t="shared" ref="AQ1609:AR1609" si="926">AQ1570/AQ1531</f>
        <v>5.139507127259904</v>
      </c>
      <c r="AR1609" s="12">
        <f t="shared" si="926"/>
        <v>5.191268439711604</v>
      </c>
    </row>
    <row r="1610" spans="1:44" x14ac:dyDescent="0.25">
      <c r="A1610" s="8"/>
      <c r="B1610" s="15" t="s">
        <v>242</v>
      </c>
      <c r="C1610" s="12" t="e">
        <f t="shared" si="924"/>
        <v>#DIV/0!</v>
      </c>
      <c r="D1610" s="12" t="e">
        <f t="shared" si="924"/>
        <v>#DIV/0!</v>
      </c>
      <c r="E1610" s="12" t="e">
        <f t="shared" si="924"/>
        <v>#DIV/0!</v>
      </c>
      <c r="F1610" s="12" t="e">
        <f t="shared" si="924"/>
        <v>#DIV/0!</v>
      </c>
      <c r="G1610" s="12" t="e">
        <f t="shared" si="924"/>
        <v>#DIV/0!</v>
      </c>
      <c r="H1610" s="12" t="e">
        <f t="shared" si="924"/>
        <v>#DIV/0!</v>
      </c>
      <c r="I1610" s="12" t="e">
        <f t="shared" si="924"/>
        <v>#DIV/0!</v>
      </c>
      <c r="J1610" s="12" t="e">
        <f t="shared" si="924"/>
        <v>#DIV/0!</v>
      </c>
      <c r="K1610" s="12" t="e">
        <f t="shared" si="924"/>
        <v>#DIV/0!</v>
      </c>
      <c r="L1610" s="12" t="e">
        <f t="shared" si="924"/>
        <v>#DIV/0!</v>
      </c>
      <c r="M1610" s="12" t="e">
        <f t="shared" si="924"/>
        <v>#DIV/0!</v>
      </c>
      <c r="N1610" s="12" t="e">
        <f t="shared" si="924"/>
        <v>#DIV/0!</v>
      </c>
      <c r="O1610" s="12" t="e">
        <f t="shared" si="924"/>
        <v>#DIV/0!</v>
      </c>
      <c r="P1610" s="12" t="e">
        <f t="shared" si="924"/>
        <v>#DIV/0!</v>
      </c>
      <c r="Q1610" s="12" t="e">
        <f t="shared" si="924"/>
        <v>#DIV/0!</v>
      </c>
      <c r="R1610" s="12" t="e">
        <f t="shared" si="924"/>
        <v>#DIV/0!</v>
      </c>
      <c r="S1610" s="12" t="e">
        <f t="shared" si="924"/>
        <v>#DIV/0!</v>
      </c>
      <c r="T1610" s="12" t="e">
        <f t="shared" si="924"/>
        <v>#DIV/0!</v>
      </c>
      <c r="U1610" s="12" t="e">
        <f t="shared" si="924"/>
        <v>#DIV/0!</v>
      </c>
      <c r="V1610" s="12" t="e">
        <f t="shared" si="924"/>
        <v>#DIV/0!</v>
      </c>
      <c r="W1610" s="12" t="e">
        <f t="shared" si="924"/>
        <v>#DIV/0!</v>
      </c>
      <c r="X1610" s="12" t="e">
        <f t="shared" si="924"/>
        <v>#DIV/0!</v>
      </c>
      <c r="Y1610" s="12" t="e">
        <f t="shared" si="924"/>
        <v>#DIV/0!</v>
      </c>
      <c r="Z1610" s="12" t="e">
        <f t="shared" si="924"/>
        <v>#DIV/0!</v>
      </c>
      <c r="AA1610" s="12" t="e">
        <f t="shared" si="924"/>
        <v>#DIV/0!</v>
      </c>
      <c r="AB1610" s="12" t="e">
        <f t="shared" si="924"/>
        <v>#DIV/0!</v>
      </c>
      <c r="AC1610" s="12" t="e">
        <f t="shared" si="924"/>
        <v>#DIV/0!</v>
      </c>
      <c r="AD1610" s="12" t="e">
        <f t="shared" si="924"/>
        <v>#DIV/0!</v>
      </c>
      <c r="AE1610" s="12" t="e">
        <f t="shared" si="924"/>
        <v>#DIV/0!</v>
      </c>
      <c r="AF1610" s="12" t="e">
        <f t="shared" si="924"/>
        <v>#DIV/0!</v>
      </c>
      <c r="AG1610" s="12" t="e">
        <f t="shared" si="924"/>
        <v>#DIV/0!</v>
      </c>
      <c r="AH1610" s="12" t="e">
        <f t="shared" si="924"/>
        <v>#DIV/0!</v>
      </c>
      <c r="AI1610" s="12" t="e">
        <f t="shared" si="924"/>
        <v>#DIV/0!</v>
      </c>
      <c r="AJ1610" s="12" t="e">
        <f t="shared" si="924"/>
        <v>#DIV/0!</v>
      </c>
      <c r="AK1610" s="12" t="e">
        <f t="shared" si="924"/>
        <v>#DIV/0!</v>
      </c>
      <c r="AL1610" s="12" t="e">
        <f t="shared" si="924"/>
        <v>#DIV/0!</v>
      </c>
      <c r="AM1610" s="12">
        <f t="shared" si="924"/>
        <v>2.0185185185185186</v>
      </c>
      <c r="AN1610" s="12">
        <f t="shared" ref="AN1610:AO1610" si="927">AN1571/AN1532</f>
        <v>2.5</v>
      </c>
      <c r="AO1610" s="12">
        <f t="shared" si="927"/>
        <v>2.4352941176470586</v>
      </c>
      <c r="AP1610" s="12">
        <f t="shared" ref="AP1610" si="928">AP1571/AP1532</f>
        <v>2.2272727272727271</v>
      </c>
      <c r="AQ1610" s="12">
        <f t="shared" ref="AQ1610:AR1610" si="929">AQ1571/AQ1532</f>
        <v>2.6179775280898876</v>
      </c>
      <c r="AR1610" s="12">
        <f t="shared" si="929"/>
        <v>2.4588235294117649</v>
      </c>
    </row>
    <row r="1611" spans="1:44" x14ac:dyDescent="0.25">
      <c r="A1611" s="8"/>
      <c r="B1611" s="15" t="s">
        <v>95</v>
      </c>
      <c r="C1611" s="12">
        <f t="shared" ref="C1611:AM1611" si="930">C1572/C1533</f>
        <v>4.719699444625939</v>
      </c>
      <c r="D1611" s="12">
        <f t="shared" si="930"/>
        <v>4.8244475478518032</v>
      </c>
      <c r="E1611" s="12">
        <f t="shared" si="930"/>
        <v>4.9329149005542874</v>
      </c>
      <c r="F1611" s="12">
        <f t="shared" si="930"/>
        <v>5.0365001486767769</v>
      </c>
      <c r="G1611" s="12">
        <f t="shared" si="930"/>
        <v>4.8448049101271371</v>
      </c>
      <c r="H1611" s="12">
        <f t="shared" si="930"/>
        <v>4.8469882131752113</v>
      </c>
      <c r="I1611" s="12">
        <f t="shared" si="930"/>
        <v>4.6937433882424058</v>
      </c>
      <c r="J1611" s="12">
        <f t="shared" si="930"/>
        <v>4.3743945214631701</v>
      </c>
      <c r="K1611" s="12">
        <f t="shared" si="930"/>
        <v>4.3803574860657317</v>
      </c>
      <c r="L1611" s="12">
        <f t="shared" si="930"/>
        <v>4.6111056989771066</v>
      </c>
      <c r="M1611" s="12">
        <f t="shared" si="930"/>
        <v>4.5411869789599049</v>
      </c>
      <c r="N1611" s="12">
        <f t="shared" si="930"/>
        <v>4.4274870964477282</v>
      </c>
      <c r="O1611" s="12">
        <f t="shared" si="930"/>
        <v>4.3156641474272703</v>
      </c>
      <c r="P1611" s="12">
        <f t="shared" si="930"/>
        <v>4.296509321697739</v>
      </c>
      <c r="Q1611" s="12">
        <f t="shared" si="930"/>
        <v>4.2648456057007129</v>
      </c>
      <c r="R1611" s="12">
        <f t="shared" si="930"/>
        <v>3.9722443294866694</v>
      </c>
      <c r="S1611" s="12">
        <f t="shared" si="930"/>
        <v>3.8137508069722403</v>
      </c>
      <c r="T1611" s="12">
        <f t="shared" si="930"/>
        <v>3.4029640848117699</v>
      </c>
      <c r="U1611" s="12">
        <f t="shared" si="930"/>
        <v>3.4488024609975829</v>
      </c>
      <c r="V1611" s="12">
        <f t="shared" si="930"/>
        <v>3.7765211016860403</v>
      </c>
      <c r="W1611" s="12">
        <f t="shared" si="930"/>
        <v>3.5920995198603229</v>
      </c>
      <c r="X1611" s="12">
        <f t="shared" si="930"/>
        <v>3.6621983914209117</v>
      </c>
      <c r="Y1611" s="12">
        <f t="shared" si="930"/>
        <v>3.7720563755410055</v>
      </c>
      <c r="Z1611" s="12">
        <f t="shared" si="930"/>
        <v>3.8080361838645209</v>
      </c>
      <c r="AA1611" s="12">
        <f t="shared" si="930"/>
        <v>3.6205077152812346</v>
      </c>
      <c r="AB1611" s="12">
        <f t="shared" si="930"/>
        <v>3.5962870334744133</v>
      </c>
      <c r="AC1611" s="12">
        <f t="shared" si="930"/>
        <v>3.7236284934600548</v>
      </c>
      <c r="AD1611" s="12">
        <f t="shared" si="930"/>
        <v>3.4641766924043815</v>
      </c>
      <c r="AE1611" s="12">
        <f t="shared" si="930"/>
        <v>3.6374035878325679</v>
      </c>
      <c r="AF1611" s="12">
        <f t="shared" si="930"/>
        <v>3.6195260175167441</v>
      </c>
      <c r="AG1611" s="12">
        <f t="shared" si="930"/>
        <v>3.3885042066860249</v>
      </c>
      <c r="AH1611" s="12">
        <f t="shared" si="930"/>
        <v>2.9048047372760664</v>
      </c>
      <c r="AI1611" s="12">
        <f t="shared" si="930"/>
        <v>3.4176059692014604</v>
      </c>
      <c r="AJ1611" s="12">
        <f t="shared" si="930"/>
        <v>3.2753178117411799</v>
      </c>
      <c r="AK1611" s="12">
        <f t="shared" si="930"/>
        <v>3.3130844508880029</v>
      </c>
      <c r="AL1611" s="12">
        <f t="shared" si="930"/>
        <v>3.5870736086175943</v>
      </c>
      <c r="AM1611" s="12">
        <f t="shared" si="930"/>
        <v>3.6150916659286159</v>
      </c>
      <c r="AN1611" s="12">
        <f t="shared" ref="AN1611:AO1620" si="931">AN1572/AN1533</f>
        <v>3.8295420974889218</v>
      </c>
      <c r="AO1611" s="12">
        <f t="shared" si="931"/>
        <v>3.9258623975605107</v>
      </c>
      <c r="AP1611" s="12">
        <f t="shared" ref="AP1611" si="932">AP1572/AP1533</f>
        <v>3.8491823137492429</v>
      </c>
      <c r="AQ1611" s="12">
        <f t="shared" ref="AQ1611:AR1611" si="933">AQ1572/AQ1533</f>
        <v>3.9874740920969631</v>
      </c>
      <c r="AR1611" s="12">
        <f t="shared" si="933"/>
        <v>3.9993818984547462</v>
      </c>
    </row>
    <row r="1612" spans="1:44" x14ac:dyDescent="0.25">
      <c r="A1612" s="8"/>
      <c r="B1612" s="15" t="s">
        <v>98</v>
      </c>
      <c r="C1612" s="12">
        <f t="shared" ref="C1612:AM1612" si="934">C1573/C1534</f>
        <v>5.0304935449166219</v>
      </c>
      <c r="D1612" s="12">
        <f t="shared" si="934"/>
        <v>5.2005195488474563</v>
      </c>
      <c r="E1612" s="12">
        <f t="shared" si="934"/>
        <v>5.2995897280048627</v>
      </c>
      <c r="F1612" s="12">
        <f t="shared" si="934"/>
        <v>5.4269469943737043</v>
      </c>
      <c r="G1612" s="12">
        <f t="shared" si="934"/>
        <v>5.2989106626558806</v>
      </c>
      <c r="H1612" s="12">
        <f t="shared" si="934"/>
        <v>5.2738849712874529</v>
      </c>
      <c r="I1612" s="12">
        <f t="shared" si="934"/>
        <v>5.1086125410156837</v>
      </c>
      <c r="J1612" s="12">
        <f t="shared" si="934"/>
        <v>4.8781166940893561</v>
      </c>
      <c r="K1612" s="12">
        <f t="shared" si="934"/>
        <v>4.8391585224449232</v>
      </c>
      <c r="L1612" s="12">
        <f t="shared" si="934"/>
        <v>4.9768656716417912</v>
      </c>
      <c r="M1612" s="12">
        <f t="shared" si="934"/>
        <v>5.0351131649070728</v>
      </c>
      <c r="N1612" s="12">
        <f t="shared" si="934"/>
        <v>4.9097619667013523</v>
      </c>
      <c r="O1612" s="12">
        <f t="shared" si="934"/>
        <v>4.7092958666884499</v>
      </c>
      <c r="P1612" s="12">
        <f t="shared" si="934"/>
        <v>4.8471803425931865</v>
      </c>
      <c r="Q1612" s="12">
        <f t="shared" si="934"/>
        <v>4.4857779032207485</v>
      </c>
      <c r="R1612" s="12">
        <f t="shared" si="934"/>
        <v>4.3608257052120303</v>
      </c>
      <c r="S1612" s="12">
        <f t="shared" si="934"/>
        <v>4.0095698533064006</v>
      </c>
      <c r="T1612" s="12">
        <f t="shared" si="934"/>
        <v>3.4376588650843427</v>
      </c>
      <c r="U1612" s="12">
        <f t="shared" si="934"/>
        <v>3.581683077711483</v>
      </c>
      <c r="V1612" s="12">
        <f t="shared" si="934"/>
        <v>3.5341496696351622</v>
      </c>
      <c r="W1612" s="12">
        <f t="shared" si="934"/>
        <v>3.563574371359568</v>
      </c>
      <c r="X1612" s="12">
        <f t="shared" si="934"/>
        <v>3.6406554818571988</v>
      </c>
      <c r="Y1612" s="12">
        <f t="shared" si="934"/>
        <v>3.7280737845436467</v>
      </c>
      <c r="Z1612" s="12">
        <f t="shared" si="934"/>
        <v>3.6671242727332158</v>
      </c>
      <c r="AA1612" s="12">
        <f t="shared" si="934"/>
        <v>3.7225496958675612</v>
      </c>
      <c r="AB1612" s="12">
        <f t="shared" si="934"/>
        <v>3.9418762424663152</v>
      </c>
      <c r="AC1612" s="12">
        <f t="shared" si="934"/>
        <v>3.967275134777263</v>
      </c>
      <c r="AD1612" s="12">
        <f t="shared" si="934"/>
        <v>4.0356417304015295</v>
      </c>
      <c r="AE1612" s="12">
        <f t="shared" si="934"/>
        <v>3.901654818441934</v>
      </c>
      <c r="AF1612" s="12">
        <f t="shared" si="934"/>
        <v>3.9922874018005619</v>
      </c>
      <c r="AG1612" s="12">
        <f t="shared" si="934"/>
        <v>4.0398464021370142</v>
      </c>
      <c r="AH1612" s="12">
        <f t="shared" si="934"/>
        <v>4.0297278323793062</v>
      </c>
      <c r="AI1612" s="12">
        <f t="shared" si="934"/>
        <v>3.8445471980663637</v>
      </c>
      <c r="AJ1612" s="12">
        <f t="shared" si="934"/>
        <v>10.157635799973042</v>
      </c>
      <c r="AK1612" s="12">
        <f t="shared" si="934"/>
        <v>3.2968272766938851</v>
      </c>
      <c r="AL1612" s="12">
        <f t="shared" si="934"/>
        <v>3.0380580723682939</v>
      </c>
      <c r="AM1612" s="12">
        <f t="shared" si="934"/>
        <v>4.245653497049406</v>
      </c>
      <c r="AN1612" s="12">
        <f t="shared" si="931"/>
        <v>5.154950823628794</v>
      </c>
      <c r="AO1612" s="12">
        <f t="shared" si="931"/>
        <v>4.8170908831162649</v>
      </c>
      <c r="AP1612" s="12">
        <f t="shared" ref="AP1612" si="935">AP1573/AP1534</f>
        <v>4.7246597762482345</v>
      </c>
      <c r="AQ1612" s="12">
        <f t="shared" ref="AQ1612:AR1612" si="936">AQ1573/AQ1534</f>
        <v>4.8820239563149554</v>
      </c>
      <c r="AR1612" s="12">
        <f t="shared" si="936"/>
        <v>5.2595938941461791</v>
      </c>
    </row>
    <row r="1613" spans="1:44" x14ac:dyDescent="0.25">
      <c r="A1613" s="8"/>
      <c r="B1613" s="15" t="s">
        <v>87</v>
      </c>
      <c r="C1613" s="12">
        <f t="shared" ref="C1613:AM1613" si="937">C1574/C1535</f>
        <v>5.473151436874395</v>
      </c>
      <c r="D1613" s="12">
        <f t="shared" si="937"/>
        <v>5.6139567035338551</v>
      </c>
      <c r="E1613" s="12">
        <f t="shared" si="937"/>
        <v>5.7333465634715886</v>
      </c>
      <c r="F1613" s="12">
        <f t="shared" si="937"/>
        <v>5.8311930405965207</v>
      </c>
      <c r="G1613" s="12">
        <f t="shared" si="937"/>
        <v>5.7829373823808528</v>
      </c>
      <c r="H1613" s="12">
        <f t="shared" si="937"/>
        <v>5.8382391205360049</v>
      </c>
      <c r="I1613" s="12">
        <f t="shared" si="937"/>
        <v>5.7591705743456716</v>
      </c>
      <c r="J1613" s="12">
        <f t="shared" si="937"/>
        <v>5.668785485065416</v>
      </c>
      <c r="K1613" s="12">
        <f t="shared" si="937"/>
        <v>5.7274518690760043</v>
      </c>
      <c r="L1613" s="12">
        <f t="shared" si="937"/>
        <v>5.9726744069058491</v>
      </c>
      <c r="M1613" s="12">
        <f t="shared" si="937"/>
        <v>5.9933292533659728</v>
      </c>
      <c r="N1613" s="12">
        <f t="shared" si="937"/>
        <v>6.0990948558322415</v>
      </c>
      <c r="O1613" s="12">
        <f t="shared" si="937"/>
        <v>6.0989413423694572</v>
      </c>
      <c r="P1613" s="12">
        <f t="shared" si="937"/>
        <v>5.9955003783772725</v>
      </c>
      <c r="Q1613" s="12">
        <f t="shared" si="937"/>
        <v>5.950662212146522</v>
      </c>
      <c r="R1613" s="12">
        <f t="shared" si="937"/>
        <v>5.9699642431466033</v>
      </c>
      <c r="S1613" s="12">
        <f t="shared" si="937"/>
        <v>5.7419501943056543</v>
      </c>
      <c r="T1613" s="12">
        <f t="shared" si="937"/>
        <v>5.3388689765033854</v>
      </c>
      <c r="U1613" s="12">
        <f t="shared" si="937"/>
        <v>5.1846027649400792</v>
      </c>
      <c r="V1613" s="12">
        <f t="shared" si="937"/>
        <v>4.9402547294238079</v>
      </c>
      <c r="W1613" s="12">
        <f t="shared" si="937"/>
        <v>4.9728183962264154</v>
      </c>
      <c r="X1613" s="12">
        <f t="shared" si="937"/>
        <v>5.0459873208716388</v>
      </c>
      <c r="Y1613" s="12">
        <f t="shared" si="937"/>
        <v>5.0308678735905987</v>
      </c>
      <c r="Z1613" s="12">
        <f t="shared" si="937"/>
        <v>5.1558759417186124</v>
      </c>
      <c r="AA1613" s="12">
        <f t="shared" si="937"/>
        <v>5.3104482745442736</v>
      </c>
      <c r="AB1613" s="12">
        <f t="shared" si="937"/>
        <v>5.2599863304981778</v>
      </c>
      <c r="AC1613" s="12">
        <f t="shared" si="937"/>
        <v>4.9361791979729377</v>
      </c>
      <c r="AD1613" s="12">
        <f t="shared" si="937"/>
        <v>4.9007909809982726</v>
      </c>
      <c r="AE1613" s="12">
        <f t="shared" si="937"/>
        <v>5.0474685869645084</v>
      </c>
      <c r="AF1613" s="12">
        <f t="shared" si="937"/>
        <v>4.8525621763031834</v>
      </c>
      <c r="AG1613" s="12">
        <f t="shared" si="937"/>
        <v>5.1515617707559072</v>
      </c>
      <c r="AH1613" s="12">
        <f t="shared" si="937"/>
        <v>5.2313416381876312</v>
      </c>
      <c r="AI1613" s="12">
        <f t="shared" si="937"/>
        <v>4.9893634757093794</v>
      </c>
      <c r="AJ1613" s="12">
        <f t="shared" si="937"/>
        <v>4.9232797079897255</v>
      </c>
      <c r="AK1613" s="12">
        <f t="shared" si="937"/>
        <v>5.0240422582173627</v>
      </c>
      <c r="AL1613" s="12">
        <f t="shared" si="937"/>
        <v>4.9485944616028892</v>
      </c>
      <c r="AM1613" s="12">
        <f t="shared" si="937"/>
        <v>4.9637838697704018</v>
      </c>
      <c r="AN1613" s="12">
        <f t="shared" si="931"/>
        <v>5.1595458353385739</v>
      </c>
      <c r="AO1613" s="12">
        <f t="shared" si="931"/>
        <v>5.127061377402752</v>
      </c>
      <c r="AP1613" s="12">
        <f t="shared" ref="AP1613" si="938">AP1574/AP1535</f>
        <v>5.212601590492004</v>
      </c>
      <c r="AQ1613" s="12">
        <f t="shared" ref="AQ1613:AR1613" si="939">AQ1574/AQ1535</f>
        <v>5.3593355575561796</v>
      </c>
      <c r="AR1613" s="12">
        <f t="shared" si="939"/>
        <v>5.6744597945448101</v>
      </c>
    </row>
    <row r="1614" spans="1:44" x14ac:dyDescent="0.25">
      <c r="A1614" s="8"/>
      <c r="B1614" s="15" t="s">
        <v>114</v>
      </c>
      <c r="C1614" s="12">
        <f t="shared" ref="C1614:AM1614" si="940">C1575/C1536</f>
        <v>3.6995118974984749</v>
      </c>
      <c r="D1614" s="12">
        <f t="shared" si="940"/>
        <v>3.9211718514044094</v>
      </c>
      <c r="E1614" s="12">
        <f t="shared" si="940"/>
        <v>3.9586107091172216</v>
      </c>
      <c r="F1614" s="12">
        <f t="shared" si="940"/>
        <v>3.9049839696881374</v>
      </c>
      <c r="G1614" s="12">
        <f t="shared" si="940"/>
        <v>4.0805860805860803</v>
      </c>
      <c r="H1614" s="12">
        <f t="shared" si="940"/>
        <v>4.2729641693811073</v>
      </c>
      <c r="I1614" s="12">
        <f t="shared" si="940"/>
        <v>3.9952622673434854</v>
      </c>
      <c r="J1614" s="12" t="e">
        <f t="shared" si="940"/>
        <v>#DIV/0!</v>
      </c>
      <c r="K1614" s="12">
        <f t="shared" si="940"/>
        <v>3.1509900990099009</v>
      </c>
      <c r="L1614" s="12">
        <f t="shared" si="940"/>
        <v>3.3731838937318388</v>
      </c>
      <c r="M1614" s="12">
        <f t="shared" si="940"/>
        <v>3.5756780402449695</v>
      </c>
      <c r="N1614" s="12">
        <f t="shared" si="940"/>
        <v>3.7879977565900167</v>
      </c>
      <c r="O1614" s="12">
        <f t="shared" si="940"/>
        <v>3.7847887323943663</v>
      </c>
      <c r="P1614" s="12">
        <f t="shared" si="940"/>
        <v>3.4075451647183845</v>
      </c>
      <c r="Q1614" s="12">
        <f t="shared" si="940"/>
        <v>3.2781217750257996</v>
      </c>
      <c r="R1614" s="12">
        <f t="shared" si="940"/>
        <v>3.1694752046220511</v>
      </c>
      <c r="S1614" s="12">
        <f t="shared" si="940"/>
        <v>2.8746556473829199</v>
      </c>
      <c r="T1614" s="12">
        <f t="shared" si="940"/>
        <v>2.7661510464058234</v>
      </c>
      <c r="U1614" s="12">
        <f t="shared" si="940"/>
        <v>2.8700218818380745</v>
      </c>
      <c r="V1614" s="12">
        <f t="shared" si="940"/>
        <v>2.9592183517417161</v>
      </c>
      <c r="W1614" s="12">
        <f t="shared" si="940"/>
        <v>2.9053826745164004</v>
      </c>
      <c r="X1614" s="12">
        <f t="shared" si="940"/>
        <v>2.9819004524886878</v>
      </c>
      <c r="Y1614" s="12">
        <f t="shared" si="940"/>
        <v>3.0387205387205389</v>
      </c>
      <c r="Z1614" s="12">
        <f t="shared" si="940"/>
        <v>3.1481636060100167</v>
      </c>
      <c r="AA1614" s="12">
        <f t="shared" si="940"/>
        <v>3.1274633123689726</v>
      </c>
      <c r="AB1614" s="12">
        <f t="shared" si="940"/>
        <v>3.1160515784793241</v>
      </c>
      <c r="AC1614" s="12">
        <f t="shared" si="940"/>
        <v>3.0724489795918366</v>
      </c>
      <c r="AD1614" s="12">
        <f t="shared" si="940"/>
        <v>3.3515625</v>
      </c>
      <c r="AE1614" s="12">
        <f t="shared" si="940"/>
        <v>3.0261061946902656</v>
      </c>
      <c r="AF1614" s="12">
        <f t="shared" si="940"/>
        <v>3.1957040572792361</v>
      </c>
      <c r="AG1614" s="12">
        <f t="shared" si="940"/>
        <v>3.4143155694879832</v>
      </c>
      <c r="AH1614" s="12">
        <f t="shared" si="940"/>
        <v>3.6297731045932484</v>
      </c>
      <c r="AI1614" s="12">
        <f t="shared" si="940"/>
        <v>3.3336836573830793</v>
      </c>
      <c r="AJ1614" s="12">
        <f t="shared" si="940"/>
        <v>3.2750281214848145</v>
      </c>
      <c r="AK1614" s="12">
        <f t="shared" si="940"/>
        <v>3.2393584207279456</v>
      </c>
      <c r="AL1614" s="12">
        <f t="shared" si="940"/>
        <v>4.0168855534709191</v>
      </c>
      <c r="AM1614" s="12">
        <f t="shared" si="940"/>
        <v>4.2481654436290857</v>
      </c>
      <c r="AN1614" s="12">
        <f t="shared" si="931"/>
        <v>3.7273918741808649</v>
      </c>
      <c r="AO1614" s="12">
        <f t="shared" si="931"/>
        <v>3.7272727272727271</v>
      </c>
      <c r="AP1614" s="12">
        <f t="shared" ref="AP1614" si="941">AP1575/AP1536</f>
        <v>5.0649509803921573</v>
      </c>
      <c r="AQ1614" s="12">
        <f t="shared" ref="AQ1614:AR1614" si="942">AQ1575/AQ1536</f>
        <v>5.0219907407407405</v>
      </c>
      <c r="AR1614" s="12">
        <f t="shared" si="942"/>
        <v>5.5540261527873369</v>
      </c>
    </row>
    <row r="1615" spans="1:44" x14ac:dyDescent="0.25">
      <c r="A1615" s="8"/>
      <c r="B1615" s="15" t="s">
        <v>110</v>
      </c>
      <c r="C1615" s="12">
        <f t="shared" ref="C1615:AM1615" si="943">C1576/C1537</f>
        <v>5.1248076594289627</v>
      </c>
      <c r="D1615" s="12">
        <f t="shared" si="943"/>
        <v>4.913096200485044</v>
      </c>
      <c r="E1615" s="12">
        <f t="shared" si="943"/>
        <v>4.8639841106370456</v>
      </c>
      <c r="F1615" s="12">
        <f t="shared" si="943"/>
        <v>4.7197852652398105</v>
      </c>
      <c r="G1615" s="12">
        <f t="shared" si="943"/>
        <v>4.7563762497449504</v>
      </c>
      <c r="H1615" s="12">
        <f t="shared" si="943"/>
        <v>4.7711392744585259</v>
      </c>
      <c r="I1615" s="12">
        <f t="shared" si="943"/>
        <v>4.8628544862854488</v>
      </c>
      <c r="J1615" s="12">
        <f t="shared" si="943"/>
        <v>4.9124333805572418</v>
      </c>
      <c r="K1615" s="12">
        <f t="shared" si="943"/>
        <v>4.87388714104023</v>
      </c>
      <c r="L1615" s="12">
        <f t="shared" si="943"/>
        <v>4.5500785916378499</v>
      </c>
      <c r="M1615" s="12">
        <f t="shared" si="943"/>
        <v>4.2805501675189559</v>
      </c>
      <c r="N1615" s="12">
        <f t="shared" si="943"/>
        <v>4.1948179921168558</v>
      </c>
      <c r="O1615" s="12">
        <f t="shared" si="943"/>
        <v>4.5627779469996952</v>
      </c>
      <c r="P1615" s="12">
        <f t="shared" si="943"/>
        <v>4.327613286021756</v>
      </c>
      <c r="Q1615" s="12">
        <f t="shared" si="943"/>
        <v>4.1924849149753154</v>
      </c>
      <c r="R1615" s="12">
        <f t="shared" si="943"/>
        <v>4.1714331025003961</v>
      </c>
      <c r="S1615" s="12">
        <f t="shared" si="943"/>
        <v>4.0183307120776615</v>
      </c>
      <c r="T1615" s="12">
        <f t="shared" si="943"/>
        <v>3.771995677643178</v>
      </c>
      <c r="U1615" s="12">
        <f t="shared" si="943"/>
        <v>3.6720135324311713</v>
      </c>
      <c r="V1615" s="12">
        <f t="shared" si="943"/>
        <v>3.546637367721043</v>
      </c>
      <c r="W1615" s="12">
        <f t="shared" si="943"/>
        <v>3.585551116862657</v>
      </c>
      <c r="X1615" s="12">
        <f t="shared" si="943"/>
        <v>3.5113595384060585</v>
      </c>
      <c r="Y1615" s="12">
        <f t="shared" si="943"/>
        <v>3.9748379717880291</v>
      </c>
      <c r="Z1615" s="12">
        <f t="shared" si="943"/>
        <v>3.5389441469013008</v>
      </c>
      <c r="AA1615" s="12">
        <f t="shared" si="943"/>
        <v>3.8643543396840907</v>
      </c>
      <c r="AB1615" s="12">
        <f t="shared" si="943"/>
        <v>3.5372838790688688</v>
      </c>
      <c r="AC1615" s="12">
        <f t="shared" si="943"/>
        <v>3.5779751833051328</v>
      </c>
      <c r="AD1615" s="12">
        <f t="shared" si="943"/>
        <v>3.7192498892553036</v>
      </c>
      <c r="AE1615" s="12">
        <f t="shared" si="943"/>
        <v>3.7812214694152133</v>
      </c>
      <c r="AF1615" s="12">
        <f t="shared" si="943"/>
        <v>3.7726481634148574</v>
      </c>
      <c r="AG1615" s="12">
        <f t="shared" si="943"/>
        <v>3.8953175707000463</v>
      </c>
      <c r="AH1615" s="12">
        <f t="shared" si="943"/>
        <v>3.9021837213499366</v>
      </c>
      <c r="AI1615" s="12">
        <f t="shared" si="943"/>
        <v>3.8674724432906329</v>
      </c>
      <c r="AJ1615" s="12">
        <f t="shared" si="943"/>
        <v>3.9536576859360015</v>
      </c>
      <c r="AK1615" s="12">
        <f t="shared" si="943"/>
        <v>3.9299310115534869</v>
      </c>
      <c r="AL1615" s="12">
        <f t="shared" si="943"/>
        <v>4.1245966364223072</v>
      </c>
      <c r="AM1615" s="12">
        <f t="shared" si="943"/>
        <v>4.0296861747243424</v>
      </c>
      <c r="AN1615" s="12">
        <f t="shared" si="931"/>
        <v>4.3328113445560916</v>
      </c>
      <c r="AO1615" s="12">
        <f t="shared" si="931"/>
        <v>4.3322347572569404</v>
      </c>
      <c r="AP1615" s="12">
        <f t="shared" ref="AP1615" si="944">AP1576/AP1537</f>
        <v>4.6560065424181118</v>
      </c>
      <c r="AQ1615" s="12">
        <f t="shared" ref="AQ1615:AR1615" si="945">AQ1576/AQ1537</f>
        <v>4.6581051918926928</v>
      </c>
      <c r="AR1615" s="12">
        <f t="shared" si="945"/>
        <v>4.7024810167702116</v>
      </c>
    </row>
    <row r="1616" spans="1:44" x14ac:dyDescent="0.25">
      <c r="A1616" s="8"/>
      <c r="B1616" s="15" t="s">
        <v>90</v>
      </c>
      <c r="C1616" s="12">
        <f t="shared" ref="C1616:AM1616" si="946">C1577/C1538</f>
        <v>6.0663058186738832</v>
      </c>
      <c r="D1616" s="12">
        <f t="shared" si="946"/>
        <v>6.0797462618939742</v>
      </c>
      <c r="E1616" s="12">
        <f t="shared" si="946"/>
        <v>6.1224081675613089</v>
      </c>
      <c r="F1616" s="12">
        <f t="shared" si="946"/>
        <v>5.8975247020474688</v>
      </c>
      <c r="G1616" s="12">
        <f t="shared" si="946"/>
        <v>6.0328723404255316</v>
      </c>
      <c r="H1616" s="12">
        <f t="shared" si="946"/>
        <v>5.9242567496585776</v>
      </c>
      <c r="I1616" s="12">
        <f t="shared" si="946"/>
        <v>5.8685124864277958</v>
      </c>
      <c r="J1616" s="12">
        <f t="shared" si="946"/>
        <v>5.1146666666666665</v>
      </c>
      <c r="K1616" s="12">
        <f t="shared" si="946"/>
        <v>5.1179459014142523</v>
      </c>
      <c r="L1616" s="12">
        <f t="shared" si="946"/>
        <v>4.9111887050250491</v>
      </c>
      <c r="M1616" s="12">
        <f t="shared" si="946"/>
        <v>4.9776198397096625</v>
      </c>
      <c r="N1616" s="12">
        <f t="shared" si="946"/>
        <v>5.0222728011705415</v>
      </c>
      <c r="O1616" s="12">
        <f t="shared" si="946"/>
        <v>4.9631027973228079</v>
      </c>
      <c r="P1616" s="12">
        <f t="shared" si="946"/>
        <v>4.9311769991015275</v>
      </c>
      <c r="Q1616" s="12">
        <f t="shared" si="946"/>
        <v>4.6718803128187689</v>
      </c>
      <c r="R1616" s="12">
        <f t="shared" si="946"/>
        <v>4.7833304513228425</v>
      </c>
      <c r="S1616" s="12">
        <f t="shared" si="946"/>
        <v>4.5208259166963334</v>
      </c>
      <c r="T1616" s="12">
        <f t="shared" si="946"/>
        <v>3.9613095238095237</v>
      </c>
      <c r="U1616" s="12">
        <f t="shared" si="946"/>
        <v>3.7535486160397444</v>
      </c>
      <c r="V1616" s="12">
        <f t="shared" si="946"/>
        <v>3.5221757322175731</v>
      </c>
      <c r="W1616" s="12">
        <f t="shared" si="946"/>
        <v>3.6678650915939053</v>
      </c>
      <c r="X1616" s="12">
        <f t="shared" si="946"/>
        <v>3.8002494654312189</v>
      </c>
      <c r="Y1616" s="12">
        <f t="shared" si="946"/>
        <v>3.9788074712643677</v>
      </c>
      <c r="Z1616" s="12">
        <f t="shared" si="946"/>
        <v>3.7622475856014046</v>
      </c>
      <c r="AA1616" s="12">
        <f t="shared" si="946"/>
        <v>3.2651048088779286</v>
      </c>
      <c r="AB1616" s="12">
        <f t="shared" si="946"/>
        <v>3.4365190094175095</v>
      </c>
      <c r="AC1616" s="12">
        <f t="shared" si="946"/>
        <v>3.5749596990865125</v>
      </c>
      <c r="AD1616" s="12">
        <f t="shared" si="946"/>
        <v>3.4320102024549657</v>
      </c>
      <c r="AE1616" s="12">
        <f t="shared" si="946"/>
        <v>3.4057574782888387</v>
      </c>
      <c r="AF1616" s="12">
        <f t="shared" si="946"/>
        <v>3.5735745436924566</v>
      </c>
      <c r="AG1616" s="12">
        <f t="shared" si="946"/>
        <v>3.6736133376082076</v>
      </c>
      <c r="AH1616" s="12">
        <f t="shared" si="946"/>
        <v>3.4954501137471565</v>
      </c>
      <c r="AI1616" s="12">
        <f t="shared" si="946"/>
        <v>3.422722620266121</v>
      </c>
      <c r="AJ1616" s="12">
        <f t="shared" si="946"/>
        <v>3.6986596457635232</v>
      </c>
      <c r="AK1616" s="12">
        <f t="shared" si="946"/>
        <v>3.2818968761761385</v>
      </c>
      <c r="AL1616" s="12">
        <f t="shared" si="946"/>
        <v>1.5896720945795226</v>
      </c>
      <c r="AM1616" s="12">
        <f t="shared" si="946"/>
        <v>3.5012735608762098</v>
      </c>
      <c r="AN1616" s="12">
        <f t="shared" si="931"/>
        <v>3.4735572462423456</v>
      </c>
      <c r="AO1616" s="12">
        <f t="shared" si="931"/>
        <v>3.5474733741219127</v>
      </c>
      <c r="AP1616" s="12">
        <f t="shared" ref="AP1616" si="947">AP1577/AP1538</f>
        <v>3.5594573024740623</v>
      </c>
      <c r="AQ1616" s="12">
        <f t="shared" ref="AQ1616:AR1616" si="948">AQ1577/AQ1538</f>
        <v>3.5568242640499554</v>
      </c>
      <c r="AR1616" s="12">
        <f t="shared" si="948"/>
        <v>3.883164983164983</v>
      </c>
    </row>
    <row r="1617" spans="1:44" x14ac:dyDescent="0.25">
      <c r="A1617" s="8"/>
      <c r="B1617" s="15" t="s">
        <v>105</v>
      </c>
      <c r="C1617" s="12">
        <f t="shared" ref="C1617:AM1617" si="949">C1578/C1539</f>
        <v>4.642195222405272</v>
      </c>
      <c r="D1617" s="12">
        <f t="shared" si="949"/>
        <v>4.6780682050234841</v>
      </c>
      <c r="E1617" s="12">
        <f t="shared" si="949"/>
        <v>4.8302117263843645</v>
      </c>
      <c r="F1617" s="12">
        <f t="shared" si="949"/>
        <v>4.7524271844660193</v>
      </c>
      <c r="G1617" s="12">
        <f t="shared" si="949"/>
        <v>4.4245161290322583</v>
      </c>
      <c r="H1617" s="12">
        <f t="shared" si="949"/>
        <v>4.4841309823677582</v>
      </c>
      <c r="I1617" s="12">
        <f t="shared" si="949"/>
        <v>4.3585015366724811</v>
      </c>
      <c r="J1617" s="12">
        <f t="shared" si="949"/>
        <v>4.0729483282674774</v>
      </c>
      <c r="K1617" s="12">
        <f t="shared" si="949"/>
        <v>4.4415843664635428</v>
      </c>
      <c r="L1617" s="12">
        <f t="shared" si="949"/>
        <v>4.6296758104738158</v>
      </c>
      <c r="M1617" s="12">
        <f t="shared" si="949"/>
        <v>4.519182424308668</v>
      </c>
      <c r="N1617" s="12">
        <f t="shared" si="949"/>
        <v>4.5552206673842841</v>
      </c>
      <c r="O1617" s="12">
        <f t="shared" si="949"/>
        <v>4.1689791149408499</v>
      </c>
      <c r="P1617" s="12">
        <f t="shared" si="949"/>
        <v>4.4478978072822368</v>
      </c>
      <c r="Q1617" s="12">
        <f t="shared" si="949"/>
        <v>4.3233532934131738</v>
      </c>
      <c r="R1617" s="12">
        <f t="shared" si="949"/>
        <v>3.797405748413587</v>
      </c>
      <c r="S1617" s="12">
        <f t="shared" si="949"/>
        <v>3.8423687193048734</v>
      </c>
      <c r="T1617" s="12">
        <f t="shared" si="949"/>
        <v>3.4638891618355117</v>
      </c>
      <c r="U1617" s="12">
        <f t="shared" si="949"/>
        <v>3.5938769444169227</v>
      </c>
      <c r="V1617" s="12">
        <f t="shared" si="949"/>
        <v>3.5051556515761564</v>
      </c>
      <c r="W1617" s="12">
        <f t="shared" si="949"/>
        <v>3.6284209536349104</v>
      </c>
      <c r="X1617" s="12">
        <f t="shared" si="949"/>
        <v>3.5584864471529927</v>
      </c>
      <c r="Y1617" s="12">
        <f t="shared" si="949"/>
        <v>3.6671709531013614</v>
      </c>
      <c r="Z1617" s="12">
        <f t="shared" si="949"/>
        <v>3.715494071146245</v>
      </c>
      <c r="AA1617" s="12">
        <f t="shared" si="949"/>
        <v>3.7746774677467747</v>
      </c>
      <c r="AB1617" s="12">
        <f t="shared" si="949"/>
        <v>3.8430141287284143</v>
      </c>
      <c r="AC1617" s="12">
        <f t="shared" si="949"/>
        <v>3.8041356373364184</v>
      </c>
      <c r="AD1617" s="12">
        <f t="shared" si="949"/>
        <v>4.1535833586395388</v>
      </c>
      <c r="AE1617" s="12">
        <f t="shared" si="949"/>
        <v>3.8232687772457656</v>
      </c>
      <c r="AF1617" s="12">
        <f t="shared" si="949"/>
        <v>3.6244478188845943</v>
      </c>
      <c r="AG1617" s="12">
        <f t="shared" si="949"/>
        <v>3.6501854140914709</v>
      </c>
      <c r="AH1617" s="12">
        <f t="shared" si="949"/>
        <v>3.8441739824421388</v>
      </c>
      <c r="AI1617" s="12">
        <f t="shared" si="949"/>
        <v>4.0063385030343897</v>
      </c>
      <c r="AJ1617" s="12">
        <f t="shared" si="949"/>
        <v>3.8637251599865277</v>
      </c>
      <c r="AK1617" s="12">
        <f t="shared" si="949"/>
        <v>3.8056210566566824</v>
      </c>
      <c r="AL1617" s="12">
        <f t="shared" si="949"/>
        <v>1.8682673588578844</v>
      </c>
      <c r="AM1617" s="12">
        <f t="shared" si="949"/>
        <v>3.9207953494517107</v>
      </c>
      <c r="AN1617" s="12">
        <f t="shared" si="931"/>
        <v>4.0466150218928929</v>
      </c>
      <c r="AO1617" s="12">
        <f t="shared" si="931"/>
        <v>4.0969197061476992</v>
      </c>
      <c r="AP1617" s="12">
        <f t="shared" ref="AP1617" si="950">AP1578/AP1539</f>
        <v>4.3500198649185542</v>
      </c>
      <c r="AQ1617" s="12">
        <f t="shared" ref="AQ1617:AR1617" si="951">AQ1578/AQ1539</f>
        <v>4.5710380692046133</v>
      </c>
      <c r="AR1617" s="12">
        <f t="shared" si="951"/>
        <v>4.4734516108371229</v>
      </c>
    </row>
    <row r="1618" spans="1:44" x14ac:dyDescent="0.25">
      <c r="A1618" s="8"/>
      <c r="B1618" s="15" t="s">
        <v>107</v>
      </c>
      <c r="C1618" s="12">
        <f t="shared" ref="C1618:AM1618" si="952">C1579/C1540</f>
        <v>4.26255230125523</v>
      </c>
      <c r="D1618" s="12">
        <f t="shared" si="952"/>
        <v>4.2166709811027703</v>
      </c>
      <c r="E1618" s="12">
        <f t="shared" si="952"/>
        <v>3.8391269199676636</v>
      </c>
      <c r="F1618" s="12">
        <f t="shared" si="952"/>
        <v>3.7187666135034556</v>
      </c>
      <c r="G1618" s="12">
        <f t="shared" si="952"/>
        <v>3.5839552238805972</v>
      </c>
      <c r="H1618" s="12">
        <f t="shared" si="952"/>
        <v>3.5314837153196623</v>
      </c>
      <c r="I1618" s="12">
        <f t="shared" si="952"/>
        <v>3.6141611082606464</v>
      </c>
      <c r="J1618" s="12">
        <f t="shared" si="952"/>
        <v>3.0504662643993417</v>
      </c>
      <c r="K1618" s="12">
        <f t="shared" si="952"/>
        <v>2.9565505804311774</v>
      </c>
      <c r="L1618" s="12">
        <f t="shared" si="952"/>
        <v>2.6447584620440354</v>
      </c>
      <c r="M1618" s="12">
        <f t="shared" si="952"/>
        <v>2.4499480429511604</v>
      </c>
      <c r="N1618" s="12">
        <f t="shared" si="952"/>
        <v>2.4822222222222221</v>
      </c>
      <c r="O1618" s="12">
        <f t="shared" si="952"/>
        <v>2.9069654164637115</v>
      </c>
      <c r="P1618" s="12">
        <f t="shared" si="952"/>
        <v>2.5527467185221195</v>
      </c>
      <c r="Q1618" s="12">
        <f t="shared" si="952"/>
        <v>2.3921001926782273</v>
      </c>
      <c r="R1618" s="12">
        <f t="shared" si="952"/>
        <v>2.5768858800773695</v>
      </c>
      <c r="S1618" s="12">
        <f t="shared" si="952"/>
        <v>2.2340221047573281</v>
      </c>
      <c r="T1618" s="12">
        <f t="shared" si="952"/>
        <v>2.3579654510556622</v>
      </c>
      <c r="U1618" s="12">
        <f t="shared" si="952"/>
        <v>2.2412280701754388</v>
      </c>
      <c r="V1618" s="12">
        <f t="shared" si="952"/>
        <v>2.8065366367949394</v>
      </c>
      <c r="W1618" s="12">
        <f t="shared" si="952"/>
        <v>2.7194928684627575</v>
      </c>
      <c r="X1618" s="12">
        <f t="shared" si="952"/>
        <v>2.312587087784487</v>
      </c>
      <c r="Y1618" s="12">
        <f t="shared" si="952"/>
        <v>2.8688688688688688</v>
      </c>
      <c r="Z1618" s="12">
        <f t="shared" si="952"/>
        <v>2.8193979933110369</v>
      </c>
      <c r="AA1618" s="12">
        <f t="shared" si="952"/>
        <v>2.8208282082820828</v>
      </c>
      <c r="AB1618" s="12">
        <f t="shared" si="952"/>
        <v>2.7233480176211455</v>
      </c>
      <c r="AC1618" s="12">
        <f t="shared" si="952"/>
        <v>2.8705636743215033</v>
      </c>
      <c r="AD1618" s="12">
        <f t="shared" si="952"/>
        <v>2.9351408825093035</v>
      </c>
      <c r="AE1618" s="12">
        <f t="shared" si="952"/>
        <v>3.040976460331299</v>
      </c>
      <c r="AF1618" s="12">
        <f t="shared" si="952"/>
        <v>3.2809133993968116</v>
      </c>
      <c r="AG1618" s="12">
        <f t="shared" si="952"/>
        <v>3.0938303341902316</v>
      </c>
      <c r="AH1618" s="12">
        <f t="shared" si="952"/>
        <v>3.0586278586278586</v>
      </c>
      <c r="AI1618" s="12">
        <f t="shared" si="952"/>
        <v>2.9673728813559324</v>
      </c>
      <c r="AJ1618" s="12">
        <f t="shared" si="952"/>
        <v>3.1121404193076549</v>
      </c>
      <c r="AK1618" s="12">
        <f t="shared" si="952"/>
        <v>3.2065040650406504</v>
      </c>
      <c r="AL1618" s="12">
        <f t="shared" si="952"/>
        <v>3.2106681034482758</v>
      </c>
      <c r="AM1618" s="12">
        <f t="shared" si="952"/>
        <v>3.0910106085985483</v>
      </c>
      <c r="AN1618" s="12">
        <f t="shared" si="931"/>
        <v>3.1274617067833699</v>
      </c>
      <c r="AO1618" s="12">
        <f t="shared" si="931"/>
        <v>2.9399164054336469</v>
      </c>
      <c r="AP1618" s="12">
        <f t="shared" ref="AP1618" si="953">AP1579/AP1540</f>
        <v>2.8859170305676858</v>
      </c>
      <c r="AQ1618" s="12">
        <f t="shared" ref="AQ1618:AR1618" si="954">AQ1579/AQ1540</f>
        <v>2.8605927552140504</v>
      </c>
      <c r="AR1618" s="12">
        <f t="shared" si="954"/>
        <v>2.9235955056179774</v>
      </c>
    </row>
    <row r="1619" spans="1:44" x14ac:dyDescent="0.25">
      <c r="A1619" s="8"/>
      <c r="B1619" s="15" t="s">
        <v>93</v>
      </c>
      <c r="C1619" s="12">
        <f t="shared" ref="C1619:AM1619" si="955">C1580/C1541</f>
        <v>5.0084090746439562</v>
      </c>
      <c r="D1619" s="12">
        <f t="shared" si="955"/>
        <v>4.9733197053536813</v>
      </c>
      <c r="E1619" s="12">
        <f t="shared" si="955"/>
        <v>5.1722983575687831</v>
      </c>
      <c r="F1619" s="12">
        <f t="shared" si="955"/>
        <v>5.1795138167463124</v>
      </c>
      <c r="G1619" s="12">
        <f t="shared" si="955"/>
        <v>5.2493250923557833</v>
      </c>
      <c r="H1619" s="12">
        <f t="shared" si="955"/>
        <v>5.0800981079187109</v>
      </c>
      <c r="I1619" s="12">
        <f t="shared" si="955"/>
        <v>5.0021736727701436</v>
      </c>
      <c r="J1619" s="12">
        <f t="shared" si="955"/>
        <v>4.9127014729698466</v>
      </c>
      <c r="K1619" s="12">
        <f t="shared" si="955"/>
        <v>4.7068618180323147</v>
      </c>
      <c r="L1619" s="12">
        <f t="shared" si="955"/>
        <v>4.7985137720820541</v>
      </c>
      <c r="M1619" s="12">
        <f t="shared" si="955"/>
        <v>4.9834338042427868</v>
      </c>
      <c r="N1619" s="12">
        <f t="shared" si="955"/>
        <v>4.7739968807599604</v>
      </c>
      <c r="O1619" s="12">
        <f t="shared" si="955"/>
        <v>4.7487138714806845</v>
      </c>
      <c r="P1619" s="12">
        <f t="shared" si="955"/>
        <v>4.8243570417066373</v>
      </c>
      <c r="Q1619" s="12">
        <f t="shared" si="955"/>
        <v>4.822752922208787</v>
      </c>
      <c r="R1619" s="12">
        <f t="shared" si="955"/>
        <v>4.79097063264014</v>
      </c>
      <c r="S1619" s="12">
        <f t="shared" si="955"/>
        <v>4.4681345868381985</v>
      </c>
      <c r="T1619" s="12">
        <f t="shared" si="955"/>
        <v>4.2336991607488699</v>
      </c>
      <c r="U1619" s="12">
        <f t="shared" si="955"/>
        <v>4.132863990413421</v>
      </c>
      <c r="V1619" s="12">
        <f t="shared" si="955"/>
        <v>3.9588629421617894</v>
      </c>
      <c r="W1619" s="12">
        <f t="shared" si="955"/>
        <v>3.8662871358178252</v>
      </c>
      <c r="X1619" s="12">
        <f t="shared" si="955"/>
        <v>3.8043436293436295</v>
      </c>
      <c r="Y1619" s="12">
        <f t="shared" si="955"/>
        <v>3.7211194731890873</v>
      </c>
      <c r="Z1619" s="12">
        <f t="shared" si="955"/>
        <v>3.6001598295151838</v>
      </c>
      <c r="AA1619" s="12">
        <f t="shared" si="955"/>
        <v>3.8282279773507844</v>
      </c>
      <c r="AB1619" s="12">
        <f t="shared" si="955"/>
        <v>3.7296677026057852</v>
      </c>
      <c r="AC1619" s="12">
        <f t="shared" si="955"/>
        <v>3.8999616159677575</v>
      </c>
      <c r="AD1619" s="12">
        <f t="shared" si="955"/>
        <v>3.8248817407757807</v>
      </c>
      <c r="AE1619" s="12">
        <f t="shared" si="955"/>
        <v>3.8137401807201563</v>
      </c>
      <c r="AF1619" s="12">
        <f t="shared" si="955"/>
        <v>3.7607841405801579</v>
      </c>
      <c r="AG1619" s="12">
        <f t="shared" si="955"/>
        <v>3.7385050303483829</v>
      </c>
      <c r="AH1619" s="12">
        <f t="shared" si="955"/>
        <v>3.832413848244983</v>
      </c>
      <c r="AI1619" s="12">
        <f t="shared" si="955"/>
        <v>3.6949750336847109</v>
      </c>
      <c r="AJ1619" s="12">
        <f t="shared" si="955"/>
        <v>3.6397751627643657</v>
      </c>
      <c r="AK1619" s="12">
        <f t="shared" si="955"/>
        <v>3.6483253588516749</v>
      </c>
      <c r="AL1619" s="12">
        <f t="shared" si="955"/>
        <v>3.655256826910902</v>
      </c>
      <c r="AM1619" s="12">
        <f t="shared" si="955"/>
        <v>3.6891835115073994</v>
      </c>
      <c r="AN1619" s="12">
        <f t="shared" si="931"/>
        <v>3.7098703387275105</v>
      </c>
      <c r="AO1619" s="12">
        <f t="shared" si="931"/>
        <v>3.6809565900608918</v>
      </c>
      <c r="AP1619" s="12">
        <f t="shared" ref="AP1619" si="956">AP1580/AP1541</f>
        <v>3.7113024957169976</v>
      </c>
      <c r="AQ1619" s="12">
        <f t="shared" ref="AQ1619:AR1619" si="957">AQ1580/AQ1541</f>
        <v>3.2733817027547896</v>
      </c>
      <c r="AR1619" s="12">
        <f t="shared" si="957"/>
        <v>3.8031272786194603</v>
      </c>
    </row>
    <row r="1620" spans="1:44" x14ac:dyDescent="0.25">
      <c r="A1620" s="8" t="s">
        <v>166</v>
      </c>
      <c r="B1620" s="15"/>
      <c r="C1620" s="12">
        <f t="shared" ref="C1620:AM1620" si="958">C1581/C1542</f>
        <v>5.2737079569816894</v>
      </c>
      <c r="D1620" s="12">
        <f t="shared" si="958"/>
        <v>6.2525421898858848</v>
      </c>
      <c r="E1620" s="12">
        <f t="shared" si="958"/>
        <v>6.3742744570025422</v>
      </c>
      <c r="F1620" s="12">
        <f t="shared" si="958"/>
        <v>6.2713337301595535</v>
      </c>
      <c r="G1620" s="12">
        <f t="shared" si="958"/>
        <v>6.2564774168076021</v>
      </c>
      <c r="H1620" s="12">
        <f t="shared" si="958"/>
        <v>6.2669685300266504</v>
      </c>
      <c r="I1620" s="12">
        <f t="shared" si="958"/>
        <v>6.2179869239106518</v>
      </c>
      <c r="J1620" s="12">
        <f t="shared" si="958"/>
        <v>6.008431258313089</v>
      </c>
      <c r="K1620" s="12">
        <f t="shared" si="958"/>
        <v>5.8897916264001253</v>
      </c>
      <c r="L1620" s="12">
        <f t="shared" si="958"/>
        <v>5.9035940535220597</v>
      </c>
      <c r="M1620" s="12">
        <f t="shared" si="958"/>
        <v>5.8124695979527523</v>
      </c>
      <c r="N1620" s="12">
        <f t="shared" si="958"/>
        <v>5.6999496656692159</v>
      </c>
      <c r="O1620" s="12">
        <f t="shared" si="958"/>
        <v>5.6116376796838123</v>
      </c>
      <c r="P1620" s="12">
        <f t="shared" si="958"/>
        <v>5.5903479490806225</v>
      </c>
      <c r="Q1620" s="12">
        <f t="shared" si="958"/>
        <v>5.4037223382462933</v>
      </c>
      <c r="R1620" s="12">
        <f t="shared" si="958"/>
        <v>5.2172055381615872</v>
      </c>
      <c r="S1620" s="12">
        <f t="shared" si="958"/>
        <v>4.9573207010209464</v>
      </c>
      <c r="T1620" s="12">
        <f t="shared" si="958"/>
        <v>4.6345505189078642</v>
      </c>
      <c r="U1620" s="12">
        <f t="shared" si="958"/>
        <v>4.518208381588078</v>
      </c>
      <c r="V1620" s="12">
        <f t="shared" si="958"/>
        <v>4.4608768163348049</v>
      </c>
      <c r="W1620" s="12" t="e">
        <f t="shared" si="958"/>
        <v>#VALUE!</v>
      </c>
      <c r="X1620" s="12">
        <f t="shared" si="958"/>
        <v>4.4744372983158112</v>
      </c>
      <c r="Y1620" s="12">
        <f t="shared" si="958"/>
        <v>4.587342928136505</v>
      </c>
      <c r="Z1620" s="12">
        <f t="shared" si="958"/>
        <v>4.5445591627207724</v>
      </c>
      <c r="AA1620" s="12">
        <f t="shared" si="958"/>
        <v>4.5609527432528223</v>
      </c>
      <c r="AB1620" s="12">
        <f t="shared" si="958"/>
        <v>4.4398737081704205</v>
      </c>
      <c r="AC1620" s="12">
        <f t="shared" si="958"/>
        <v>4.481613428415228</v>
      </c>
      <c r="AD1620" s="12">
        <f t="shared" si="958"/>
        <v>4.4801585170065588</v>
      </c>
      <c r="AE1620" s="12">
        <f t="shared" si="958"/>
        <v>4.4895749076202396</v>
      </c>
      <c r="AF1620" s="12">
        <f t="shared" si="958"/>
        <v>4.4190846983102938</v>
      </c>
      <c r="AG1620" s="12">
        <f t="shared" si="958"/>
        <v>4.4510724756002524</v>
      </c>
      <c r="AH1620" s="12">
        <f t="shared" si="958"/>
        <v>4.5132439566010394</v>
      </c>
      <c r="AI1620" s="12">
        <f t="shared" si="958"/>
        <v>4.4747094745600027</v>
      </c>
      <c r="AJ1620" s="12">
        <f t="shared" si="958"/>
        <v>4.6039670554908136</v>
      </c>
      <c r="AK1620" s="12">
        <f t="shared" si="958"/>
        <v>4.3914881388463645</v>
      </c>
      <c r="AL1620" s="12">
        <f t="shared" si="958"/>
        <v>4.2919726997694543</v>
      </c>
      <c r="AM1620" s="12">
        <f t="shared" si="958"/>
        <v>4.5563728936752277</v>
      </c>
      <c r="AN1620" s="12">
        <f t="shared" si="931"/>
        <v>4.8504491335433837</v>
      </c>
      <c r="AO1620" s="12">
        <f t="shared" si="931"/>
        <v>4.8440057353155392</v>
      </c>
      <c r="AP1620" s="12">
        <f t="shared" ref="AP1620" si="959">AP1581/AP1542</f>
        <v>4.9637214704277897</v>
      </c>
      <c r="AQ1620" s="12">
        <f t="shared" ref="AQ1620:AR1620" si="960">AQ1581/AQ1542</f>
        <v>5.0347794940202064</v>
      </c>
      <c r="AR1620" s="12">
        <f t="shared" si="960"/>
        <v>5.2256036441289773</v>
      </c>
    </row>
    <row r="1621" spans="1:44" x14ac:dyDescent="0.25">
      <c r="A1621" s="8"/>
      <c r="B1621" s="15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20"/>
      <c r="AB1621" s="20"/>
    </row>
    <row r="1622" spans="1:44" x14ac:dyDescent="0.25">
      <c r="A1622" s="8" t="s">
        <v>167</v>
      </c>
      <c r="B1622" s="15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0"/>
    </row>
    <row r="1623" spans="1:44" x14ac:dyDescent="0.25">
      <c r="A1623" s="8"/>
      <c r="B1623" s="15" t="s">
        <v>101</v>
      </c>
      <c r="C1623" s="13">
        <f>+C1545/(C1467*365)</f>
        <v>0.33416355334163556</v>
      </c>
      <c r="D1623" s="13">
        <f t="shared" ref="D1623:AM1623" si="961">+D1545/(D1467*365)</f>
        <v>0.34298535663675012</v>
      </c>
      <c r="E1623" s="13">
        <f t="shared" si="961"/>
        <v>0.32900330656589516</v>
      </c>
      <c r="F1623" s="13">
        <f t="shared" si="961"/>
        <v>0.39097779877184696</v>
      </c>
      <c r="G1623" s="13">
        <f t="shared" si="961"/>
        <v>0.32942843646669817</v>
      </c>
      <c r="H1623" s="13">
        <f t="shared" si="961"/>
        <v>0.31861124232404348</v>
      </c>
      <c r="I1623" s="13">
        <f t="shared" si="961"/>
        <v>0.25016532829475674</v>
      </c>
      <c r="J1623" s="13">
        <f t="shared" si="961"/>
        <v>0.18502598016060462</v>
      </c>
      <c r="K1623" s="13">
        <f t="shared" si="961"/>
        <v>0.14770902220122814</v>
      </c>
      <c r="L1623" s="13">
        <f t="shared" si="961"/>
        <v>0.14114312706660367</v>
      </c>
      <c r="M1623" s="13">
        <f t="shared" si="961"/>
        <v>0.13429381199811052</v>
      </c>
      <c r="N1623" s="13">
        <f t="shared" si="961"/>
        <v>0.11591875295229098</v>
      </c>
      <c r="O1623" s="13">
        <f t="shared" si="961"/>
        <v>8.19555975436939E-2</v>
      </c>
      <c r="P1623" s="13">
        <f t="shared" si="961"/>
        <v>0.10495984884270193</v>
      </c>
      <c r="Q1623" s="13">
        <f t="shared" si="961"/>
        <v>0.13816721776098254</v>
      </c>
      <c r="R1623" s="13">
        <f t="shared" si="961"/>
        <v>0.14567784600850259</v>
      </c>
      <c r="S1623" s="13">
        <f t="shared" si="961"/>
        <v>0.15521965044874822</v>
      </c>
      <c r="T1623" s="13">
        <f t="shared" si="961"/>
        <v>0.12649976381672179</v>
      </c>
      <c r="U1623" s="13">
        <f t="shared" si="961"/>
        <v>0.11289560699102504</v>
      </c>
      <c r="V1623" s="13">
        <f t="shared" si="961"/>
        <v>0.12385451110061407</v>
      </c>
      <c r="W1623" s="13">
        <f t="shared" si="961"/>
        <v>0.11001417099669343</v>
      </c>
      <c r="X1623" s="13">
        <f t="shared" si="961"/>
        <v>0.11100614076523382</v>
      </c>
      <c r="Y1623" s="13">
        <f t="shared" si="961"/>
        <v>0.12239017477562589</v>
      </c>
      <c r="Z1623" s="13">
        <f t="shared" si="961"/>
        <v>0.15973793924955332</v>
      </c>
      <c r="AA1623" s="13">
        <f t="shared" si="961"/>
        <v>0.15300774270399048</v>
      </c>
      <c r="AB1623" s="13">
        <f t="shared" si="961"/>
        <v>0.21135029354207435</v>
      </c>
      <c r="AC1623" s="13">
        <f t="shared" si="961"/>
        <v>0.22129158512720157</v>
      </c>
      <c r="AD1623" s="13">
        <f t="shared" si="961"/>
        <v>0.27187214611872146</v>
      </c>
      <c r="AE1623" s="13">
        <f t="shared" si="961"/>
        <v>0.31433087460484721</v>
      </c>
      <c r="AF1623" s="13">
        <f t="shared" si="961"/>
        <v>0.32961011591148576</v>
      </c>
      <c r="AG1623" s="13">
        <f t="shared" si="961"/>
        <v>0.24848484848484848</v>
      </c>
      <c r="AH1623" s="13">
        <f t="shared" si="961"/>
        <v>0.24250726442507264</v>
      </c>
      <c r="AI1623" s="13">
        <f t="shared" si="961"/>
        <v>0.21652137816521377</v>
      </c>
      <c r="AJ1623" s="13">
        <f t="shared" si="961"/>
        <v>0.1569115815691158</v>
      </c>
      <c r="AK1623" s="13">
        <f t="shared" si="961"/>
        <v>5.2739726027397259E-2</v>
      </c>
      <c r="AL1623" s="13">
        <f t="shared" si="961"/>
        <v>3.6643835616438358E-2</v>
      </c>
      <c r="AM1623" s="13">
        <f t="shared" si="961"/>
        <v>2.8082191780821917E-2</v>
      </c>
      <c r="AN1623" s="13">
        <f t="shared" ref="AN1623:AO1648" si="962">+AN1545/(AN1467*365)</f>
        <v>3.047945205479452E-2</v>
      </c>
      <c r="AO1623" s="13">
        <f t="shared" si="962"/>
        <v>3.6372224846480867E-3</v>
      </c>
      <c r="AP1623" s="13">
        <f t="shared" ref="AP1623" si="963">+AP1545/(AP1467*365)</f>
        <v>1.4713343480466769E-3</v>
      </c>
      <c r="AQ1623" s="13">
        <f t="shared" ref="AQ1623:AR1623" si="964">+AQ1545/(AQ1467*365)</f>
        <v>1.4611872146118721E-2</v>
      </c>
      <c r="AR1623" s="13" t="e">
        <f t="shared" si="964"/>
        <v>#DIV/0!</v>
      </c>
    </row>
    <row r="1624" spans="1:44" x14ac:dyDescent="0.25">
      <c r="A1624" s="8"/>
      <c r="B1624" s="15" t="s">
        <v>100</v>
      </c>
      <c r="C1624" s="13">
        <f t="shared" ref="C1624:AM1624" si="965">+C1546/(C1468*365)</f>
        <v>0.61114155251141555</v>
      </c>
      <c r="D1624" s="13">
        <f t="shared" si="965"/>
        <v>0.49945205479452054</v>
      </c>
      <c r="E1624" s="13">
        <f t="shared" si="965"/>
        <v>0.53059360730593608</v>
      </c>
      <c r="F1624" s="13">
        <f t="shared" si="965"/>
        <v>0.50853160298005284</v>
      </c>
      <c r="G1624" s="13">
        <f t="shared" si="965"/>
        <v>0.53342946407113678</v>
      </c>
      <c r="H1624" s="13">
        <f t="shared" si="965"/>
        <v>0.49507329968757507</v>
      </c>
      <c r="I1624" s="13">
        <f t="shared" si="965"/>
        <v>0.43415210203117621</v>
      </c>
      <c r="J1624" s="13">
        <f t="shared" si="965"/>
        <v>0.33377420878601793</v>
      </c>
      <c r="K1624" s="13">
        <f t="shared" si="965"/>
        <v>0.29244213509683514</v>
      </c>
      <c r="L1624" s="13">
        <f t="shared" si="965"/>
        <v>0.31676901275389702</v>
      </c>
      <c r="M1624" s="13">
        <f t="shared" si="965"/>
        <v>0.28153046764289086</v>
      </c>
      <c r="N1624" s="13">
        <f t="shared" si="965"/>
        <v>0.23920642418516769</v>
      </c>
      <c r="O1624" s="13">
        <f t="shared" si="965"/>
        <v>0.22697213037316957</v>
      </c>
      <c r="P1624" s="13">
        <f t="shared" si="965"/>
        <v>0.2360415682569674</v>
      </c>
      <c r="Q1624" s="13">
        <f t="shared" si="965"/>
        <v>0.27132735002361835</v>
      </c>
      <c r="R1624" s="13">
        <f t="shared" si="965"/>
        <v>0.37123287671232874</v>
      </c>
      <c r="S1624" s="13">
        <f t="shared" si="965"/>
        <v>0.35991348233597692</v>
      </c>
      <c r="T1624" s="13">
        <f t="shared" si="965"/>
        <v>0.38736681887366819</v>
      </c>
      <c r="U1624" s="13">
        <f t="shared" si="965"/>
        <v>0.33197460741730705</v>
      </c>
      <c r="V1624" s="13">
        <f t="shared" si="965"/>
        <v>0.35522886735716674</v>
      </c>
      <c r="W1624" s="13">
        <f t="shared" si="965"/>
        <v>0.36745740060140325</v>
      </c>
      <c r="X1624" s="13">
        <f t="shared" si="965"/>
        <v>0.34473772134981623</v>
      </c>
      <c r="Y1624" s="13">
        <f t="shared" si="965"/>
        <v>0.38309388573337788</v>
      </c>
      <c r="Z1624" s="13">
        <f t="shared" si="965"/>
        <v>0.44584029401937852</v>
      </c>
      <c r="AA1624" s="13">
        <f t="shared" si="965"/>
        <v>0.43060474440360841</v>
      </c>
      <c r="AB1624" s="13">
        <f t="shared" si="965"/>
        <v>0.44771132642833278</v>
      </c>
      <c r="AC1624" s="13">
        <f t="shared" si="965"/>
        <v>0.45987303708653526</v>
      </c>
      <c r="AD1624" s="13">
        <f t="shared" si="965"/>
        <v>0.71967123287671231</v>
      </c>
      <c r="AE1624" s="13">
        <f t="shared" si="965"/>
        <v>0.7101369863013699</v>
      </c>
      <c r="AF1624" s="13">
        <f t="shared" si="965"/>
        <v>0.65797260273972602</v>
      </c>
      <c r="AG1624" s="13">
        <f t="shared" si="965"/>
        <v>0.69797260273972606</v>
      </c>
      <c r="AH1624" s="13">
        <f t="shared" si="965"/>
        <v>0.6827397260273973</v>
      </c>
      <c r="AI1624" s="13" t="e">
        <f t="shared" si="965"/>
        <v>#DIV/0!</v>
      </c>
      <c r="AJ1624" s="13">
        <f t="shared" si="965"/>
        <v>0.65906849315068494</v>
      </c>
      <c r="AK1624" s="13">
        <f t="shared" si="965"/>
        <v>0.55210958904109586</v>
      </c>
      <c r="AL1624" s="13">
        <f t="shared" si="965"/>
        <v>0.49654794520547946</v>
      </c>
      <c r="AM1624" s="13">
        <f t="shared" si="965"/>
        <v>0.44854794520547947</v>
      </c>
      <c r="AN1624" s="13">
        <f t="shared" si="962"/>
        <v>0.45610958904109589</v>
      </c>
      <c r="AO1624" s="13">
        <f t="shared" si="962"/>
        <v>0.42345205479452053</v>
      </c>
      <c r="AP1624" s="13">
        <f t="shared" ref="AP1624" si="966">+AP1546/(AP1468*365)</f>
        <v>0.40032876712328769</v>
      </c>
      <c r="AQ1624" s="13">
        <f t="shared" ref="AQ1624:AR1624" si="967">+AQ1546/(AQ1468*365)</f>
        <v>0.43528767123287671</v>
      </c>
      <c r="AR1624" s="13" t="e">
        <f t="shared" si="967"/>
        <v>#DIV/0!</v>
      </c>
    </row>
    <row r="1625" spans="1:44" x14ac:dyDescent="0.25">
      <c r="A1625" s="8"/>
      <c r="B1625" s="15" t="s">
        <v>89</v>
      </c>
      <c r="C1625" s="13">
        <f t="shared" ref="C1625:AM1625" si="968">+C1547/(C1469*365)</f>
        <v>0.56497365648050579</v>
      </c>
      <c r="D1625" s="13">
        <f t="shared" si="968"/>
        <v>0.55736029571646006</v>
      </c>
      <c r="E1625" s="13">
        <f t="shared" si="968"/>
        <v>0.56562016950055971</v>
      </c>
      <c r="F1625" s="13">
        <f t="shared" si="968"/>
        <v>0.55680842363524841</v>
      </c>
      <c r="G1625" s="13">
        <f t="shared" si="968"/>
        <v>0.58042525713758586</v>
      </c>
      <c r="H1625" s="13">
        <f t="shared" si="968"/>
        <v>0.57848268329313246</v>
      </c>
      <c r="I1625" s="13">
        <f t="shared" si="968"/>
        <v>0.57536025618217401</v>
      </c>
      <c r="J1625" s="13">
        <f t="shared" si="968"/>
        <v>0.52506270499710594</v>
      </c>
      <c r="K1625" s="13">
        <f t="shared" si="968"/>
        <v>0.47045819555975438</v>
      </c>
      <c r="L1625" s="13">
        <f t="shared" si="968"/>
        <v>0.45582308663331617</v>
      </c>
      <c r="M1625" s="13">
        <f t="shared" si="968"/>
        <v>0.4187386039553041</v>
      </c>
      <c r="N1625" s="13">
        <f t="shared" si="968"/>
        <v>0.38964788084949892</v>
      </c>
      <c r="O1625" s="13">
        <f t="shared" si="968"/>
        <v>0.37442309460329137</v>
      </c>
      <c r="P1625" s="13">
        <f t="shared" si="968"/>
        <v>0.39342649627654686</v>
      </c>
      <c r="Q1625" s="13">
        <f t="shared" si="968"/>
        <v>0.38864576629585362</v>
      </c>
      <c r="R1625" s="13">
        <f t="shared" si="968"/>
        <v>0.43088167693297785</v>
      </c>
      <c r="S1625" s="13">
        <f t="shared" si="968"/>
        <v>0.42648708283534065</v>
      </c>
      <c r="T1625" s="13">
        <f t="shared" si="968"/>
        <v>0.42889583524868991</v>
      </c>
      <c r="U1625" s="13">
        <f t="shared" si="968"/>
        <v>0.44001718295069447</v>
      </c>
      <c r="V1625" s="13">
        <f t="shared" si="968"/>
        <v>0.4387164051760914</v>
      </c>
      <c r="W1625" s="13">
        <f t="shared" si="968"/>
        <v>0.43016552511415523</v>
      </c>
      <c r="X1625" s="13">
        <f t="shared" si="968"/>
        <v>0.45821670540527176</v>
      </c>
      <c r="Y1625" s="13">
        <f t="shared" si="968"/>
        <v>0.50423724652624347</v>
      </c>
      <c r="Z1625" s="13">
        <f t="shared" si="968"/>
        <v>0.50018329153000196</v>
      </c>
      <c r="AA1625" s="13">
        <f t="shared" si="968"/>
        <v>0.53971602839716026</v>
      </c>
      <c r="AB1625" s="13">
        <f t="shared" si="968"/>
        <v>0.51080962416578857</v>
      </c>
      <c r="AC1625" s="13">
        <f t="shared" si="968"/>
        <v>0.48464395542952993</v>
      </c>
      <c r="AD1625" s="13">
        <f t="shared" si="968"/>
        <v>0.48221574344023321</v>
      </c>
      <c r="AE1625" s="13">
        <f t="shared" si="968"/>
        <v>0.51031606336573043</v>
      </c>
      <c r="AF1625" s="13">
        <f t="shared" si="968"/>
        <v>0.51992041019361745</v>
      </c>
      <c r="AG1625" s="13">
        <f t="shared" si="968"/>
        <v>0.51535608870052219</v>
      </c>
      <c r="AH1625" s="13">
        <f t="shared" si="968"/>
        <v>0.5193645556910278</v>
      </c>
      <c r="AI1625" s="13">
        <f t="shared" si="968"/>
        <v>0.56417557197159862</v>
      </c>
      <c r="AJ1625" s="13">
        <f t="shared" si="968"/>
        <v>0.58157358623112043</v>
      </c>
      <c r="AK1625" s="13">
        <f t="shared" si="968"/>
        <v>0.58485383420420844</v>
      </c>
      <c r="AL1625" s="13">
        <f t="shared" si="968"/>
        <v>0.59581979946335262</v>
      </c>
      <c r="AM1625" s="13">
        <f t="shared" si="968"/>
        <v>0.61256761503336843</v>
      </c>
      <c r="AN1625" s="13">
        <f t="shared" si="962"/>
        <v>0.64439427565623331</v>
      </c>
      <c r="AO1625" s="13">
        <f t="shared" si="962"/>
        <v>0.61738723688606745</v>
      </c>
      <c r="AP1625" s="13">
        <f t="shared" ref="AP1625" si="969">+AP1547/(AP1469*365)</f>
        <v>0.61029067824924821</v>
      </c>
      <c r="AQ1625" s="13">
        <f t="shared" ref="AQ1625:AR1625" si="970">+AQ1547/(AQ1469*365)</f>
        <v>0.68283223625689382</v>
      </c>
      <c r="AR1625" s="13">
        <f t="shared" si="970"/>
        <v>0.48937595129375949</v>
      </c>
    </row>
    <row r="1626" spans="1:44" x14ac:dyDescent="0.25">
      <c r="A1626" s="8"/>
      <c r="B1626" s="15" t="s">
        <v>109</v>
      </c>
      <c r="C1626" s="13">
        <f t="shared" ref="C1626:AM1626" si="971">+C1548/(C1470*365)</f>
        <v>0.55387740886928261</v>
      </c>
      <c r="D1626" s="13">
        <f t="shared" si="971"/>
        <v>0.60458744823192101</v>
      </c>
      <c r="E1626" s="13">
        <f t="shared" si="971"/>
        <v>0.63203568015291489</v>
      </c>
      <c r="F1626" s="13">
        <f t="shared" si="971"/>
        <v>0.63910219306707827</v>
      </c>
      <c r="G1626" s="13">
        <f t="shared" si="971"/>
        <v>0.66414737836561166</v>
      </c>
      <c r="H1626" s="13">
        <f t="shared" si="971"/>
        <v>0.64971380796192679</v>
      </c>
      <c r="I1626" s="13">
        <f t="shared" si="971"/>
        <v>0.62956355527237973</v>
      </c>
      <c r="J1626" s="13">
        <f t="shared" si="971"/>
        <v>0.59359444337256417</v>
      </c>
      <c r="K1626" s="13">
        <f t="shared" si="971"/>
        <v>0.50079121398205007</v>
      </c>
      <c r="L1626" s="13">
        <f t="shared" si="971"/>
        <v>0.52552820989087534</v>
      </c>
      <c r="M1626" s="13">
        <f t="shared" si="971"/>
        <v>0.47137218481541676</v>
      </c>
      <c r="N1626" s="13">
        <f t="shared" si="971"/>
        <v>0.48783375899698167</v>
      </c>
      <c r="O1626" s="13">
        <f t="shared" si="971"/>
        <v>0.48537452637714951</v>
      </c>
      <c r="P1626" s="13">
        <f t="shared" si="971"/>
        <v>0.45328372512542986</v>
      </c>
      <c r="Q1626" s="13">
        <f t="shared" si="971"/>
        <v>0.46000226423638629</v>
      </c>
      <c r="R1626" s="13">
        <f t="shared" si="971"/>
        <v>0.44065436431563454</v>
      </c>
      <c r="S1626" s="13">
        <f t="shared" si="971"/>
        <v>0.45195290388316539</v>
      </c>
      <c r="T1626" s="13">
        <f t="shared" si="971"/>
        <v>0.40532095550775499</v>
      </c>
      <c r="U1626" s="13">
        <f t="shared" si="971"/>
        <v>0.40400769840371337</v>
      </c>
      <c r="V1626" s="13">
        <f t="shared" si="971"/>
        <v>0.39836974980187934</v>
      </c>
      <c r="W1626" s="13">
        <f t="shared" si="971"/>
        <v>0.37537642929921883</v>
      </c>
      <c r="X1626" s="13">
        <f t="shared" si="971"/>
        <v>0.33533192834562697</v>
      </c>
      <c r="Y1626" s="13">
        <f t="shared" si="971"/>
        <v>0.32985495568090251</v>
      </c>
      <c r="Z1626" s="13">
        <f t="shared" si="971"/>
        <v>0.34483279613215151</v>
      </c>
      <c r="AA1626" s="13">
        <f t="shared" si="971"/>
        <v>0.36141301620753674</v>
      </c>
      <c r="AB1626" s="13">
        <f t="shared" si="971"/>
        <v>0.394438765078716</v>
      </c>
      <c r="AC1626" s="13">
        <f t="shared" si="971"/>
        <v>0.39322224493968516</v>
      </c>
      <c r="AD1626" s="13">
        <f t="shared" si="971"/>
        <v>0.39115722756082599</v>
      </c>
      <c r="AE1626" s="13">
        <f t="shared" si="971"/>
        <v>0.42428674425790502</v>
      </c>
      <c r="AF1626" s="13">
        <f t="shared" si="971"/>
        <v>0.42528649858749534</v>
      </c>
      <c r="AG1626" s="13">
        <f t="shared" si="971"/>
        <v>0.41575608976067374</v>
      </c>
      <c r="AH1626" s="13">
        <f t="shared" si="971"/>
        <v>0.41929534672991847</v>
      </c>
      <c r="AI1626" s="13">
        <f t="shared" si="971"/>
        <v>0.40942380470124196</v>
      </c>
      <c r="AJ1626" s="13">
        <f t="shared" si="971"/>
        <v>0.39907613889773813</v>
      </c>
      <c r="AK1626" s="13">
        <f t="shared" si="971"/>
        <v>0.40554494351361675</v>
      </c>
      <c r="AL1626" s="13">
        <f t="shared" si="971"/>
        <v>0.42966461974492204</v>
      </c>
      <c r="AM1626" s="13">
        <f t="shared" si="971"/>
        <v>0.44820613176777563</v>
      </c>
      <c r="AN1626" s="13">
        <f t="shared" si="962"/>
        <v>0.46899325940421832</v>
      </c>
      <c r="AO1626" s="13">
        <f t="shared" si="962"/>
        <v>0.49503152859317245</v>
      </c>
      <c r="AP1626" s="13">
        <f t="shared" ref="AP1626" si="972">+AP1548/(AP1470*365)</f>
        <v>0.52591867797347247</v>
      </c>
      <c r="AQ1626" s="13">
        <f t="shared" ref="AQ1626:AR1626" si="973">+AQ1548/(AQ1470*365)</f>
        <v>0.54128071319852145</v>
      </c>
      <c r="AR1626" s="13">
        <f t="shared" si="973"/>
        <v>0.22398782343987825</v>
      </c>
    </row>
    <row r="1627" spans="1:44" x14ac:dyDescent="0.25">
      <c r="A1627" s="8"/>
      <c r="B1627" s="15" t="s">
        <v>88</v>
      </c>
      <c r="C1627" s="13">
        <f t="shared" ref="C1627:AM1627" si="974">+C1549/(C1471*365)</f>
        <v>0.6205715635333019</v>
      </c>
      <c r="D1627" s="13">
        <f t="shared" si="974"/>
        <v>0.63425891645069732</v>
      </c>
      <c r="E1627" s="13">
        <f t="shared" si="974"/>
        <v>0.70477600888559788</v>
      </c>
      <c r="F1627" s="13">
        <f t="shared" si="974"/>
        <v>0.77747894935277118</v>
      </c>
      <c r="G1627" s="13">
        <f t="shared" si="974"/>
        <v>0.76179464622345106</v>
      </c>
      <c r="H1627" s="13">
        <f t="shared" si="974"/>
        <v>0.73143144401156213</v>
      </c>
      <c r="I1627" s="13">
        <f t="shared" si="974"/>
        <v>0.5222947503907327</v>
      </c>
      <c r="J1627" s="13">
        <f t="shared" si="974"/>
        <v>0.45058380068033466</v>
      </c>
      <c r="K1627" s="13">
        <f t="shared" si="974"/>
        <v>0.4177070883515675</v>
      </c>
      <c r="L1627" s="13">
        <f t="shared" si="974"/>
        <v>0.34777712412807799</v>
      </c>
      <c r="M1627" s="13">
        <f t="shared" si="974"/>
        <v>0.36288763761660642</v>
      </c>
      <c r="N1627" s="13">
        <f t="shared" si="974"/>
        <v>0.37243465837465334</v>
      </c>
      <c r="O1627" s="13">
        <f t="shared" si="974"/>
        <v>0.37840154634843265</v>
      </c>
      <c r="P1627" s="13">
        <f t="shared" si="974"/>
        <v>0.51285061969993473</v>
      </c>
      <c r="Q1627" s="13">
        <f t="shared" si="974"/>
        <v>0.48282235268536638</v>
      </c>
      <c r="R1627" s="13">
        <f t="shared" si="974"/>
        <v>0.35747541810236155</v>
      </c>
      <c r="S1627" s="13">
        <f t="shared" si="974"/>
        <v>0.33644844104546601</v>
      </c>
      <c r="T1627" s="13">
        <f t="shared" si="974"/>
        <v>0.28719057918769525</v>
      </c>
      <c r="U1627" s="13">
        <f t="shared" si="974"/>
        <v>0.2750899211754802</v>
      </c>
      <c r="V1627" s="13">
        <f t="shared" si="974"/>
        <v>0.27767658988291116</v>
      </c>
      <c r="W1627" s="13">
        <f t="shared" si="974"/>
        <v>0.26264636106221778</v>
      </c>
      <c r="X1627" s="13">
        <f t="shared" si="974"/>
        <v>0.24691206856967934</v>
      </c>
      <c r="Y1627" s="13">
        <f t="shared" si="974"/>
        <v>0.34913730001045695</v>
      </c>
      <c r="Z1627" s="13">
        <f t="shared" si="974"/>
        <v>0.35309256953092572</v>
      </c>
      <c r="AA1627" s="13">
        <f t="shared" si="974"/>
        <v>0.38978829389788294</v>
      </c>
      <c r="AB1627" s="13">
        <f t="shared" si="974"/>
        <v>0.37512408179471907</v>
      </c>
      <c r="AC1627" s="13">
        <f t="shared" si="974"/>
        <v>0.38282965596570112</v>
      </c>
      <c r="AD1627" s="13">
        <f t="shared" si="974"/>
        <v>0.39180173585694866</v>
      </c>
      <c r="AE1627" s="13">
        <f t="shared" si="974"/>
        <v>0.4116217410517013</v>
      </c>
      <c r="AF1627" s="13">
        <f t="shared" si="974"/>
        <v>0.41285903667697749</v>
      </c>
      <c r="AG1627" s="13">
        <f t="shared" si="974"/>
        <v>0.39732655766681396</v>
      </c>
      <c r="AH1627" s="13">
        <f t="shared" si="974"/>
        <v>0.38349536014140523</v>
      </c>
      <c r="AI1627" s="13">
        <f t="shared" si="974"/>
        <v>0.36326985187660094</v>
      </c>
      <c r="AJ1627" s="13">
        <f t="shared" si="974"/>
        <v>0.5644186863364945</v>
      </c>
      <c r="AK1627" s="13">
        <f t="shared" si="974"/>
        <v>0.57017913593256064</v>
      </c>
      <c r="AL1627" s="13">
        <f t="shared" si="974"/>
        <v>0.33587259160262833</v>
      </c>
      <c r="AM1627" s="13">
        <f t="shared" si="974"/>
        <v>0.35030627018598953</v>
      </c>
      <c r="AN1627" s="13">
        <f t="shared" si="962"/>
        <v>0.33830047889519993</v>
      </c>
      <c r="AO1627" s="13">
        <f t="shared" si="962"/>
        <v>0.37913405088062624</v>
      </c>
      <c r="AP1627" s="13">
        <f t="shared" ref="AP1627" si="975">+AP1549/(AP1471*365)</f>
        <v>0.40489989462592202</v>
      </c>
      <c r="AQ1627" s="13">
        <f t="shared" ref="AQ1627:AR1627" si="976">+AQ1549/(AQ1471*365)</f>
        <v>0.40068493150684931</v>
      </c>
      <c r="AR1627" s="13">
        <f t="shared" si="976"/>
        <v>0.40036880927291885</v>
      </c>
    </row>
    <row r="1628" spans="1:44" x14ac:dyDescent="0.25">
      <c r="A1628" s="8"/>
      <c r="B1628" s="15" t="s">
        <v>112</v>
      </c>
      <c r="C1628" s="13">
        <f t="shared" ref="C1628:AM1628" si="977">+C1550/(C1472*365)</f>
        <v>0.56105183451504093</v>
      </c>
      <c r="D1628" s="13">
        <f t="shared" si="977"/>
        <v>0.53665588215047844</v>
      </c>
      <c r="E1628" s="13">
        <f t="shared" si="977"/>
        <v>0.56526994359387595</v>
      </c>
      <c r="F1628" s="13">
        <f t="shared" si="977"/>
        <v>0.5726168257210269</v>
      </c>
      <c r="G1628" s="13">
        <f t="shared" si="977"/>
        <v>0.6246806868608914</v>
      </c>
      <c r="H1628" s="13">
        <f t="shared" si="977"/>
        <v>0.60516681064626265</v>
      </c>
      <c r="I1628" s="13">
        <f t="shared" si="977"/>
        <v>0.56519390314489681</v>
      </c>
      <c r="J1628" s="13">
        <f t="shared" si="977"/>
        <v>0.56119821752764487</v>
      </c>
      <c r="K1628" s="13">
        <f t="shared" si="977"/>
        <v>0.49664886618682763</v>
      </c>
      <c r="L1628" s="13">
        <f t="shared" si="977"/>
        <v>0.50205074167139496</v>
      </c>
      <c r="M1628" s="13">
        <f t="shared" si="977"/>
        <v>0.47249166975194373</v>
      </c>
      <c r="N1628" s="13">
        <f t="shared" si="977"/>
        <v>0.49564295183384888</v>
      </c>
      <c r="O1628" s="13">
        <f t="shared" si="977"/>
        <v>0.49724259832081308</v>
      </c>
      <c r="P1628" s="13">
        <f t="shared" si="977"/>
        <v>0.5268493150684932</v>
      </c>
      <c r="Q1628" s="13">
        <f t="shared" si="977"/>
        <v>0.4795581087052585</v>
      </c>
      <c r="R1628" s="13">
        <f t="shared" si="977"/>
        <v>0.49257622624834291</v>
      </c>
      <c r="S1628" s="13">
        <f t="shared" si="977"/>
        <v>0.47119752540874943</v>
      </c>
      <c r="T1628" s="13">
        <f t="shared" si="977"/>
        <v>0.49057003977021651</v>
      </c>
      <c r="U1628" s="13">
        <f t="shared" si="977"/>
        <v>0.49506849315068491</v>
      </c>
      <c r="V1628" s="13">
        <f t="shared" si="977"/>
        <v>0.48317277949624393</v>
      </c>
      <c r="W1628" s="13">
        <f t="shared" si="977"/>
        <v>0.57065810901427338</v>
      </c>
      <c r="X1628" s="13">
        <f t="shared" si="977"/>
        <v>0.61069376933274411</v>
      </c>
      <c r="Y1628" s="13">
        <f t="shared" si="977"/>
        <v>0.63199608610567515</v>
      </c>
      <c r="Z1628" s="13">
        <f t="shared" si="977"/>
        <v>0.63747387973067104</v>
      </c>
      <c r="AA1628" s="13">
        <f t="shared" si="977"/>
        <v>0.70071883900718834</v>
      </c>
      <c r="AB1628" s="13">
        <f t="shared" si="977"/>
        <v>0.67839258370235489</v>
      </c>
      <c r="AC1628" s="13">
        <f t="shared" si="977"/>
        <v>0.66430540129170268</v>
      </c>
      <c r="AD1628" s="13">
        <f t="shared" si="977"/>
        <v>0.71307746102266645</v>
      </c>
      <c r="AE1628" s="13">
        <f t="shared" si="977"/>
        <v>0.74206075044669451</v>
      </c>
      <c r="AF1628" s="13">
        <f t="shared" si="977"/>
        <v>0.58208333333333329</v>
      </c>
      <c r="AG1628" s="13">
        <f t="shared" si="977"/>
        <v>0.67655284367613133</v>
      </c>
      <c r="AH1628" s="13">
        <f t="shared" si="977"/>
        <v>0.67361621561421092</v>
      </c>
      <c r="AI1628" s="13">
        <f t="shared" si="977"/>
        <v>0.68514471510047437</v>
      </c>
      <c r="AJ1628" s="13">
        <f t="shared" si="977"/>
        <v>0.62839994351080353</v>
      </c>
      <c r="AK1628" s="13">
        <f t="shared" si="977"/>
        <v>0.41078472908722874</v>
      </c>
      <c r="AL1628" s="13">
        <f t="shared" si="977"/>
        <v>0.62166745394426071</v>
      </c>
      <c r="AM1628" s="13">
        <f t="shared" si="977"/>
        <v>0.67598336594911934</v>
      </c>
      <c r="AN1628" s="13">
        <f t="shared" si="962"/>
        <v>0.66040239726027394</v>
      </c>
      <c r="AO1628" s="13">
        <f t="shared" si="962"/>
        <v>0.6818214192445573</v>
      </c>
      <c r="AP1628" s="13">
        <f t="shared" ref="AP1628" si="978">+AP1550/(AP1472*365)</f>
        <v>0.63875816565073951</v>
      </c>
      <c r="AQ1628" s="13">
        <f t="shared" ref="AQ1628:AR1628" si="979">+AQ1550/(AQ1472*365)</f>
        <v>0.65356712328767119</v>
      </c>
      <c r="AR1628" s="13">
        <f t="shared" si="979"/>
        <v>0.62690032762373837</v>
      </c>
    </row>
    <row r="1629" spans="1:44" x14ac:dyDescent="0.25">
      <c r="A1629" s="8"/>
      <c r="B1629" s="15" t="s">
        <v>103</v>
      </c>
      <c r="C1629" s="13">
        <f t="shared" ref="C1629:AM1629" si="980">+C1551/(C1473*365)</f>
        <v>0.39481409001956946</v>
      </c>
      <c r="D1629" s="13">
        <f t="shared" si="980"/>
        <v>0.36409001956947162</v>
      </c>
      <c r="E1629" s="13">
        <f t="shared" si="980"/>
        <v>0.32847358121330722</v>
      </c>
      <c r="F1629" s="13">
        <f t="shared" si="980"/>
        <v>0.29784735812133073</v>
      </c>
      <c r="G1629" s="13">
        <f t="shared" si="980"/>
        <v>0.27749510763209395</v>
      </c>
      <c r="H1629" s="13">
        <f t="shared" si="980"/>
        <v>0.2525440313111546</v>
      </c>
      <c r="I1629" s="13">
        <f t="shared" si="980"/>
        <v>0.21565557729941293</v>
      </c>
      <c r="J1629" s="13">
        <f t="shared" si="980"/>
        <v>0.15890410958904111</v>
      </c>
      <c r="K1629" s="13">
        <f t="shared" si="980"/>
        <v>9.9608610567514674E-2</v>
      </c>
      <c r="L1629" s="13">
        <f t="shared" si="980"/>
        <v>0.11360078277886497</v>
      </c>
      <c r="M1629" s="13">
        <f t="shared" si="980"/>
        <v>0.17152641878669275</v>
      </c>
      <c r="N1629" s="13">
        <f t="shared" si="980"/>
        <v>0.11937377690802348</v>
      </c>
      <c r="O1629" s="13">
        <f t="shared" si="980"/>
        <v>0.10029354207436399</v>
      </c>
      <c r="P1629" s="13">
        <f t="shared" si="980"/>
        <v>6.7221135029354201E-2</v>
      </c>
      <c r="Q1629" s="13">
        <f t="shared" si="980"/>
        <v>5.3424657534246578E-2</v>
      </c>
      <c r="R1629" s="13">
        <f t="shared" si="980"/>
        <v>5.8317025440313114E-2</v>
      </c>
      <c r="S1629" s="13">
        <f t="shared" si="980"/>
        <v>6.1448140900195694E-2</v>
      </c>
      <c r="T1629" s="13">
        <f t="shared" si="980"/>
        <v>7.8767123287671229E-2</v>
      </c>
      <c r="U1629" s="13">
        <f t="shared" si="980"/>
        <v>7.7592954990215263E-2</v>
      </c>
      <c r="V1629" s="13">
        <f t="shared" si="980"/>
        <v>8.5714285714285715E-2</v>
      </c>
      <c r="W1629" s="13">
        <f t="shared" si="980"/>
        <v>5.7632093933463795E-2</v>
      </c>
      <c r="X1629" s="13">
        <f t="shared" si="980"/>
        <v>0.11305936073059361</v>
      </c>
      <c r="Y1629" s="13">
        <f t="shared" si="980"/>
        <v>0.10337899543378995</v>
      </c>
      <c r="Z1629" s="13">
        <f t="shared" si="980"/>
        <v>0.14054794520547945</v>
      </c>
      <c r="AA1629" s="13">
        <f t="shared" si="980"/>
        <v>9.881278538812785E-2</v>
      </c>
      <c r="AB1629" s="13">
        <f t="shared" si="980"/>
        <v>8.1826484018264839E-2</v>
      </c>
      <c r="AC1629" s="13">
        <f t="shared" si="980"/>
        <v>8.2191780821917804E-2</v>
      </c>
      <c r="AD1629" s="13">
        <f t="shared" si="980"/>
        <v>1.6888161930075651E-2</v>
      </c>
      <c r="AE1629" s="13">
        <f t="shared" si="980"/>
        <v>2.0200368022899203E-2</v>
      </c>
      <c r="AF1629" s="13">
        <f t="shared" si="980"/>
        <v>1.6531228233108892E-2</v>
      </c>
      <c r="AG1629" s="13">
        <f t="shared" si="980"/>
        <v>1.0912468075226375E-2</v>
      </c>
      <c r="AH1629" s="13">
        <f t="shared" si="980"/>
        <v>1.3559322033898305E-2</v>
      </c>
      <c r="AI1629" s="13">
        <f t="shared" si="980"/>
        <v>1.8435105641978176E-2</v>
      </c>
      <c r="AJ1629" s="13">
        <f t="shared" si="980"/>
        <v>1.4673786858602276E-2</v>
      </c>
      <c r="AK1629" s="13">
        <f t="shared" si="980"/>
        <v>1.1376828418853031E-2</v>
      </c>
      <c r="AL1629" s="13">
        <f t="shared" si="980"/>
        <v>5.8509403296958442E-3</v>
      </c>
      <c r="AM1629" s="13" t="e">
        <f t="shared" si="980"/>
        <v>#DIV/0!</v>
      </c>
      <c r="AN1629" s="13" t="e">
        <f t="shared" si="962"/>
        <v>#DIV/0!</v>
      </c>
      <c r="AO1629" s="13">
        <f t="shared" si="962"/>
        <v>1.0030183422335732E-2</v>
      </c>
      <c r="AP1629" s="13">
        <f t="shared" ref="AP1629" si="981">+AP1551/(AP1473*365)</f>
        <v>1.2166241003018342E-2</v>
      </c>
      <c r="AQ1629" s="13">
        <f t="shared" ref="AQ1629:AR1629" si="982">+AQ1551/(AQ1473*365)</f>
        <v>1.5924657534246576E-2</v>
      </c>
      <c r="AR1629" s="13">
        <f t="shared" si="982"/>
        <v>1.9520547945205479E-2</v>
      </c>
    </row>
    <row r="1630" spans="1:44" x14ac:dyDescent="0.25">
      <c r="A1630" s="8"/>
      <c r="B1630" s="15" t="s">
        <v>85</v>
      </c>
      <c r="C1630" s="13">
        <f t="shared" ref="C1630:AM1630" si="983">+C1552/(C1474*365)</f>
        <v>0.70017123287671235</v>
      </c>
      <c r="D1630" s="13">
        <f t="shared" si="983"/>
        <v>0.76946347031963469</v>
      </c>
      <c r="E1630" s="13">
        <f t="shared" si="983"/>
        <v>0.78987823439878235</v>
      </c>
      <c r="F1630" s="13">
        <f t="shared" si="983"/>
        <v>0.81899543378995432</v>
      </c>
      <c r="G1630" s="13">
        <f t="shared" si="983"/>
        <v>0.80275674295924448</v>
      </c>
      <c r="H1630" s="13">
        <f t="shared" si="983"/>
        <v>0.7161745937207521</v>
      </c>
      <c r="I1630" s="13">
        <f t="shared" si="983"/>
        <v>0.64547635631917033</v>
      </c>
      <c r="J1630" s="13">
        <f t="shared" si="983"/>
        <v>0.60473647550499188</v>
      </c>
      <c r="K1630" s="13">
        <f t="shared" si="983"/>
        <v>0.54814478817018963</v>
      </c>
      <c r="L1630" s="13">
        <f t="shared" si="983"/>
        <v>0.54139526444706521</v>
      </c>
      <c r="M1630" s="13">
        <f t="shared" si="983"/>
        <v>0.42926463572548218</v>
      </c>
      <c r="N1630" s="13">
        <f t="shared" si="983"/>
        <v>0.56626712328767126</v>
      </c>
      <c r="O1630" s="13">
        <f t="shared" si="983"/>
        <v>0.61195225506689099</v>
      </c>
      <c r="P1630" s="13">
        <f t="shared" si="983"/>
        <v>0.5936713930946087</v>
      </c>
      <c r="Q1630" s="13">
        <f t="shared" si="983"/>
        <v>0.61933830008811985</v>
      </c>
      <c r="R1630" s="13">
        <f t="shared" si="983"/>
        <v>0.58691019786910192</v>
      </c>
      <c r="S1630" s="13">
        <f t="shared" si="983"/>
        <v>0.56671684479903661</v>
      </c>
      <c r="T1630" s="13">
        <f t="shared" si="983"/>
        <v>0.51492653843423952</v>
      </c>
      <c r="U1630" s="13">
        <f t="shared" si="983"/>
        <v>0.48727375967066505</v>
      </c>
      <c r="V1630" s="13">
        <f t="shared" si="983"/>
        <v>0.47197104123784511</v>
      </c>
      <c r="W1630" s="13">
        <f t="shared" si="983"/>
        <v>0.4963872524664632</v>
      </c>
      <c r="X1630" s="13">
        <f t="shared" si="983"/>
        <v>0.28118615884076331</v>
      </c>
      <c r="Y1630" s="13">
        <f t="shared" si="983"/>
        <v>0.51379090070267586</v>
      </c>
      <c r="Z1630" s="13">
        <f t="shared" si="983"/>
        <v>0.45769863013698631</v>
      </c>
      <c r="AA1630" s="13">
        <f t="shared" si="983"/>
        <v>0.45813698630136984</v>
      </c>
      <c r="AB1630" s="13">
        <f t="shared" si="983"/>
        <v>0.47287399972874</v>
      </c>
      <c r="AC1630" s="13">
        <f t="shared" si="983"/>
        <v>0.45318052353180521</v>
      </c>
      <c r="AD1630" s="13">
        <f t="shared" si="983"/>
        <v>0.46951037569510373</v>
      </c>
      <c r="AE1630" s="13">
        <f t="shared" si="983"/>
        <v>0.56645392278953921</v>
      </c>
      <c r="AF1630" s="13">
        <f t="shared" si="983"/>
        <v>0.57011207970112077</v>
      </c>
      <c r="AG1630" s="13">
        <f t="shared" si="983"/>
        <v>0.60026248872118781</v>
      </c>
      <c r="AH1630" s="13">
        <f t="shared" si="983"/>
        <v>0.6432342131640495</v>
      </c>
      <c r="AI1630" s="13">
        <f t="shared" si="983"/>
        <v>0.59711522965350528</v>
      </c>
      <c r="AJ1630" s="13">
        <f t="shared" si="983"/>
        <v>0.60025785656728448</v>
      </c>
      <c r="AK1630" s="13">
        <f t="shared" si="983"/>
        <v>0.50542465753424659</v>
      </c>
      <c r="AL1630" s="13">
        <f t="shared" si="983"/>
        <v>0.5353218441596701</v>
      </c>
      <c r="AM1630" s="13">
        <f t="shared" si="983"/>
        <v>0.50054499926351448</v>
      </c>
      <c r="AN1630" s="13">
        <f t="shared" si="962"/>
        <v>0.48199391171993911</v>
      </c>
      <c r="AO1630" s="13">
        <f t="shared" si="962"/>
        <v>0.45339421613394215</v>
      </c>
      <c r="AP1630" s="13">
        <f t="shared" ref="AP1630" si="984">+AP1552/(AP1474*365)</f>
        <v>0.45515981735159816</v>
      </c>
      <c r="AQ1630" s="13">
        <f t="shared" ref="AQ1630:AR1630" si="985">+AQ1552/(AQ1474*365)</f>
        <v>0.45869101978691018</v>
      </c>
      <c r="AR1630" s="13">
        <f t="shared" si="985"/>
        <v>0.4315068493150685</v>
      </c>
    </row>
    <row r="1631" spans="1:44" x14ac:dyDescent="0.25">
      <c r="A1631" s="8"/>
      <c r="B1631" s="15" t="s">
        <v>111</v>
      </c>
      <c r="C1631" s="13">
        <f t="shared" ref="C1631:AM1631" si="986">+C1553/(C1475*365)</f>
        <v>0.15134246575342467</v>
      </c>
      <c r="D1631" s="13">
        <f t="shared" si="986"/>
        <v>0.17095890410958905</v>
      </c>
      <c r="E1631" s="13">
        <f t="shared" si="986"/>
        <v>0.1930958904109589</v>
      </c>
      <c r="F1631" s="13">
        <f t="shared" si="986"/>
        <v>0.19890410958904109</v>
      </c>
      <c r="G1631" s="13">
        <f t="shared" si="986"/>
        <v>0.19879452054794522</v>
      </c>
      <c r="H1631" s="13">
        <f t="shared" si="986"/>
        <v>0.15736986301369862</v>
      </c>
      <c r="I1631" s="13">
        <f t="shared" si="986"/>
        <v>0.1281095890410959</v>
      </c>
      <c r="J1631" s="13">
        <f t="shared" si="986"/>
        <v>0.12252054794520548</v>
      </c>
      <c r="K1631" s="13">
        <f t="shared" si="986"/>
        <v>0.13567123287671232</v>
      </c>
      <c r="L1631" s="13">
        <f t="shared" si="986"/>
        <v>0.12021917808219178</v>
      </c>
      <c r="M1631" s="13">
        <f t="shared" si="986"/>
        <v>0.1073972602739726</v>
      </c>
      <c r="N1631" s="13">
        <f t="shared" si="986"/>
        <v>6.5534246575342472E-2</v>
      </c>
      <c r="O1631" s="13">
        <f t="shared" si="986"/>
        <v>3.0356164383561642E-2</v>
      </c>
      <c r="P1631" s="13">
        <f t="shared" si="986"/>
        <v>5.8958904109589039E-2</v>
      </c>
      <c r="Q1631" s="13">
        <f t="shared" si="986"/>
        <v>7.2876712328767121E-2</v>
      </c>
      <c r="R1631" s="13">
        <f t="shared" si="986"/>
        <v>6.0383561643835619E-2</v>
      </c>
      <c r="S1631" s="13">
        <f t="shared" si="986"/>
        <v>7.6383561643835612E-2</v>
      </c>
      <c r="T1631" s="13">
        <f t="shared" si="986"/>
        <v>0.11035616438356165</v>
      </c>
      <c r="U1631" s="13">
        <f t="shared" si="986"/>
        <v>0.10630136986301369</v>
      </c>
      <c r="V1631" s="13">
        <f t="shared" si="986"/>
        <v>0.12175342465753425</v>
      </c>
      <c r="W1631" s="13">
        <f t="shared" si="986"/>
        <v>0.10093150684931507</v>
      </c>
      <c r="X1631" s="13">
        <f t="shared" si="986"/>
        <v>8.2849315068493148E-2</v>
      </c>
      <c r="Y1631" s="13">
        <f t="shared" si="986"/>
        <v>8.9753424657534248E-2</v>
      </c>
      <c r="Z1631" s="13">
        <f t="shared" si="986"/>
        <v>8.0219178082191783E-2</v>
      </c>
      <c r="AA1631" s="13">
        <f t="shared" si="986"/>
        <v>9.2931506849315074E-2</v>
      </c>
      <c r="AB1631" s="13">
        <f t="shared" si="986"/>
        <v>7.4301369863013694E-2</v>
      </c>
      <c r="AC1631" s="13">
        <f t="shared" si="986"/>
        <v>5.6109589041095892E-2</v>
      </c>
      <c r="AD1631" s="13">
        <f t="shared" si="986"/>
        <v>5.8301369863013701E-2</v>
      </c>
      <c r="AE1631" s="13">
        <f t="shared" si="986"/>
        <v>5.1287671232876711E-2</v>
      </c>
      <c r="AF1631" s="13">
        <f t="shared" si="986"/>
        <v>4.3726027397260274E-2</v>
      </c>
      <c r="AG1631" s="13">
        <f t="shared" si="986"/>
        <v>3.8575342465753427E-2</v>
      </c>
      <c r="AH1631" s="13">
        <f t="shared" si="986"/>
        <v>4.317808219178082E-2</v>
      </c>
      <c r="AI1631" s="13">
        <f t="shared" si="986"/>
        <v>2.3561643835616437E-2</v>
      </c>
      <c r="AJ1631" s="13">
        <f t="shared" si="986"/>
        <v>2.3561643835616437E-2</v>
      </c>
      <c r="AK1631" s="13" t="e">
        <f t="shared" si="986"/>
        <v>#DIV/0!</v>
      </c>
      <c r="AL1631" s="13" t="e">
        <f t="shared" si="986"/>
        <v>#DIV/0!</v>
      </c>
      <c r="AM1631" s="13" t="e">
        <f t="shared" si="986"/>
        <v>#DIV/0!</v>
      </c>
      <c r="AN1631" s="13" t="e">
        <f t="shared" si="962"/>
        <v>#DIV/0!</v>
      </c>
      <c r="AO1631" s="13">
        <f t="shared" si="962"/>
        <v>2.3013698630136987E-2</v>
      </c>
      <c r="AP1631" s="13">
        <f t="shared" ref="AP1631" si="987">+AP1553/(AP1475*365)</f>
        <v>1.643835616438356E-2</v>
      </c>
      <c r="AQ1631" s="13">
        <f t="shared" ref="AQ1631:AR1631" si="988">+AQ1553/(AQ1475*365)</f>
        <v>2.2027397260273973E-2</v>
      </c>
      <c r="AR1631" s="13" t="e">
        <f t="shared" si="988"/>
        <v>#DIV/0!</v>
      </c>
    </row>
    <row r="1632" spans="1:44" x14ac:dyDescent="0.25">
      <c r="A1632" s="8"/>
      <c r="B1632" s="15" t="s">
        <v>83</v>
      </c>
      <c r="C1632" s="13">
        <f t="shared" ref="C1632:AM1632" si="989">+C1554/(C1476*365)</f>
        <v>0.63941780821917804</v>
      </c>
      <c r="D1632" s="13">
        <f t="shared" si="989"/>
        <v>0.61976027397260269</v>
      </c>
      <c r="E1632" s="13">
        <f t="shared" si="989"/>
        <v>0.54085616438356166</v>
      </c>
      <c r="F1632" s="13">
        <f t="shared" si="989"/>
        <v>0.64390771449170869</v>
      </c>
      <c r="G1632" s="13">
        <f t="shared" si="989"/>
        <v>0.64080749819754868</v>
      </c>
      <c r="H1632" s="13">
        <f t="shared" si="989"/>
        <v>0.62996575342465755</v>
      </c>
      <c r="I1632" s="13">
        <f t="shared" si="989"/>
        <v>0.62527036770007205</v>
      </c>
      <c r="J1632" s="13">
        <f t="shared" si="989"/>
        <v>0.45759253861847859</v>
      </c>
      <c r="K1632" s="13">
        <f t="shared" si="989"/>
        <v>0.28453680055723241</v>
      </c>
      <c r="L1632" s="13">
        <f t="shared" si="989"/>
        <v>0.2964012073368934</v>
      </c>
      <c r="M1632" s="13">
        <f t="shared" si="989"/>
        <v>0.27390294868818205</v>
      </c>
      <c r="N1632" s="13">
        <f t="shared" si="989"/>
        <v>0.28548873926166707</v>
      </c>
      <c r="O1632" s="13">
        <f t="shared" si="989"/>
        <v>0.24209426514975621</v>
      </c>
      <c r="P1632" s="13">
        <f t="shared" si="989"/>
        <v>0.25098934550989344</v>
      </c>
      <c r="Q1632" s="13">
        <f t="shared" si="989"/>
        <v>0.19875068493150685</v>
      </c>
      <c r="R1632" s="13">
        <f t="shared" si="989"/>
        <v>0.20317808219178082</v>
      </c>
      <c r="S1632" s="13">
        <f t="shared" si="989"/>
        <v>0.25212107821475915</v>
      </c>
      <c r="T1632" s="13">
        <f t="shared" si="989"/>
        <v>0.19329597343295973</v>
      </c>
      <c r="U1632" s="13">
        <f t="shared" si="989"/>
        <v>0.23792029887920299</v>
      </c>
      <c r="V1632" s="13">
        <f t="shared" si="989"/>
        <v>0.18733914487339146</v>
      </c>
      <c r="W1632" s="13">
        <f t="shared" si="989"/>
        <v>0.21701951017019511</v>
      </c>
      <c r="X1632" s="13">
        <f t="shared" si="989"/>
        <v>0.22071398920713989</v>
      </c>
      <c r="Y1632" s="13">
        <f t="shared" si="989"/>
        <v>0.22004981320049813</v>
      </c>
      <c r="Z1632" s="13">
        <f t="shared" si="989"/>
        <v>0.23185969281859692</v>
      </c>
      <c r="AA1632" s="13">
        <f t="shared" si="989"/>
        <v>0.24323370693233706</v>
      </c>
      <c r="AB1632" s="13">
        <f t="shared" si="989"/>
        <v>0.24223744292237442</v>
      </c>
      <c r="AC1632" s="13">
        <f t="shared" si="989"/>
        <v>0.23493150684931507</v>
      </c>
      <c r="AD1632" s="13">
        <f t="shared" si="989"/>
        <v>0.2186799501867995</v>
      </c>
      <c r="AE1632" s="13">
        <f t="shared" si="989"/>
        <v>0.71953033268101763</v>
      </c>
      <c r="AF1632" s="13">
        <f t="shared" si="989"/>
        <v>0.59772994129158508</v>
      </c>
      <c r="AG1632" s="13">
        <f t="shared" si="989"/>
        <v>0.5978864970645793</v>
      </c>
      <c r="AH1632" s="13">
        <f t="shared" si="989"/>
        <v>0.53816046966731901</v>
      </c>
      <c r="AI1632" s="13">
        <f t="shared" si="989"/>
        <v>0.57205479452054797</v>
      </c>
      <c r="AJ1632" s="13">
        <f t="shared" si="989"/>
        <v>0.60399217221135026</v>
      </c>
      <c r="AK1632" s="13">
        <f t="shared" si="989"/>
        <v>0.60821917808219184</v>
      </c>
      <c r="AL1632" s="13">
        <f t="shared" si="989"/>
        <v>0.55968688845401171</v>
      </c>
      <c r="AM1632" s="13">
        <f t="shared" si="989"/>
        <v>0.54888454011741683</v>
      </c>
      <c r="AN1632" s="13">
        <f t="shared" si="962"/>
        <v>0.53033268101761255</v>
      </c>
      <c r="AO1632" s="13">
        <f t="shared" si="962"/>
        <v>0.55921722113502936</v>
      </c>
      <c r="AP1632" s="13">
        <f t="shared" ref="AP1632" si="990">+AP1554/(AP1476*365)</f>
        <v>0.60164383561643831</v>
      </c>
      <c r="AQ1632" s="13">
        <f t="shared" ref="AQ1632:AR1632" si="991">+AQ1554/(AQ1476*365)</f>
        <v>0.69221135029354208</v>
      </c>
      <c r="AR1632" s="13">
        <f t="shared" si="991"/>
        <v>0.70113502935420746</v>
      </c>
    </row>
    <row r="1633" spans="1:44" x14ac:dyDescent="0.25">
      <c r="A1633" s="8"/>
      <c r="B1633" s="15" t="s">
        <v>97</v>
      </c>
      <c r="C1633" s="13">
        <f t="shared" ref="C1633:AM1633" si="992">+C1555/(C1477*365)</f>
        <v>0.39726027397260272</v>
      </c>
      <c r="D1633" s="13">
        <f t="shared" si="992"/>
        <v>0.37162426614481409</v>
      </c>
      <c r="E1633" s="13">
        <f t="shared" si="992"/>
        <v>0.32015655577299412</v>
      </c>
      <c r="F1633" s="13">
        <f t="shared" si="992"/>
        <v>0.362426614481409</v>
      </c>
      <c r="G1633" s="13">
        <f t="shared" si="992"/>
        <v>0.38845401174168298</v>
      </c>
      <c r="H1633" s="13">
        <f t="shared" si="992"/>
        <v>0.27964774951076321</v>
      </c>
      <c r="I1633" s="13">
        <f t="shared" si="992"/>
        <v>0.21898238747553816</v>
      </c>
      <c r="J1633" s="13">
        <f t="shared" si="992"/>
        <v>0.17553816046966733</v>
      </c>
      <c r="K1633" s="13">
        <f t="shared" si="992"/>
        <v>0.1111545988258317</v>
      </c>
      <c r="L1633" s="13">
        <f t="shared" si="992"/>
        <v>6.1448140900195694E-2</v>
      </c>
      <c r="M1633" s="13">
        <f t="shared" si="992"/>
        <v>2.7201565557729943E-2</v>
      </c>
      <c r="N1633" s="13">
        <f t="shared" si="992"/>
        <v>4.0081177067478437E-3</v>
      </c>
      <c r="O1633" s="13">
        <f t="shared" si="992"/>
        <v>2.3845763571790969E-3</v>
      </c>
      <c r="P1633" s="13">
        <f t="shared" si="992"/>
        <v>3.3992897006595636E-3</v>
      </c>
      <c r="Q1633" s="13">
        <f t="shared" si="992"/>
        <v>4.0588533739218668E-3</v>
      </c>
      <c r="R1633" s="13">
        <f t="shared" si="992"/>
        <v>8.3206494165398281E-3</v>
      </c>
      <c r="S1633" s="13">
        <f t="shared" si="992"/>
        <v>4.3632673769660067E-3</v>
      </c>
      <c r="T1633" s="13">
        <f t="shared" si="992"/>
        <v>4.160324708269914E-3</v>
      </c>
      <c r="U1633" s="13">
        <f t="shared" si="992"/>
        <v>4.6169457128361234E-3</v>
      </c>
      <c r="V1633" s="13">
        <f t="shared" si="992"/>
        <v>5.0735667174023336E-3</v>
      </c>
      <c r="W1633" s="13">
        <f t="shared" si="992"/>
        <v>4.8644115180318699E-3</v>
      </c>
      <c r="X1633" s="13">
        <f t="shared" si="992"/>
        <v>8.5616438356164379E-3</v>
      </c>
      <c r="Y1633" s="13">
        <f t="shared" si="992"/>
        <v>4.1934582051998881E-3</v>
      </c>
      <c r="Z1633" s="13">
        <f t="shared" si="992"/>
        <v>2.5719876991892646E-3</v>
      </c>
      <c r="AA1633" s="13">
        <f t="shared" si="992"/>
        <v>9.8965613642717359E-3</v>
      </c>
      <c r="AB1633" s="13">
        <f t="shared" si="992"/>
        <v>6.5144596651445967E-3</v>
      </c>
      <c r="AC1633" s="13">
        <f t="shared" si="992"/>
        <v>7.914764079147641E-3</v>
      </c>
      <c r="AD1633" s="13">
        <f t="shared" si="992"/>
        <v>9.9238964992389642E-3</v>
      </c>
      <c r="AE1633" s="13">
        <f t="shared" si="992"/>
        <v>1.2846270928462709E-2</v>
      </c>
      <c r="AF1633" s="13">
        <f t="shared" si="992"/>
        <v>1.3515981735159817E-2</v>
      </c>
      <c r="AG1633" s="13">
        <f t="shared" si="992"/>
        <v>8.8280060882800614E-3</v>
      </c>
      <c r="AH1633" s="13">
        <f t="shared" si="992"/>
        <v>6.0273972602739728E-3</v>
      </c>
      <c r="AI1633" s="13">
        <f t="shared" si="992"/>
        <v>8.0974124809741251E-3</v>
      </c>
      <c r="AJ1633" s="13">
        <f t="shared" si="992"/>
        <v>6.9406392694063923E-3</v>
      </c>
      <c r="AK1633" s="13">
        <f t="shared" si="992"/>
        <v>7.4885844748858446E-3</v>
      </c>
      <c r="AL1633" s="13">
        <f t="shared" si="992"/>
        <v>8.21917808219178E-3</v>
      </c>
      <c r="AM1633" s="13">
        <f t="shared" si="992"/>
        <v>1.0410958904109589E-2</v>
      </c>
      <c r="AN1633" s="13">
        <f t="shared" si="962"/>
        <v>7.7808219178082194E-3</v>
      </c>
      <c r="AO1633" s="13">
        <f t="shared" si="962"/>
        <v>4.4931506849315069E-3</v>
      </c>
      <c r="AP1633" s="13">
        <f t="shared" ref="AP1633" si="993">+AP1555/(AP1477*365)</f>
        <v>3.726027397260274E-3</v>
      </c>
      <c r="AQ1633" s="13">
        <f t="shared" ref="AQ1633:AR1633" si="994">+AQ1555/(AQ1477*365)</f>
        <v>7.6712328767123284E-4</v>
      </c>
      <c r="AR1633" s="13" t="e">
        <f t="shared" si="994"/>
        <v>#DIV/0!</v>
      </c>
    </row>
    <row r="1634" spans="1:44" x14ac:dyDescent="0.25">
      <c r="A1634" s="8"/>
      <c r="B1634" s="15" t="s">
        <v>91</v>
      </c>
      <c r="C1634" s="13">
        <f t="shared" ref="C1634:AM1634" si="995">+C1556/(C1478*365)</f>
        <v>0.23684414577410184</v>
      </c>
      <c r="D1634" s="13">
        <f t="shared" si="995"/>
        <v>0.21349185836133369</v>
      </c>
      <c r="E1634" s="13">
        <f t="shared" si="995"/>
        <v>0.21854484362884466</v>
      </c>
      <c r="F1634" s="13">
        <f t="shared" si="995"/>
        <v>0.21591967016890545</v>
      </c>
      <c r="G1634" s="13">
        <f t="shared" si="995"/>
        <v>0.24219976060646362</v>
      </c>
      <c r="H1634" s="13">
        <f t="shared" si="995"/>
        <v>0.25960678543544607</v>
      </c>
      <c r="I1634" s="13">
        <f t="shared" si="995"/>
        <v>0.23720186356998818</v>
      </c>
      <c r="J1634" s="13">
        <f t="shared" si="995"/>
        <v>0.23065172270651724</v>
      </c>
      <c r="K1634" s="13">
        <f t="shared" si="995"/>
        <v>0.21453666398066076</v>
      </c>
      <c r="L1634" s="13">
        <f t="shared" si="995"/>
        <v>0.20164055450742352</v>
      </c>
      <c r="M1634" s="13">
        <f t="shared" si="995"/>
        <v>0.17808219178082191</v>
      </c>
      <c r="N1634" s="13">
        <f t="shared" si="995"/>
        <v>0.17437453859404478</v>
      </c>
      <c r="O1634" s="13">
        <f t="shared" si="995"/>
        <v>0.16494106403313158</v>
      </c>
      <c r="P1634" s="13">
        <f t="shared" si="995"/>
        <v>0.1378901285129219</v>
      </c>
      <c r="Q1634" s="13">
        <f t="shared" si="995"/>
        <v>0.12551899449230336</v>
      </c>
      <c r="R1634" s="13">
        <f t="shared" si="995"/>
        <v>0.14492303346984889</v>
      </c>
      <c r="S1634" s="13">
        <f t="shared" si="995"/>
        <v>0.13801722920491455</v>
      </c>
      <c r="T1634" s="13">
        <f t="shared" si="995"/>
        <v>0.12180482982629572</v>
      </c>
      <c r="U1634" s="13">
        <f t="shared" si="995"/>
        <v>0.12921903685920066</v>
      </c>
      <c r="V1634" s="13">
        <f t="shared" si="995"/>
        <v>0.13280610083321565</v>
      </c>
      <c r="W1634" s="13">
        <f t="shared" si="995"/>
        <v>0.12907781386809772</v>
      </c>
      <c r="X1634" s="13">
        <f t="shared" si="995"/>
        <v>0.13334274819940686</v>
      </c>
      <c r="Y1634" s="13">
        <f t="shared" si="995"/>
        <v>0.15383420420844512</v>
      </c>
      <c r="Z1634" s="13">
        <f t="shared" si="995"/>
        <v>0.16016099420985735</v>
      </c>
      <c r="AA1634" s="13">
        <f t="shared" si="995"/>
        <v>0.15492162123993786</v>
      </c>
      <c r="AB1634" s="13">
        <f t="shared" si="995"/>
        <v>0.19944221146747601</v>
      </c>
      <c r="AC1634" s="13">
        <f t="shared" si="995"/>
        <v>0.20303082191780822</v>
      </c>
      <c r="AD1634" s="13">
        <f t="shared" si="995"/>
        <v>0.16751886308695332</v>
      </c>
      <c r="AE1634" s="13">
        <f t="shared" si="995"/>
        <v>0.17317412643762362</v>
      </c>
      <c r="AF1634" s="13">
        <f t="shared" si="995"/>
        <v>0.16993626840524503</v>
      </c>
      <c r="AG1634" s="13">
        <f t="shared" si="995"/>
        <v>0.16828071203574829</v>
      </c>
      <c r="AH1634" s="13">
        <f t="shared" si="995"/>
        <v>0.26187588891384084</v>
      </c>
      <c r="AI1634" s="13">
        <f t="shared" si="995"/>
        <v>0.26421139306834346</v>
      </c>
      <c r="AJ1634" s="13">
        <f t="shared" si="995"/>
        <v>0.26516954861890862</v>
      </c>
      <c r="AK1634" s="13">
        <f t="shared" si="995"/>
        <v>0.22908900366793922</v>
      </c>
      <c r="AL1634" s="13">
        <f t="shared" si="995"/>
        <v>0.11820807108478341</v>
      </c>
      <c r="AM1634" s="13">
        <f t="shared" si="995"/>
        <v>0.15815860590811667</v>
      </c>
      <c r="AN1634" s="13">
        <f t="shared" si="962"/>
        <v>0.17298591819139764</v>
      </c>
      <c r="AO1634" s="13">
        <f t="shared" si="962"/>
        <v>0.14761904761904762</v>
      </c>
      <c r="AP1634" s="13">
        <f t="shared" ref="AP1634" si="996">+AP1556/(AP1478*365)</f>
        <v>0.16650892486508925</v>
      </c>
      <c r="AQ1634" s="13">
        <f t="shared" ref="AQ1634:AR1634" si="997">+AQ1556/(AQ1478*365)</f>
        <v>0.17511000415110003</v>
      </c>
      <c r="AR1634" s="13">
        <f t="shared" si="997"/>
        <v>0.23492555092316855</v>
      </c>
    </row>
    <row r="1635" spans="1:44" x14ac:dyDescent="0.25">
      <c r="A1635" s="8"/>
      <c r="B1635" s="15" t="s">
        <v>94</v>
      </c>
      <c r="C1635" s="13">
        <f t="shared" ref="C1635:AM1635" si="998">+C1557/(C1479*365)</f>
        <v>0.41926754263349175</v>
      </c>
      <c r="D1635" s="13">
        <f t="shared" si="998"/>
        <v>0.44369805697254544</v>
      </c>
      <c r="E1635" s="13">
        <f t="shared" si="998"/>
        <v>0.45933398291969968</v>
      </c>
      <c r="F1635" s="13">
        <f t="shared" si="998"/>
        <v>0.50945148163007969</v>
      </c>
      <c r="G1635" s="13">
        <f t="shared" si="998"/>
        <v>0.44401902905943713</v>
      </c>
      <c r="H1635" s="13">
        <f t="shared" si="998"/>
        <v>0.40777989711577367</v>
      </c>
      <c r="I1635" s="13">
        <f t="shared" si="998"/>
        <v>0.38313852012482147</v>
      </c>
      <c r="J1635" s="13">
        <f t="shared" si="998"/>
        <v>0.34836422240128928</v>
      </c>
      <c r="K1635" s="13">
        <f t="shared" si="998"/>
        <v>0.35231602421153235</v>
      </c>
      <c r="L1635" s="13">
        <f t="shared" si="998"/>
        <v>0.29480726345970054</v>
      </c>
      <c r="M1635" s="13">
        <f t="shared" si="998"/>
        <v>0.26787108728740655</v>
      </c>
      <c r="N1635" s="13">
        <f t="shared" si="998"/>
        <v>0.28685946220192793</v>
      </c>
      <c r="O1635" s="13">
        <f t="shared" si="998"/>
        <v>0.31002417405318294</v>
      </c>
      <c r="P1635" s="13">
        <f t="shared" si="998"/>
        <v>0.29007252215954876</v>
      </c>
      <c r="Q1635" s="13">
        <f t="shared" si="998"/>
        <v>0.28884770346494765</v>
      </c>
      <c r="R1635" s="13">
        <f t="shared" si="998"/>
        <v>0.24514101531023369</v>
      </c>
      <c r="S1635" s="13">
        <f t="shared" si="998"/>
        <v>0.22199838839645447</v>
      </c>
      <c r="T1635" s="13">
        <f t="shared" si="998"/>
        <v>0.18042844651705042</v>
      </c>
      <c r="U1635" s="13">
        <f t="shared" si="998"/>
        <v>0.20047184170471841</v>
      </c>
      <c r="V1635" s="13">
        <f t="shared" si="998"/>
        <v>0.21400304414003044</v>
      </c>
      <c r="W1635" s="13">
        <f t="shared" si="998"/>
        <v>0.21821917808219177</v>
      </c>
      <c r="X1635" s="13">
        <f t="shared" si="998"/>
        <v>0.22526636225266361</v>
      </c>
      <c r="Y1635" s="13">
        <f t="shared" si="998"/>
        <v>0.22901065449010655</v>
      </c>
      <c r="Z1635" s="13">
        <f t="shared" si="998"/>
        <v>0.23815829528158294</v>
      </c>
      <c r="AA1635" s="13">
        <f t="shared" si="998"/>
        <v>0.23167427701674276</v>
      </c>
      <c r="AB1635" s="13">
        <f t="shared" si="998"/>
        <v>0.23305936073059361</v>
      </c>
      <c r="AC1635" s="13">
        <f t="shared" si="998"/>
        <v>0.23563165905631658</v>
      </c>
      <c r="AD1635" s="13">
        <f t="shared" si="998"/>
        <v>0.34719178082191782</v>
      </c>
      <c r="AE1635" s="13">
        <f t="shared" si="998"/>
        <v>0.38863013698630139</v>
      </c>
      <c r="AF1635" s="13">
        <f t="shared" si="998"/>
        <v>0.43498806082694486</v>
      </c>
      <c r="AG1635" s="13">
        <f t="shared" si="998"/>
        <v>0.39893320402473026</v>
      </c>
      <c r="AH1635" s="13">
        <f t="shared" si="998"/>
        <v>0.39728409767718881</v>
      </c>
      <c r="AI1635" s="13">
        <f t="shared" si="998"/>
        <v>0.38409504182325133</v>
      </c>
      <c r="AJ1635" s="13">
        <f t="shared" si="998"/>
        <v>0.34518320525671009</v>
      </c>
      <c r="AK1635" s="13">
        <f t="shared" si="998"/>
        <v>0.33552661127329891</v>
      </c>
      <c r="AL1635" s="13">
        <f t="shared" si="998"/>
        <v>0.32919594997022039</v>
      </c>
      <c r="AM1635" s="13">
        <f t="shared" si="998"/>
        <v>0.30906491959499705</v>
      </c>
      <c r="AN1635" s="13">
        <f t="shared" si="962"/>
        <v>0.27635497319833235</v>
      </c>
      <c r="AO1635" s="13">
        <f t="shared" si="962"/>
        <v>0.25081596188207267</v>
      </c>
      <c r="AP1635" s="13">
        <f t="shared" ref="AP1635" si="999">+AP1557/(AP1479*365)</f>
        <v>0.26406194163192376</v>
      </c>
      <c r="AQ1635" s="13">
        <f t="shared" ref="AQ1635:AR1635" si="1000">+AQ1557/(AQ1479*365)</f>
        <v>0.57631762247504059</v>
      </c>
      <c r="AR1635" s="13">
        <f t="shared" si="1000"/>
        <v>0.61996086105675152</v>
      </c>
    </row>
    <row r="1636" spans="1:44" x14ac:dyDescent="0.25">
      <c r="A1636" s="8"/>
      <c r="B1636" s="15" t="s">
        <v>108</v>
      </c>
      <c r="C1636" s="13">
        <f t="shared" ref="C1636:AM1636" si="1001">+C1558/(C1480*365)</f>
        <v>0.49240348692403485</v>
      </c>
      <c r="D1636" s="13">
        <f t="shared" si="1001"/>
        <v>0.49159402241594025</v>
      </c>
      <c r="E1636" s="13">
        <f t="shared" si="1001"/>
        <v>0.51488169364881697</v>
      </c>
      <c r="F1636" s="13">
        <f t="shared" si="1001"/>
        <v>0.57173100871731009</v>
      </c>
      <c r="G1636" s="13">
        <f t="shared" si="1001"/>
        <v>0.53885429638854299</v>
      </c>
      <c r="H1636" s="13">
        <f t="shared" si="1001"/>
        <v>0.51066344345957559</v>
      </c>
      <c r="I1636" s="13">
        <f t="shared" si="1001"/>
        <v>0.53746978243352139</v>
      </c>
      <c r="J1636" s="13">
        <f t="shared" si="1001"/>
        <v>0.45221595487510075</v>
      </c>
      <c r="K1636" s="13">
        <f t="shared" si="1001"/>
        <v>0.42524845554660218</v>
      </c>
      <c r="L1636" s="13">
        <f t="shared" si="1001"/>
        <v>0.44464141821112008</v>
      </c>
      <c r="M1636" s="13">
        <f t="shared" si="1001"/>
        <v>0.48600590921300024</v>
      </c>
      <c r="N1636" s="13">
        <f t="shared" si="1001"/>
        <v>0.45613752350255171</v>
      </c>
      <c r="O1636" s="13">
        <f t="shared" si="1001"/>
        <v>0.44829438624764972</v>
      </c>
      <c r="P1636" s="13">
        <f t="shared" si="1001"/>
        <v>0.47005103411227506</v>
      </c>
      <c r="Q1636" s="13">
        <f t="shared" si="1001"/>
        <v>0.4521085146387322</v>
      </c>
      <c r="R1636" s="13">
        <f t="shared" si="1001"/>
        <v>0.44302981466559227</v>
      </c>
      <c r="S1636" s="13">
        <f t="shared" si="1001"/>
        <v>0.40010744023636852</v>
      </c>
      <c r="T1636" s="13">
        <f t="shared" si="1001"/>
        <v>0.42922374429223742</v>
      </c>
      <c r="U1636" s="13">
        <f t="shared" si="1001"/>
        <v>0.42009132420091322</v>
      </c>
      <c r="V1636" s="13">
        <f t="shared" si="1001"/>
        <v>0.35734622616169753</v>
      </c>
      <c r="W1636" s="13">
        <f t="shared" si="1001"/>
        <v>0.34144507117915657</v>
      </c>
      <c r="X1636" s="13">
        <f t="shared" si="1001"/>
        <v>0.35562718237980123</v>
      </c>
      <c r="Y1636" s="13">
        <f t="shared" si="1001"/>
        <v>0.39795863550899813</v>
      </c>
      <c r="Z1636" s="13">
        <f t="shared" si="1001"/>
        <v>0.41101262422777329</v>
      </c>
      <c r="AA1636" s="13">
        <f t="shared" si="1001"/>
        <v>0.40768197690034919</v>
      </c>
      <c r="AB1636" s="13">
        <f t="shared" si="1001"/>
        <v>0.37990867579908677</v>
      </c>
      <c r="AC1636" s="13">
        <f t="shared" si="1001"/>
        <v>0.37867311308084878</v>
      </c>
      <c r="AD1636" s="13">
        <f t="shared" si="1001"/>
        <v>0.38517324738114422</v>
      </c>
      <c r="AE1636" s="13">
        <f t="shared" si="1001"/>
        <v>0.38898630136986301</v>
      </c>
      <c r="AF1636" s="13">
        <f t="shared" si="1001"/>
        <v>0.6404383561643836</v>
      </c>
      <c r="AG1636" s="13">
        <f t="shared" si="1001"/>
        <v>0.72076712328767123</v>
      </c>
      <c r="AH1636" s="13">
        <f t="shared" si="1001"/>
        <v>0.63057534246575342</v>
      </c>
      <c r="AI1636" s="13">
        <f t="shared" si="1001"/>
        <v>0.56230136986301371</v>
      </c>
      <c r="AJ1636" s="13">
        <f t="shared" si="1001"/>
        <v>0.66509589041095896</v>
      </c>
      <c r="AK1636" s="13">
        <f t="shared" si="1001"/>
        <v>0.5552876712328767</v>
      </c>
      <c r="AL1636" s="13">
        <f t="shared" si="1001"/>
        <v>0.59506849315068489</v>
      </c>
      <c r="AM1636" s="13" t="e">
        <f t="shared" si="1001"/>
        <v>#DIV/0!</v>
      </c>
      <c r="AN1636" s="13">
        <f t="shared" si="962"/>
        <v>0.71353424657534248</v>
      </c>
      <c r="AO1636" s="13">
        <f t="shared" si="962"/>
        <v>0.64767123287671235</v>
      </c>
      <c r="AP1636" s="13">
        <f t="shared" ref="AP1636" si="1002">+AP1558/(AP1480*365)</f>
        <v>0.5866301369863014</v>
      </c>
      <c r="AQ1636" s="13">
        <f t="shared" ref="AQ1636:AR1636" si="1003">+AQ1558/(AQ1480*365)</f>
        <v>0.34246575342465752</v>
      </c>
      <c r="AR1636" s="13" t="e">
        <f t="shared" si="1003"/>
        <v>#DIV/0!</v>
      </c>
    </row>
    <row r="1637" spans="1:44" x14ac:dyDescent="0.25">
      <c r="A1637" s="8"/>
      <c r="B1637" s="15" t="s">
        <v>99</v>
      </c>
      <c r="C1637" s="13">
        <f t="shared" ref="C1637:AM1637" si="1004">+C1559/(C1481*365)</f>
        <v>0.33450750163078929</v>
      </c>
      <c r="D1637" s="13">
        <f t="shared" si="1004"/>
        <v>0.33633398564905415</v>
      </c>
      <c r="E1637" s="13">
        <f t="shared" si="1004"/>
        <v>0.36294520547945208</v>
      </c>
      <c r="F1637" s="13">
        <f t="shared" si="1004"/>
        <v>0.40058708414872801</v>
      </c>
      <c r="G1637" s="13">
        <f t="shared" si="1004"/>
        <v>0.40424005218525766</v>
      </c>
      <c r="H1637" s="13">
        <f t="shared" si="1004"/>
        <v>0.35928639694170117</v>
      </c>
      <c r="I1637" s="13">
        <f t="shared" si="1004"/>
        <v>0.36553042370181588</v>
      </c>
      <c r="J1637" s="13">
        <f t="shared" si="1004"/>
        <v>0.3474354890092386</v>
      </c>
      <c r="K1637" s="13">
        <f t="shared" si="1004"/>
        <v>0.27460974832749285</v>
      </c>
      <c r="L1637" s="13">
        <f t="shared" si="1004"/>
        <v>0.27926091111819051</v>
      </c>
      <c r="M1637" s="13">
        <f t="shared" si="1004"/>
        <v>0.29054142204827138</v>
      </c>
      <c r="N1637" s="13">
        <f t="shared" si="1004"/>
        <v>0.27638617090671885</v>
      </c>
      <c r="O1637" s="13">
        <f t="shared" si="1004"/>
        <v>0.2562948467058056</v>
      </c>
      <c r="P1637" s="13">
        <f t="shared" si="1004"/>
        <v>0.27606001304631439</v>
      </c>
      <c r="Q1637" s="13">
        <f t="shared" si="1004"/>
        <v>0.43193197921587151</v>
      </c>
      <c r="R1637" s="13">
        <f t="shared" si="1004"/>
        <v>0.44978743504959851</v>
      </c>
      <c r="S1637" s="13">
        <f t="shared" si="1004"/>
        <v>0.30456621004566209</v>
      </c>
      <c r="T1637" s="13">
        <f t="shared" si="1004"/>
        <v>0.37685403873405765</v>
      </c>
      <c r="U1637" s="13">
        <f t="shared" si="1004"/>
        <v>0.33276564235468348</v>
      </c>
      <c r="V1637" s="13">
        <f t="shared" si="1004"/>
        <v>0.33891151425398003</v>
      </c>
      <c r="W1637" s="13">
        <f t="shared" si="1004"/>
        <v>0.31788226582747131</v>
      </c>
      <c r="X1637" s="13">
        <f t="shared" si="1004"/>
        <v>0.33180303591262494</v>
      </c>
      <c r="Y1637" s="13">
        <f t="shared" si="1004"/>
        <v>0.32950758978156236</v>
      </c>
      <c r="Z1637" s="13">
        <f t="shared" si="1004"/>
        <v>0.33814860938148611</v>
      </c>
      <c r="AA1637" s="13">
        <f t="shared" si="1004"/>
        <v>0.3171440431714404</v>
      </c>
      <c r="AB1637" s="13">
        <f t="shared" si="1004"/>
        <v>0.3140722291407223</v>
      </c>
      <c r="AC1637" s="13">
        <f t="shared" si="1004"/>
        <v>0.3632876712328767</v>
      </c>
      <c r="AD1637" s="13">
        <f t="shared" si="1004"/>
        <v>0.40219178082191781</v>
      </c>
      <c r="AE1637" s="13">
        <f t="shared" si="1004"/>
        <v>0.38706849315068492</v>
      </c>
      <c r="AF1637" s="13">
        <f t="shared" si="1004"/>
        <v>0.43791780821917808</v>
      </c>
      <c r="AG1637" s="13">
        <f t="shared" si="1004"/>
        <v>0.43002739726027395</v>
      </c>
      <c r="AH1637" s="13">
        <f t="shared" si="1004"/>
        <v>0.43715068493150683</v>
      </c>
      <c r="AI1637" s="13">
        <f t="shared" si="1004"/>
        <v>0.44142465753424659</v>
      </c>
      <c r="AJ1637" s="13">
        <f t="shared" si="1004"/>
        <v>0.39528767123287673</v>
      </c>
      <c r="AK1637" s="13">
        <f t="shared" si="1004"/>
        <v>0.32493150684931504</v>
      </c>
      <c r="AL1637" s="13">
        <f t="shared" si="1004"/>
        <v>0.3861917808219178</v>
      </c>
      <c r="AM1637" s="13">
        <f t="shared" si="1004"/>
        <v>0.43473972602739724</v>
      </c>
      <c r="AN1637" s="13">
        <f t="shared" si="962"/>
        <v>0.40186301369863014</v>
      </c>
      <c r="AO1637" s="13">
        <f t="shared" si="962"/>
        <v>0.46082191780821918</v>
      </c>
      <c r="AP1637" s="13">
        <f t="shared" ref="AP1637" si="1005">+AP1559/(AP1481*365)</f>
        <v>0.44164383561643833</v>
      </c>
      <c r="AQ1637" s="13">
        <f t="shared" ref="AQ1637:AR1637" si="1006">+AQ1559/(AQ1481*365)</f>
        <v>0.56394520547945204</v>
      </c>
      <c r="AR1637" s="13">
        <f t="shared" si="1006"/>
        <v>0.54770696843359146</v>
      </c>
    </row>
    <row r="1638" spans="1:44" x14ac:dyDescent="0.25">
      <c r="A1638" s="8"/>
      <c r="B1638" s="15" t="s">
        <v>80</v>
      </c>
      <c r="C1638" s="13">
        <f t="shared" ref="C1638:AM1638" si="1007">+C1560/(C1482*365)</f>
        <v>0.78737563319048232</v>
      </c>
      <c r="D1638" s="13">
        <f t="shared" si="1007"/>
        <v>0.79574942124593129</v>
      </c>
      <c r="E1638" s="13">
        <f t="shared" si="1007"/>
        <v>0.83846196855981592</v>
      </c>
      <c r="F1638" s="13">
        <f t="shared" si="1007"/>
        <v>0.84226897285610525</v>
      </c>
      <c r="G1638" s="13">
        <f t="shared" si="1007"/>
        <v>0.8539583757992254</v>
      </c>
      <c r="H1638" s="13">
        <f t="shared" si="1007"/>
        <v>0.85064623946259221</v>
      </c>
      <c r="I1638" s="13">
        <f t="shared" si="1007"/>
        <v>0.84033233363054227</v>
      </c>
      <c r="J1638" s="13">
        <f t="shared" si="1007"/>
        <v>0.79548501474713762</v>
      </c>
      <c r="K1638" s="13">
        <f t="shared" si="1007"/>
        <v>0.75940651212414356</v>
      </c>
      <c r="L1638" s="13">
        <f t="shared" si="1007"/>
        <v>0.69118372048927257</v>
      </c>
      <c r="M1638" s="13">
        <f t="shared" si="1007"/>
        <v>0.7107293160905066</v>
      </c>
      <c r="N1638" s="13">
        <f t="shared" si="1007"/>
        <v>0.70893162193363235</v>
      </c>
      <c r="O1638" s="13">
        <f t="shared" si="1007"/>
        <v>0.70147439496834019</v>
      </c>
      <c r="P1638" s="13">
        <f t="shared" si="1007"/>
        <v>0.69388890983305973</v>
      </c>
      <c r="Q1638" s="13">
        <f t="shared" si="1007"/>
        <v>0.67859913410453576</v>
      </c>
      <c r="R1638" s="13">
        <f t="shared" si="1007"/>
        <v>0.63670579926443149</v>
      </c>
      <c r="S1638" s="13">
        <f t="shared" si="1007"/>
        <v>0.60124751097569751</v>
      </c>
      <c r="T1638" s="13">
        <f t="shared" si="1007"/>
        <v>0.57813605461983031</v>
      </c>
      <c r="U1638" s="13">
        <f t="shared" si="1007"/>
        <v>0.57138607046912815</v>
      </c>
      <c r="V1638" s="13">
        <f t="shared" si="1007"/>
        <v>0.56679230427143557</v>
      </c>
      <c r="W1638" s="13" t="e">
        <f t="shared" si="1007"/>
        <v>#VALUE!</v>
      </c>
      <c r="X1638" s="13">
        <f t="shared" si="1007"/>
        <v>0.6046435781374192</v>
      </c>
      <c r="Y1638" s="13">
        <f t="shared" si="1007"/>
        <v>0.61986282782847901</v>
      </c>
      <c r="Z1638" s="13">
        <f t="shared" si="1007"/>
        <v>0.6183857673554678</v>
      </c>
      <c r="AA1638" s="13">
        <f t="shared" si="1007"/>
        <v>0.63679194844228659</v>
      </c>
      <c r="AB1638" s="13">
        <f t="shared" si="1007"/>
        <v>0.65833410195204556</v>
      </c>
      <c r="AC1638" s="13">
        <f t="shared" si="1007"/>
        <v>0.64266462766721233</v>
      </c>
      <c r="AD1638" s="13">
        <f t="shared" si="1007"/>
        <v>0.66355338631906458</v>
      </c>
      <c r="AE1638" s="13">
        <f t="shared" si="1007"/>
        <v>0.66466632327038133</v>
      </c>
      <c r="AF1638" s="13">
        <f t="shared" si="1007"/>
        <v>0.66274995856542696</v>
      </c>
      <c r="AG1638" s="13">
        <f t="shared" si="1007"/>
        <v>0.67143016578762627</v>
      </c>
      <c r="AH1638" s="13">
        <f t="shared" si="1007"/>
        <v>0.69519759018862515</v>
      </c>
      <c r="AI1638" s="13">
        <f t="shared" si="1007"/>
        <v>0.67796025585640829</v>
      </c>
      <c r="AJ1638" s="13">
        <f t="shared" si="1007"/>
        <v>0.65376401310423948</v>
      </c>
      <c r="AK1638" s="13">
        <f t="shared" si="1007"/>
        <v>0.67033698900593652</v>
      </c>
      <c r="AL1638" s="13">
        <f t="shared" si="1007"/>
        <v>0.62832775799195972</v>
      </c>
      <c r="AM1638" s="13">
        <f t="shared" si="1007"/>
        <v>0.61465399931804032</v>
      </c>
      <c r="AN1638" s="13">
        <f t="shared" si="962"/>
        <v>0.63727524718169559</v>
      </c>
      <c r="AO1638" s="13">
        <f t="shared" si="962"/>
        <v>0.69052412961155085</v>
      </c>
      <c r="AP1638" s="13">
        <f t="shared" ref="AP1638" si="1008">+AP1560/(AP1482*365)</f>
        <v>0.68623535236837763</v>
      </c>
      <c r="AQ1638" s="13">
        <f t="shared" ref="AQ1638:AR1638" si="1009">+AQ1560/(AQ1482*365)</f>
        <v>0.71450928964452842</v>
      </c>
      <c r="AR1638" s="13">
        <f t="shared" si="1009"/>
        <v>0.72268779265118688</v>
      </c>
    </row>
    <row r="1639" spans="1:44" x14ac:dyDescent="0.25">
      <c r="A1639" s="8"/>
      <c r="B1639" s="15" t="s">
        <v>104</v>
      </c>
      <c r="C1639" s="13">
        <f t="shared" ref="C1639:AM1639" si="1010">+C1561/(C1483*365)</f>
        <v>0.66028701891715591</v>
      </c>
      <c r="D1639" s="13">
        <f t="shared" si="1010"/>
        <v>0.73578604044357465</v>
      </c>
      <c r="E1639" s="13">
        <f t="shared" si="1010"/>
        <v>0.78232224396607963</v>
      </c>
      <c r="F1639" s="13">
        <f t="shared" si="1010"/>
        <v>0.74275163787969034</v>
      </c>
      <c r="G1639" s="13">
        <f t="shared" si="1010"/>
        <v>0.7658606313281715</v>
      </c>
      <c r="H1639" s="13">
        <f t="shared" si="1010"/>
        <v>0.79257739424295459</v>
      </c>
      <c r="I1639" s="13">
        <f t="shared" si="1010"/>
        <v>0.80661396415424536</v>
      </c>
      <c r="J1639" s="13">
        <f t="shared" si="1010"/>
        <v>0.76387757620634333</v>
      </c>
      <c r="K1639" s="13">
        <f t="shared" si="1010"/>
        <v>0.67713192644699494</v>
      </c>
      <c r="L1639" s="13">
        <f t="shared" si="1010"/>
        <v>0.68056275453535731</v>
      </c>
      <c r="M1639" s="13">
        <f t="shared" si="1010"/>
        <v>0.72404047883499933</v>
      </c>
      <c r="N1639" s="13">
        <f t="shared" si="1010"/>
        <v>0.69909491193737772</v>
      </c>
      <c r="O1639" s="13">
        <f t="shared" si="1010"/>
        <v>0.66573096788681785</v>
      </c>
      <c r="P1639" s="13">
        <f t="shared" si="1010"/>
        <v>0.69679991017291709</v>
      </c>
      <c r="Q1639" s="13">
        <f t="shared" si="1010"/>
        <v>0.63330983078162773</v>
      </c>
      <c r="R1639" s="13">
        <f t="shared" si="1010"/>
        <v>0.63847703464947625</v>
      </c>
      <c r="S1639" s="13">
        <f t="shared" si="1010"/>
        <v>0.59335213537469778</v>
      </c>
      <c r="T1639" s="13">
        <f t="shared" si="1010"/>
        <v>0.54349315068493154</v>
      </c>
      <c r="U1639" s="13">
        <f t="shared" si="1010"/>
        <v>0.46705278001611605</v>
      </c>
      <c r="V1639" s="13">
        <f t="shared" si="1010"/>
        <v>0.47649073327961322</v>
      </c>
      <c r="W1639" s="13">
        <f t="shared" si="1010"/>
        <v>0.46557211925866238</v>
      </c>
      <c r="X1639" s="13">
        <f t="shared" si="1010"/>
        <v>0.43927276390008058</v>
      </c>
      <c r="Y1639" s="13">
        <f t="shared" si="1010"/>
        <v>0.4096293311845286</v>
      </c>
      <c r="Z1639" s="13">
        <f t="shared" si="1010"/>
        <v>0.42249194198227236</v>
      </c>
      <c r="AA1639" s="13">
        <f t="shared" si="1010"/>
        <v>0.55924354467208148</v>
      </c>
      <c r="AB1639" s="13">
        <f t="shared" si="1010"/>
        <v>0.60657059835142024</v>
      </c>
      <c r="AC1639" s="13">
        <f t="shared" si="1010"/>
        <v>0.56875637926403433</v>
      </c>
      <c r="AD1639" s="13">
        <f t="shared" si="1010"/>
        <v>0.6206099554653588</v>
      </c>
      <c r="AE1639" s="13">
        <f t="shared" si="1010"/>
        <v>0.6198252615683314</v>
      </c>
      <c r="AF1639" s="13">
        <f t="shared" si="1010"/>
        <v>0.66418940783087044</v>
      </c>
      <c r="AG1639" s="13">
        <f t="shared" si="1010"/>
        <v>0.67218207313126954</v>
      </c>
      <c r="AH1639" s="13">
        <f t="shared" si="1010"/>
        <v>0.72005177435012402</v>
      </c>
      <c r="AI1639" s="13">
        <f t="shared" si="1010"/>
        <v>0.6522856139294495</v>
      </c>
      <c r="AJ1639" s="13">
        <f t="shared" si="1010"/>
        <v>0.62548363484262259</v>
      </c>
      <c r="AK1639" s="13">
        <f t="shared" si="1010"/>
        <v>0.62527924130663859</v>
      </c>
      <c r="AL1639" s="13">
        <f t="shared" si="1010"/>
        <v>0.6014436248682824</v>
      </c>
      <c r="AM1639" s="13">
        <f t="shared" si="1010"/>
        <v>0.58635405690200215</v>
      </c>
      <c r="AN1639" s="13">
        <f t="shared" si="962"/>
        <v>0.56167383261673831</v>
      </c>
      <c r="AO1639" s="13">
        <f t="shared" si="962"/>
        <v>0.59115429542317088</v>
      </c>
      <c r="AP1639" s="13">
        <f t="shared" ref="AP1639" si="1011">+AP1561/(AP1483*365)</f>
        <v>0.58015291494106402</v>
      </c>
      <c r="AQ1639" s="13">
        <f t="shared" ref="AQ1639:AR1639" si="1012">+AQ1561/(AQ1483*365)</f>
        <v>0.56575847950260327</v>
      </c>
      <c r="AR1639" s="13">
        <f t="shared" si="1012"/>
        <v>0.60244654501339534</v>
      </c>
    </row>
    <row r="1640" spans="1:44" x14ac:dyDescent="0.25">
      <c r="A1640" s="8"/>
      <c r="B1640" s="15" t="s">
        <v>102</v>
      </c>
      <c r="C1640" s="13">
        <f t="shared" ref="C1640:AM1640" si="1013">+C1562/(C1484*365)</f>
        <v>0.376986301369863</v>
      </c>
      <c r="D1640" s="13">
        <f t="shared" si="1013"/>
        <v>0.39221917808219176</v>
      </c>
      <c r="E1640" s="13">
        <f t="shared" si="1013"/>
        <v>0.37205479452054796</v>
      </c>
      <c r="F1640" s="13">
        <f t="shared" si="1013"/>
        <v>0.36564383561643837</v>
      </c>
      <c r="G1640" s="13">
        <f t="shared" si="1013"/>
        <v>0.38389041095890408</v>
      </c>
      <c r="H1640" s="13">
        <f t="shared" si="1013"/>
        <v>0.37024657534246574</v>
      </c>
      <c r="I1640" s="13">
        <f t="shared" si="1013"/>
        <v>0.37271232876712329</v>
      </c>
      <c r="J1640" s="13">
        <f t="shared" si="1013"/>
        <v>0.29435616438356166</v>
      </c>
      <c r="K1640" s="13">
        <f t="shared" si="1013"/>
        <v>0.30818576678917475</v>
      </c>
      <c r="L1640" s="13">
        <f t="shared" si="1013"/>
        <v>0.34132976946207816</v>
      </c>
      <c r="M1640" s="13">
        <f t="shared" si="1013"/>
        <v>0.36578683595055128</v>
      </c>
      <c r="N1640" s="13">
        <f t="shared" si="1013"/>
        <v>0.37099899766120947</v>
      </c>
      <c r="O1640" s="13">
        <f t="shared" si="1013"/>
        <v>0.32582692950217174</v>
      </c>
      <c r="P1640" s="13">
        <f t="shared" si="1013"/>
        <v>0.3426662211827598</v>
      </c>
      <c r="Q1640" s="13">
        <f t="shared" si="1013"/>
        <v>0.37200133645172068</v>
      </c>
      <c r="R1640" s="13">
        <f t="shared" si="1013"/>
        <v>0.41340244353942984</v>
      </c>
      <c r="S1640" s="13">
        <f t="shared" si="1013"/>
        <v>0.36105146242132541</v>
      </c>
      <c r="T1640" s="13">
        <f t="shared" si="1013"/>
        <v>0.34409477971121805</v>
      </c>
      <c r="U1640" s="13">
        <f t="shared" si="1013"/>
        <v>0.35675675675675678</v>
      </c>
      <c r="V1640" s="13">
        <f t="shared" si="1013"/>
        <v>0.37082562014068865</v>
      </c>
      <c r="W1640" s="13">
        <f t="shared" si="1013"/>
        <v>0.32958163643095151</v>
      </c>
      <c r="X1640" s="13">
        <f t="shared" si="1013"/>
        <v>0.41181506849315069</v>
      </c>
      <c r="Y1640" s="13">
        <f t="shared" si="1013"/>
        <v>0.4002568493150685</v>
      </c>
      <c r="Z1640" s="13">
        <f t="shared" si="1013"/>
        <v>0.3574486301369863</v>
      </c>
      <c r="AA1640" s="13">
        <f t="shared" si="1013"/>
        <v>0.34623287671232877</v>
      </c>
      <c r="AB1640" s="13">
        <f t="shared" si="1013"/>
        <v>0.32354452054794519</v>
      </c>
      <c r="AC1640" s="13">
        <f t="shared" si="1013"/>
        <v>0.26330209084354722</v>
      </c>
      <c r="AD1640" s="13">
        <f t="shared" si="1013"/>
        <v>0.30448748228625411</v>
      </c>
      <c r="AE1640" s="13">
        <f t="shared" si="1013"/>
        <v>0.33709589041095889</v>
      </c>
      <c r="AF1640" s="13">
        <f t="shared" si="1013"/>
        <v>0.37260273972602742</v>
      </c>
      <c r="AG1640" s="13">
        <f t="shared" si="1013"/>
        <v>0.40778082191780823</v>
      </c>
      <c r="AH1640" s="13">
        <f t="shared" si="1013"/>
        <v>0.42410958904109591</v>
      </c>
      <c r="AI1640" s="13">
        <f t="shared" si="1013"/>
        <v>0.44504109589041096</v>
      </c>
      <c r="AJ1640" s="13">
        <f t="shared" si="1013"/>
        <v>0.45610958904109589</v>
      </c>
      <c r="AK1640" s="13">
        <f t="shared" si="1013"/>
        <v>0.41687671232876711</v>
      </c>
      <c r="AL1640" s="13">
        <f t="shared" si="1013"/>
        <v>0.4173150684931507</v>
      </c>
      <c r="AM1640" s="13">
        <f t="shared" si="1013"/>
        <v>0.43934246575342467</v>
      </c>
      <c r="AN1640" s="13">
        <f t="shared" si="962"/>
        <v>0.45435616438356163</v>
      </c>
      <c r="AO1640" s="13">
        <f t="shared" si="962"/>
        <v>0.3705205479452055</v>
      </c>
      <c r="AP1640" s="13">
        <f t="shared" ref="AP1640" si="1014">+AP1562/(AP1484*365)</f>
        <v>0.29512328767123286</v>
      </c>
      <c r="AQ1640" s="13">
        <f t="shared" ref="AQ1640:AR1640" si="1015">+AQ1562/(AQ1484*365)</f>
        <v>0.25216438356164383</v>
      </c>
      <c r="AR1640" s="13">
        <f t="shared" si="1015"/>
        <v>0.25128767123287671</v>
      </c>
    </row>
    <row r="1641" spans="1:44" x14ac:dyDescent="0.25">
      <c r="A1641" s="8"/>
      <c r="B1641" s="15" t="s">
        <v>81</v>
      </c>
      <c r="C1641" s="13">
        <f t="shared" ref="C1641:AM1641" si="1016">+C1563/(C1485*365)</f>
        <v>0.31144362486828242</v>
      </c>
      <c r="D1641" s="13">
        <f t="shared" si="1016"/>
        <v>0.29791359325605898</v>
      </c>
      <c r="E1641" s="13">
        <f t="shared" si="1016"/>
        <v>0.31780821917808222</v>
      </c>
      <c r="F1641" s="13">
        <f t="shared" si="1016"/>
        <v>0.29938883034773445</v>
      </c>
      <c r="G1641" s="13">
        <f t="shared" si="1016"/>
        <v>0.32177028451001055</v>
      </c>
      <c r="H1641" s="13">
        <f t="shared" si="1016"/>
        <v>0.31308746048472075</v>
      </c>
      <c r="I1641" s="13">
        <f t="shared" si="1016"/>
        <v>0.26583772391991572</v>
      </c>
      <c r="J1641" s="13">
        <f t="shared" si="1016"/>
        <v>0.25867228661749209</v>
      </c>
      <c r="K1641" s="13">
        <f t="shared" si="1016"/>
        <v>0.21239199157007377</v>
      </c>
      <c r="L1641" s="13">
        <f t="shared" si="1016"/>
        <v>0.21790269248937175</v>
      </c>
      <c r="M1641" s="13">
        <f t="shared" si="1016"/>
        <v>0.22654700047236656</v>
      </c>
      <c r="N1641" s="13">
        <f t="shared" si="1016"/>
        <v>0.24147378365611716</v>
      </c>
      <c r="O1641" s="13">
        <f t="shared" si="1016"/>
        <v>0.22579121398205007</v>
      </c>
      <c r="P1641" s="13">
        <f t="shared" si="1016"/>
        <v>0.20662100456621005</v>
      </c>
      <c r="Q1641" s="13">
        <f t="shared" si="1016"/>
        <v>0.17470319634703196</v>
      </c>
      <c r="R1641" s="13">
        <f t="shared" si="1016"/>
        <v>0.18847425602267359</v>
      </c>
      <c r="S1641" s="13">
        <f t="shared" si="1016"/>
        <v>0.15894977168949773</v>
      </c>
      <c r="T1641" s="13">
        <f t="shared" si="1016"/>
        <v>0.14589041095890412</v>
      </c>
      <c r="U1641" s="13">
        <f t="shared" si="1016"/>
        <v>0.1423076923076923</v>
      </c>
      <c r="V1641" s="13">
        <f t="shared" si="1016"/>
        <v>0.12730278696268305</v>
      </c>
      <c r="W1641" s="13">
        <f t="shared" si="1016"/>
        <v>0.18160469667318982</v>
      </c>
      <c r="X1641" s="13">
        <f t="shared" si="1016"/>
        <v>0.18995433789954339</v>
      </c>
      <c r="Y1641" s="13">
        <f t="shared" si="1016"/>
        <v>0.15105374077976819</v>
      </c>
      <c r="Z1641" s="13">
        <f t="shared" si="1016"/>
        <v>0.19980430528375734</v>
      </c>
      <c r="AA1641" s="13">
        <f t="shared" si="1016"/>
        <v>0.17534246575342466</v>
      </c>
      <c r="AB1641" s="13">
        <f t="shared" si="1016"/>
        <v>0.19227256761503336</v>
      </c>
      <c r="AC1641" s="13">
        <f t="shared" si="1016"/>
        <v>0.22894274675096593</v>
      </c>
      <c r="AD1641" s="13">
        <f t="shared" si="1016"/>
        <v>0.18783051927365402</v>
      </c>
      <c r="AE1641" s="13">
        <f t="shared" si="1016"/>
        <v>0.20772104607721045</v>
      </c>
      <c r="AF1641" s="13">
        <f t="shared" si="1016"/>
        <v>0.20554316661357119</v>
      </c>
      <c r="AG1641" s="13">
        <f t="shared" si="1016"/>
        <v>0.15951293759512938</v>
      </c>
      <c r="AH1641" s="13">
        <f t="shared" si="1016"/>
        <v>0.17376712328767124</v>
      </c>
      <c r="AI1641" s="13">
        <f t="shared" si="1016"/>
        <v>0.18212654924983693</v>
      </c>
      <c r="AJ1641" s="13">
        <f t="shared" si="1016"/>
        <v>0.14409654272667971</v>
      </c>
      <c r="AK1641" s="13">
        <f t="shared" si="1016"/>
        <v>0.12674494455316374</v>
      </c>
      <c r="AL1641" s="13">
        <f t="shared" si="1016"/>
        <v>8.6301369863013705E-2</v>
      </c>
      <c r="AM1641" s="13">
        <f t="shared" si="1016"/>
        <v>9.0867579908675805E-2</v>
      </c>
      <c r="AN1641" s="13">
        <f t="shared" si="962"/>
        <v>8.9302022178734508E-2</v>
      </c>
      <c r="AO1641" s="13">
        <f t="shared" si="962"/>
        <v>0.10136986301369863</v>
      </c>
      <c r="AP1641" s="13">
        <f t="shared" ref="AP1641" si="1017">+AP1563/(AP1485*365)</f>
        <v>8.9628180039138944E-2</v>
      </c>
      <c r="AQ1641" s="13">
        <f t="shared" ref="AQ1641:AR1641" si="1018">+AQ1563/(AQ1485*365)</f>
        <v>8.4931506849315067E-2</v>
      </c>
      <c r="AR1641" s="13">
        <f t="shared" si="1018"/>
        <v>6.490541422048271E-2</v>
      </c>
    </row>
    <row r="1642" spans="1:44" x14ac:dyDescent="0.25">
      <c r="A1642" s="8"/>
      <c r="B1642" s="15" t="s">
        <v>113</v>
      </c>
      <c r="C1642" s="13">
        <f t="shared" ref="C1642:AM1642" si="1019">+C1564/(C1486*365)</f>
        <v>0.34340969264418097</v>
      </c>
      <c r="D1642" s="13">
        <f t="shared" si="1019"/>
        <v>0.38570277426038907</v>
      </c>
      <c r="E1642" s="13">
        <f t="shared" si="1019"/>
        <v>0.38653159894094624</v>
      </c>
      <c r="F1642" s="13">
        <f t="shared" si="1019"/>
        <v>0.40370668815471394</v>
      </c>
      <c r="G1642" s="13">
        <f t="shared" si="1019"/>
        <v>0.40435132957292508</v>
      </c>
      <c r="H1642" s="13">
        <f t="shared" si="1019"/>
        <v>0.42401289282836424</v>
      </c>
      <c r="I1642" s="13">
        <f t="shared" si="1019"/>
        <v>0.41450443190975023</v>
      </c>
      <c r="J1642" s="13">
        <f t="shared" si="1019"/>
        <v>0.33254529385771098</v>
      </c>
      <c r="K1642" s="13">
        <f t="shared" si="1019"/>
        <v>0.30684931506849317</v>
      </c>
      <c r="L1642" s="13">
        <f t="shared" si="1019"/>
        <v>0.28079982324348213</v>
      </c>
      <c r="M1642" s="13">
        <f t="shared" si="1019"/>
        <v>0.23860318886144172</v>
      </c>
      <c r="N1642" s="13">
        <f t="shared" si="1019"/>
        <v>0.27632299927901949</v>
      </c>
      <c r="O1642" s="13">
        <f t="shared" si="1019"/>
        <v>0.32459924220343922</v>
      </c>
      <c r="P1642" s="13">
        <f t="shared" si="1019"/>
        <v>0.2556545242336753</v>
      </c>
      <c r="Q1642" s="13">
        <f t="shared" si="1019"/>
        <v>0.25314817142138996</v>
      </c>
      <c r="R1642" s="13">
        <f t="shared" si="1019"/>
        <v>0.25840358271865121</v>
      </c>
      <c r="S1642" s="13">
        <f t="shared" si="1019"/>
        <v>0.23982941328508658</v>
      </c>
      <c r="T1642" s="13">
        <f t="shared" si="1019"/>
        <v>0.22847453118765793</v>
      </c>
      <c r="U1642" s="13">
        <f t="shared" si="1019"/>
        <v>0.23901313950237629</v>
      </c>
      <c r="V1642" s="13">
        <f t="shared" si="1019"/>
        <v>0.21765445904389152</v>
      </c>
      <c r="W1642" s="13">
        <f t="shared" si="1019"/>
        <v>0.25283152097161415</v>
      </c>
      <c r="X1642" s="13">
        <f t="shared" si="1019"/>
        <v>0.26413253962561861</v>
      </c>
      <c r="Y1642" s="13">
        <f t="shared" si="1019"/>
        <v>0.26958330344975973</v>
      </c>
      <c r="Z1642" s="13">
        <f t="shared" si="1019"/>
        <v>0.27992541060030124</v>
      </c>
      <c r="AA1642" s="13">
        <f t="shared" si="1019"/>
        <v>0.29360969662196085</v>
      </c>
      <c r="AB1642" s="13">
        <f t="shared" si="1019"/>
        <v>0.27784869240348692</v>
      </c>
      <c r="AC1642" s="13">
        <f t="shared" si="1019"/>
        <v>0.2937266500622665</v>
      </c>
      <c r="AD1642" s="13">
        <f t="shared" si="1019"/>
        <v>0.37501214417565337</v>
      </c>
      <c r="AE1642" s="13">
        <f t="shared" si="1019"/>
        <v>0.33577273145168707</v>
      </c>
      <c r="AF1642" s="13">
        <f t="shared" si="1019"/>
        <v>0.32495231489509274</v>
      </c>
      <c r="AG1642" s="13">
        <f t="shared" si="1019"/>
        <v>0.31437489162476157</v>
      </c>
      <c r="AH1642" s="13">
        <f t="shared" si="1019"/>
        <v>0.30506329113924052</v>
      </c>
      <c r="AI1642" s="13">
        <f t="shared" si="1019"/>
        <v>0.31812033986474769</v>
      </c>
      <c r="AJ1642" s="13">
        <f t="shared" si="1019"/>
        <v>0.32636762467544095</v>
      </c>
      <c r="AK1642" s="13">
        <f t="shared" si="1019"/>
        <v>0.43030670384289005</v>
      </c>
      <c r="AL1642" s="13">
        <f t="shared" si="1019"/>
        <v>0.45763122802763972</v>
      </c>
      <c r="AM1642" s="13">
        <f t="shared" si="1019"/>
        <v>0.44233240392774881</v>
      </c>
      <c r="AN1642" s="13">
        <f t="shared" si="962"/>
        <v>0.37867264997638167</v>
      </c>
      <c r="AO1642" s="13">
        <f t="shared" si="962"/>
        <v>0.42503542749173356</v>
      </c>
      <c r="AP1642" s="13">
        <f t="shared" ref="AP1642" si="1020">+AP1564/(AP1486*365)</f>
        <v>0.41687323331158949</v>
      </c>
      <c r="AQ1642" s="13">
        <f t="shared" ref="AQ1642:AR1642" si="1021">+AQ1564/(AQ1486*365)</f>
        <v>0.41615568601869973</v>
      </c>
      <c r="AR1642" s="13">
        <f t="shared" si="1021"/>
        <v>0.49510375695103759</v>
      </c>
    </row>
    <row r="1643" spans="1:44" x14ac:dyDescent="0.25">
      <c r="A1643" s="8"/>
      <c r="B1643" s="15" t="s">
        <v>96</v>
      </c>
      <c r="C1643" s="13">
        <f t="shared" ref="C1643:AM1643" si="1022">+C1565/(C1487*365)</f>
        <v>9.2490750924907508E-2</v>
      </c>
      <c r="D1643" s="13">
        <f t="shared" si="1022"/>
        <v>0.10460953904609539</v>
      </c>
      <c r="E1643" s="13">
        <f t="shared" si="1022"/>
        <v>8.7431256874312566E-2</v>
      </c>
      <c r="F1643" s="13">
        <f t="shared" si="1022"/>
        <v>8.8451154884511551E-2</v>
      </c>
      <c r="G1643" s="13">
        <f t="shared" si="1022"/>
        <v>8.1011898810118985E-2</v>
      </c>
      <c r="H1643" s="13">
        <f t="shared" si="1022"/>
        <v>7.3352664733526654E-2</v>
      </c>
      <c r="I1643" s="13">
        <f t="shared" si="1022"/>
        <v>7.4732526747325265E-2</v>
      </c>
      <c r="J1643" s="13">
        <f t="shared" si="1022"/>
        <v>6.83931606839316E-2</v>
      </c>
      <c r="K1643" s="13">
        <f t="shared" si="1022"/>
        <v>4.4975502449755025E-2</v>
      </c>
      <c r="L1643" s="13">
        <f t="shared" si="1022"/>
        <v>3.6856314368563146E-2</v>
      </c>
      <c r="M1643" s="13">
        <f t="shared" si="1022"/>
        <v>3.3736626337366266E-2</v>
      </c>
      <c r="N1643" s="13">
        <f t="shared" si="1022"/>
        <v>3.7456254374562542E-2</v>
      </c>
      <c r="O1643" s="13">
        <f t="shared" si="1022"/>
        <v>3.7745146348674485E-2</v>
      </c>
      <c r="P1643" s="13">
        <f t="shared" si="1022"/>
        <v>3.5912092244013011E-2</v>
      </c>
      <c r="Q1643" s="13">
        <f t="shared" si="1022"/>
        <v>3.2403666108209321E-2</v>
      </c>
      <c r="R1643" s="13">
        <f t="shared" si="1022"/>
        <v>3.0866265891396471E-2</v>
      </c>
      <c r="S1643" s="13">
        <f t="shared" si="1022"/>
        <v>3.1398442889523995E-2</v>
      </c>
      <c r="T1643" s="13">
        <f t="shared" si="1022"/>
        <v>2.6727111461515719E-2</v>
      </c>
      <c r="U1643" s="13">
        <f t="shared" si="1022"/>
        <v>2.7022765349364344E-2</v>
      </c>
      <c r="V1643" s="13">
        <f t="shared" si="1022"/>
        <v>2.9658913303300543E-2</v>
      </c>
      <c r="W1643" s="13">
        <f t="shared" si="1022"/>
        <v>3.3262848211823112E-2</v>
      </c>
      <c r="X1643" s="13">
        <f t="shared" si="1022"/>
        <v>3.0698545052327067E-2</v>
      </c>
      <c r="Y1643" s="13">
        <f t="shared" si="1022"/>
        <v>2.4640194208427259E-2</v>
      </c>
      <c r="Z1643" s="13">
        <f t="shared" si="1022"/>
        <v>2.9478064851742675E-2</v>
      </c>
      <c r="AA1643" s="13">
        <f t="shared" si="1022"/>
        <v>2.8947368421052631E-2</v>
      </c>
      <c r="AB1643" s="13">
        <f t="shared" si="1022"/>
        <v>2.8776978417266189E-2</v>
      </c>
      <c r="AC1643" s="13">
        <f t="shared" si="1022"/>
        <v>3.1375492587727531E-2</v>
      </c>
      <c r="AD1643" s="13">
        <f t="shared" si="1022"/>
        <v>3.2643544156222677E-2</v>
      </c>
      <c r="AE1643" s="13">
        <f t="shared" si="1022"/>
        <v>3.403253424657534E-2</v>
      </c>
      <c r="AF1643" s="13">
        <f t="shared" si="1022"/>
        <v>2.8383561643835615E-2</v>
      </c>
      <c r="AG1643" s="13">
        <f t="shared" si="1022"/>
        <v>3.6168988143202484E-2</v>
      </c>
      <c r="AH1643" s="13">
        <f t="shared" si="1022"/>
        <v>3.3095890410958902E-2</v>
      </c>
      <c r="AI1643" s="13">
        <f t="shared" si="1022"/>
        <v>4.6736502820306204E-2</v>
      </c>
      <c r="AJ1643" s="13">
        <f t="shared" si="1022"/>
        <v>6.3464947622884765E-2</v>
      </c>
      <c r="AK1643" s="13">
        <f t="shared" si="1022"/>
        <v>6.1466559226430295E-2</v>
      </c>
      <c r="AL1643" s="13">
        <f t="shared" si="1022"/>
        <v>4.1579371474617245E-2</v>
      </c>
      <c r="AM1643" s="13">
        <f t="shared" si="1022"/>
        <v>7.5835616438356165E-2</v>
      </c>
      <c r="AN1643" s="13">
        <f t="shared" si="962"/>
        <v>6.8000000000000005E-2</v>
      </c>
      <c r="AO1643" s="13">
        <f t="shared" si="962"/>
        <v>5.5945205479452052E-2</v>
      </c>
      <c r="AP1643" s="13">
        <f t="shared" ref="AP1643" si="1023">+AP1565/(AP1487*365)</f>
        <v>3.0684931506849314E-3</v>
      </c>
      <c r="AQ1643" s="13">
        <f t="shared" ref="AQ1643:AR1643" si="1024">+AQ1565/(AQ1487*365)</f>
        <v>6.706849315068493E-2</v>
      </c>
      <c r="AR1643" s="13">
        <f t="shared" si="1024"/>
        <v>2.8493150684931507E-3</v>
      </c>
    </row>
    <row r="1644" spans="1:44" x14ac:dyDescent="0.25">
      <c r="A1644" s="8"/>
      <c r="B1644" s="15" t="s">
        <v>106</v>
      </c>
      <c r="C1644" s="13">
        <f t="shared" ref="C1644:AM1644" si="1025">+C1566/(C1488*365)</f>
        <v>0.52825342465753422</v>
      </c>
      <c r="D1644" s="13">
        <f t="shared" si="1025"/>
        <v>0.51147260273972606</v>
      </c>
      <c r="E1644" s="13">
        <f t="shared" si="1025"/>
        <v>0.5429680365296804</v>
      </c>
      <c r="F1644" s="13">
        <f t="shared" si="1025"/>
        <v>0.60603595890410955</v>
      </c>
      <c r="G1644" s="13">
        <f t="shared" si="1025"/>
        <v>0.59606164383561644</v>
      </c>
      <c r="H1644" s="13">
        <f t="shared" si="1025"/>
        <v>0.5680954485196642</v>
      </c>
      <c r="I1644" s="13">
        <f t="shared" si="1025"/>
        <v>0.57511415525114151</v>
      </c>
      <c r="J1644" s="13">
        <f t="shared" si="1025"/>
        <v>0.45059045819555976</v>
      </c>
      <c r="K1644" s="13">
        <f t="shared" si="1025"/>
        <v>0.4258111031002163</v>
      </c>
      <c r="L1644" s="13">
        <f t="shared" si="1025"/>
        <v>0.39057918769526556</v>
      </c>
      <c r="M1644" s="13">
        <f t="shared" si="1025"/>
        <v>0.35183850036049025</v>
      </c>
      <c r="N1644" s="13">
        <f t="shared" si="1025"/>
        <v>0.34008787800465234</v>
      </c>
      <c r="O1644" s="13">
        <f t="shared" si="1025"/>
        <v>0.37012644889357216</v>
      </c>
      <c r="P1644" s="13">
        <f t="shared" si="1025"/>
        <v>0.38872497365648051</v>
      </c>
      <c r="Q1644" s="13">
        <f t="shared" si="1025"/>
        <v>0.37412480974124812</v>
      </c>
      <c r="R1644" s="13">
        <f t="shared" si="1025"/>
        <v>0.3889873757722267</v>
      </c>
      <c r="S1644" s="13">
        <f t="shared" si="1025"/>
        <v>0.41445071179156595</v>
      </c>
      <c r="T1644" s="13">
        <f t="shared" si="1025"/>
        <v>0.35836690840719848</v>
      </c>
      <c r="U1644" s="13">
        <f t="shared" si="1025"/>
        <v>0.403824200913242</v>
      </c>
      <c r="V1644" s="13">
        <f t="shared" si="1025"/>
        <v>0.37868493150684934</v>
      </c>
      <c r="W1644" s="13">
        <f t="shared" si="1025"/>
        <v>0.40987442922374429</v>
      </c>
      <c r="X1644" s="13">
        <f t="shared" si="1025"/>
        <v>0.38614330874604846</v>
      </c>
      <c r="Y1644" s="13">
        <f t="shared" si="1025"/>
        <v>0.39989462592202318</v>
      </c>
      <c r="Z1644" s="13">
        <f t="shared" si="1025"/>
        <v>0.38382507903055846</v>
      </c>
      <c r="AA1644" s="13">
        <f t="shared" si="1025"/>
        <v>0.36092013440165416</v>
      </c>
      <c r="AB1644" s="13">
        <f t="shared" si="1025"/>
        <v>0.38926474699468827</v>
      </c>
      <c r="AC1644" s="13">
        <f t="shared" si="1025"/>
        <v>0.43857981548783898</v>
      </c>
      <c r="AD1644" s="13">
        <f t="shared" si="1025"/>
        <v>0.38741962538440033</v>
      </c>
      <c r="AE1644" s="13">
        <f t="shared" si="1025"/>
        <v>0.59879452054794524</v>
      </c>
      <c r="AF1644" s="13">
        <f t="shared" si="1025"/>
        <v>0.63583561643835618</v>
      </c>
      <c r="AG1644" s="13">
        <f t="shared" si="1025"/>
        <v>0.59309589041095889</v>
      </c>
      <c r="AH1644" s="13">
        <f t="shared" si="1025"/>
        <v>0.59967123287671231</v>
      </c>
      <c r="AI1644" s="13">
        <f t="shared" si="1025"/>
        <v>0.5811506849315069</v>
      </c>
      <c r="AJ1644" s="13">
        <f t="shared" si="1025"/>
        <v>0.54871232876712328</v>
      </c>
      <c r="AK1644" s="13">
        <f t="shared" si="1025"/>
        <v>0.52460273972602744</v>
      </c>
      <c r="AL1644" s="13">
        <f t="shared" si="1025"/>
        <v>0.59495890410958907</v>
      </c>
      <c r="AM1644" s="13">
        <f t="shared" si="1025"/>
        <v>0.56219178082191779</v>
      </c>
      <c r="AN1644" s="13">
        <f t="shared" si="962"/>
        <v>0.55254794520547945</v>
      </c>
      <c r="AO1644" s="13">
        <f t="shared" si="962"/>
        <v>0.54947945205479454</v>
      </c>
      <c r="AP1644" s="13">
        <f t="shared" ref="AP1644" si="1026">+AP1566/(AP1488*365)</f>
        <v>0.47846575342465753</v>
      </c>
      <c r="AQ1644" s="13">
        <f t="shared" ref="AQ1644:AR1644" si="1027">+AQ1566/(AQ1488*365)</f>
        <v>0.55747945205479454</v>
      </c>
      <c r="AR1644" s="13">
        <f t="shared" si="1027"/>
        <v>0.4591780821917808</v>
      </c>
    </row>
    <row r="1645" spans="1:44" x14ac:dyDescent="0.25">
      <c r="A1645" s="8"/>
      <c r="B1645" s="15" t="s">
        <v>84</v>
      </c>
      <c r="C1645" s="13">
        <f t="shared" ref="C1645:AM1645" si="1028">+C1567/(C1489*365)</f>
        <v>0.33277007628578459</v>
      </c>
      <c r="D1645" s="13">
        <f t="shared" si="1028"/>
        <v>0.31985900825122165</v>
      </c>
      <c r="E1645" s="13">
        <f t="shared" si="1028"/>
        <v>0.28677401265721381</v>
      </c>
      <c r="F1645" s="13">
        <f t="shared" si="1028"/>
        <v>0.30747416486421536</v>
      </c>
      <c r="G1645" s="13">
        <f t="shared" si="1028"/>
        <v>0.31869984599173218</v>
      </c>
      <c r="H1645" s="13">
        <f t="shared" si="1028"/>
        <v>0.29799916977999169</v>
      </c>
      <c r="I1645" s="13">
        <f t="shared" si="1028"/>
        <v>0.30128734114540351</v>
      </c>
      <c r="J1645" s="13">
        <f t="shared" si="1028"/>
        <v>0.24872091104142599</v>
      </c>
      <c r="K1645" s="13">
        <f t="shared" si="1028"/>
        <v>0.19483413104472685</v>
      </c>
      <c r="L1645" s="13">
        <f t="shared" si="1028"/>
        <v>0.1663886125353945</v>
      </c>
      <c r="M1645" s="13">
        <f t="shared" si="1028"/>
        <v>0.15826126884518252</v>
      </c>
      <c r="N1645" s="13">
        <f t="shared" si="1028"/>
        <v>0.15608785490166066</v>
      </c>
      <c r="O1645" s="13">
        <f t="shared" si="1028"/>
        <v>0.16126119231652253</v>
      </c>
      <c r="P1645" s="13">
        <f t="shared" si="1028"/>
        <v>0.15160327542664728</v>
      </c>
      <c r="Q1645" s="13">
        <f t="shared" si="1028"/>
        <v>0.1384709573735364</v>
      </c>
      <c r="R1645" s="13">
        <f t="shared" si="1028"/>
        <v>0.15473640514736406</v>
      </c>
      <c r="S1645" s="13">
        <f t="shared" si="1028"/>
        <v>0.14379735210836458</v>
      </c>
      <c r="T1645" s="13">
        <f t="shared" si="1028"/>
        <v>0.13993929948322534</v>
      </c>
      <c r="U1645" s="13">
        <f t="shared" si="1028"/>
        <v>0.13902058895906816</v>
      </c>
      <c r="V1645" s="13">
        <f t="shared" si="1028"/>
        <v>0.12985383025943215</v>
      </c>
      <c r="W1645" s="13">
        <f t="shared" si="1028"/>
        <v>0.11612458865845258</v>
      </c>
      <c r="X1645" s="13">
        <f t="shared" si="1028"/>
        <v>0.10645978056222814</v>
      </c>
      <c r="Y1645" s="13">
        <f t="shared" si="1028"/>
        <v>0.10160358371745763</v>
      </c>
      <c r="Z1645" s="13">
        <f t="shared" si="1028"/>
        <v>0.10139583198078296</v>
      </c>
      <c r="AA1645" s="13">
        <f t="shared" si="1028"/>
        <v>0.10632993572680646</v>
      </c>
      <c r="AB1645" s="13">
        <f t="shared" si="1028"/>
        <v>0.11105628773615529</v>
      </c>
      <c r="AC1645" s="13">
        <f t="shared" si="1028"/>
        <v>0.10169447510225281</v>
      </c>
      <c r="AD1645" s="13">
        <f t="shared" si="1028"/>
        <v>0.12461135908881021</v>
      </c>
      <c r="AE1645" s="13">
        <f t="shared" si="1028"/>
        <v>0.1354074762015324</v>
      </c>
      <c r="AF1645" s="13">
        <f t="shared" si="1028"/>
        <v>0.15</v>
      </c>
      <c r="AG1645" s="13">
        <f t="shared" si="1028"/>
        <v>0.13972602739726028</v>
      </c>
      <c r="AH1645" s="13">
        <f t="shared" si="1028"/>
        <v>0.14772994129158512</v>
      </c>
      <c r="AI1645" s="13">
        <f t="shared" si="1028"/>
        <v>0.23136986301369863</v>
      </c>
      <c r="AJ1645" s="13">
        <f t="shared" si="1028"/>
        <v>0.17166800966962129</v>
      </c>
      <c r="AK1645" s="13">
        <f t="shared" si="1028"/>
        <v>0.18034246575342466</v>
      </c>
      <c r="AL1645" s="13">
        <f t="shared" si="1028"/>
        <v>0.15643835616438356</v>
      </c>
      <c r="AM1645" s="13">
        <f t="shared" si="1028"/>
        <v>0.16027397260273973</v>
      </c>
      <c r="AN1645" s="13">
        <f t="shared" si="962"/>
        <v>9.1533797439928136E-2</v>
      </c>
      <c r="AO1645" s="13">
        <f t="shared" si="962"/>
        <v>9.6384459914664267E-2</v>
      </c>
      <c r="AP1645" s="13">
        <f t="shared" ref="AP1645" si="1029">+AP1567/(AP1489*365)</f>
        <v>8.6022548187659115E-2</v>
      </c>
      <c r="AQ1645" s="13">
        <f t="shared" ref="AQ1645:AR1645" si="1030">+AQ1567/(AQ1489*365)</f>
        <v>9.1574736331676565E-2</v>
      </c>
      <c r="AR1645" s="13">
        <f t="shared" si="1030"/>
        <v>8.148866529276276E-2</v>
      </c>
    </row>
    <row r="1646" spans="1:44" x14ac:dyDescent="0.25">
      <c r="A1646" s="8"/>
      <c r="B1646" s="15" t="s">
        <v>92</v>
      </c>
      <c r="C1646" s="13">
        <f t="shared" ref="C1646:AM1646" si="1031">+C1568/(C1490*365)</f>
        <v>0.54251218945902024</v>
      </c>
      <c r="D1646" s="13">
        <f t="shared" si="1031"/>
        <v>0.47513350359879264</v>
      </c>
      <c r="E1646" s="13">
        <f t="shared" si="1031"/>
        <v>0.43724169955885767</v>
      </c>
      <c r="F1646" s="13">
        <f t="shared" si="1031"/>
        <v>0.46004179243092641</v>
      </c>
      <c r="G1646" s="13">
        <f t="shared" si="1031"/>
        <v>0.51413977246343168</v>
      </c>
      <c r="H1646" s="13">
        <f t="shared" si="1031"/>
        <v>0.45915113406692115</v>
      </c>
      <c r="I1646" s="13">
        <f t="shared" si="1031"/>
        <v>0.41756119470020209</v>
      </c>
      <c r="J1646" s="13">
        <f t="shared" si="1031"/>
        <v>0.29319559847293958</v>
      </c>
      <c r="K1646" s="13">
        <f t="shared" si="1031"/>
        <v>0.29072535369413877</v>
      </c>
      <c r="L1646" s="13">
        <f t="shared" si="1031"/>
        <v>0.2283404446440602</v>
      </c>
      <c r="M1646" s="13">
        <f t="shared" si="1031"/>
        <v>0.20022456770716371</v>
      </c>
      <c r="N1646" s="13">
        <f t="shared" si="1031"/>
        <v>0.15845497417471369</v>
      </c>
      <c r="O1646" s="13">
        <f t="shared" si="1031"/>
        <v>0.17071637098585224</v>
      </c>
      <c r="P1646" s="13">
        <f t="shared" si="1031"/>
        <v>0.18212441050976869</v>
      </c>
      <c r="Q1646" s="13">
        <f t="shared" si="1031"/>
        <v>0.20739088881809495</v>
      </c>
      <c r="R1646" s="13">
        <f t="shared" si="1031"/>
        <v>0.21618349792927685</v>
      </c>
      <c r="S1646" s="13">
        <f t="shared" si="1031"/>
        <v>0.2408675799086758</v>
      </c>
      <c r="T1646" s="13">
        <f t="shared" si="1031"/>
        <v>0.23485540334855404</v>
      </c>
      <c r="U1646" s="13">
        <f t="shared" si="1031"/>
        <v>0.23993150684931508</v>
      </c>
      <c r="V1646" s="13">
        <f t="shared" si="1031"/>
        <v>0.31400304414003044</v>
      </c>
      <c r="W1646" s="13">
        <f t="shared" si="1031"/>
        <v>0.28873668188736684</v>
      </c>
      <c r="X1646" s="13">
        <f t="shared" si="1031"/>
        <v>0.29339242546333599</v>
      </c>
      <c r="Y1646" s="13">
        <f t="shared" si="1031"/>
        <v>0.27359208523592088</v>
      </c>
      <c r="Z1646" s="13">
        <f t="shared" si="1031"/>
        <v>0.28320939334637962</v>
      </c>
      <c r="AA1646" s="13">
        <f t="shared" si="1031"/>
        <v>0.27961809879618099</v>
      </c>
      <c r="AB1646" s="13">
        <f t="shared" si="1031"/>
        <v>0.24148727984344423</v>
      </c>
      <c r="AC1646" s="13">
        <f t="shared" si="1031"/>
        <v>0.22794520547945205</v>
      </c>
      <c r="AD1646" s="13">
        <f t="shared" si="1031"/>
        <v>0.24516634050880626</v>
      </c>
      <c r="AE1646" s="13">
        <f t="shared" si="1031"/>
        <v>0.25440313111545987</v>
      </c>
      <c r="AF1646" s="13">
        <f t="shared" si="1031"/>
        <v>0.26442270058708417</v>
      </c>
      <c r="AG1646" s="13">
        <f t="shared" si="1031"/>
        <v>0.23718199608610568</v>
      </c>
      <c r="AH1646" s="13">
        <f t="shared" si="1031"/>
        <v>0.26481409001956946</v>
      </c>
      <c r="AI1646" s="13">
        <f t="shared" si="1031"/>
        <v>0.24790606653620353</v>
      </c>
      <c r="AJ1646" s="13">
        <f t="shared" si="1031"/>
        <v>0.16178082191780821</v>
      </c>
      <c r="AK1646" s="13" t="e">
        <f t="shared" si="1031"/>
        <v>#DIV/0!</v>
      </c>
      <c r="AL1646" s="13">
        <f t="shared" si="1031"/>
        <v>8.9178082191780819E-2</v>
      </c>
      <c r="AM1646" s="13">
        <f t="shared" si="1031"/>
        <v>0.11470319634703197</v>
      </c>
      <c r="AN1646" s="13">
        <f t="shared" si="962"/>
        <v>0.15170254403131114</v>
      </c>
      <c r="AO1646" s="13">
        <f t="shared" si="962"/>
        <v>0.13041095890410959</v>
      </c>
      <c r="AP1646" s="13">
        <f t="shared" ref="AP1646" si="1032">+AP1568/(AP1490*365)</f>
        <v>0.14395303326810177</v>
      </c>
      <c r="AQ1646" s="13">
        <f t="shared" ref="AQ1646:AR1646" si="1033">+AQ1568/(AQ1490*365)</f>
        <v>0.14434442270058709</v>
      </c>
      <c r="AR1646" s="13">
        <f t="shared" si="1033"/>
        <v>0.14317025440313111</v>
      </c>
    </row>
    <row r="1647" spans="1:44" x14ac:dyDescent="0.25">
      <c r="A1647" s="8"/>
      <c r="B1647" s="15" t="s">
        <v>82</v>
      </c>
      <c r="C1647" s="13">
        <f t="shared" ref="C1647:AM1647" si="1034">+C1569/(C1491*365)</f>
        <v>0.32250489236790608</v>
      </c>
      <c r="D1647" s="13">
        <f t="shared" si="1034"/>
        <v>0.29112850619699937</v>
      </c>
      <c r="E1647" s="13">
        <f t="shared" si="1034"/>
        <v>0.29784735812133073</v>
      </c>
      <c r="F1647" s="13">
        <f t="shared" si="1034"/>
        <v>0.31709067188519241</v>
      </c>
      <c r="G1647" s="13">
        <f t="shared" si="1034"/>
        <v>0.32648401826484019</v>
      </c>
      <c r="H1647" s="13">
        <f t="shared" si="1034"/>
        <v>0.30058708414872798</v>
      </c>
      <c r="I1647" s="13">
        <f t="shared" si="1034"/>
        <v>0.28747553816046967</v>
      </c>
      <c r="J1647" s="13">
        <f t="shared" si="1034"/>
        <v>0.16484018264840183</v>
      </c>
      <c r="K1647" s="13">
        <f t="shared" si="1034"/>
        <v>0.14279191128506197</v>
      </c>
      <c r="L1647" s="13">
        <f t="shared" si="1034"/>
        <v>0.10534898891063274</v>
      </c>
      <c r="M1647" s="13">
        <f t="shared" si="1034"/>
        <v>0.10613176777560339</v>
      </c>
      <c r="N1647" s="13">
        <f t="shared" si="1034"/>
        <v>9.8749255509231679E-2</v>
      </c>
      <c r="O1647" s="13">
        <f t="shared" si="1034"/>
        <v>9.2793329362715907E-2</v>
      </c>
      <c r="P1647" s="13">
        <f t="shared" si="1034"/>
        <v>3.1123287671232878E-2</v>
      </c>
      <c r="Q1647" s="13">
        <f t="shared" si="1034"/>
        <v>2.8968036529680365E-2</v>
      </c>
      <c r="R1647" s="13">
        <f t="shared" si="1034"/>
        <v>3.1452054794520547E-2</v>
      </c>
      <c r="S1647" s="13">
        <f t="shared" si="1034"/>
        <v>4.7671232876712329E-2</v>
      </c>
      <c r="T1647" s="13">
        <f t="shared" si="1034"/>
        <v>4.9534246575342465E-2</v>
      </c>
      <c r="U1647" s="13">
        <f t="shared" si="1034"/>
        <v>4.8833765272121438E-2</v>
      </c>
      <c r="V1647" s="13">
        <f t="shared" si="1034"/>
        <v>5.0462791558681969E-2</v>
      </c>
      <c r="W1647" s="13">
        <f t="shared" si="1034"/>
        <v>6.1902998889300259E-2</v>
      </c>
      <c r="X1647" s="13">
        <f t="shared" si="1034"/>
        <v>5.2054794520547946E-2</v>
      </c>
      <c r="Y1647" s="13">
        <f t="shared" si="1034"/>
        <v>4.9389115142539797E-2</v>
      </c>
      <c r="Z1647" s="13">
        <f t="shared" si="1034"/>
        <v>4.2910033320992226E-2</v>
      </c>
      <c r="AA1647" s="13">
        <f t="shared" si="1034"/>
        <v>5.0314698259903742E-2</v>
      </c>
      <c r="AB1647" s="13">
        <f t="shared" si="1034"/>
        <v>4.6353202517586081E-2</v>
      </c>
      <c r="AC1647" s="13">
        <f t="shared" si="1034"/>
        <v>3.5616438356164383E-2</v>
      </c>
      <c r="AD1647" s="13">
        <f t="shared" si="1034"/>
        <v>4.7908182154757499E-2</v>
      </c>
      <c r="AE1647" s="13">
        <f t="shared" si="1034"/>
        <v>4.8167345427619399E-2</v>
      </c>
      <c r="AF1647" s="13">
        <f t="shared" si="1034"/>
        <v>5.4868567197334323E-2</v>
      </c>
      <c r="AG1647" s="13">
        <f t="shared" si="1034"/>
        <v>6.2643465383191405E-2</v>
      </c>
      <c r="AH1647" s="13">
        <f t="shared" si="1034"/>
        <v>5.8015549796371711E-2</v>
      </c>
      <c r="AI1647" s="13">
        <f t="shared" si="1034"/>
        <v>5.8830062939651984E-2</v>
      </c>
      <c r="AJ1647" s="13">
        <f t="shared" si="1034"/>
        <v>5.9829692706405035E-2</v>
      </c>
      <c r="AK1647" s="13">
        <f t="shared" si="1034"/>
        <v>6.2717512032580525E-2</v>
      </c>
      <c r="AL1647" s="13">
        <f t="shared" si="1034"/>
        <v>4.7130692336171787E-2</v>
      </c>
      <c r="AM1647" s="13">
        <f t="shared" si="1034"/>
        <v>4.8981858570899664E-2</v>
      </c>
      <c r="AN1647" s="13">
        <f t="shared" si="962"/>
        <v>4.2613846723435767E-2</v>
      </c>
      <c r="AO1647" s="13">
        <f t="shared" si="962"/>
        <v>4.7389855609033693E-2</v>
      </c>
      <c r="AP1647" s="13">
        <f t="shared" ref="AP1647" si="1035">+AP1569/(AP1491*365)</f>
        <v>4.1466123657904481E-2</v>
      </c>
      <c r="AQ1647" s="13">
        <f t="shared" ref="AQ1647:AR1647" si="1036">+AQ1569/(AQ1491*365)</f>
        <v>5.0018511662347276E-2</v>
      </c>
      <c r="AR1647" s="13">
        <f t="shared" si="1036"/>
        <v>4.950018511662347E-2</v>
      </c>
    </row>
    <row r="1648" spans="1:44" x14ac:dyDescent="0.25">
      <c r="A1648" s="8"/>
      <c r="B1648" s="15" t="s">
        <v>86</v>
      </c>
      <c r="C1648" s="13">
        <f t="shared" ref="C1648:AM1649" si="1037">+C1570/(C1492*365)</f>
        <v>0.60731309314209647</v>
      </c>
      <c r="D1648" s="13">
        <f t="shared" si="1037"/>
        <v>0.63794111954581623</v>
      </c>
      <c r="E1648" s="13">
        <f t="shared" si="1037"/>
        <v>0.70117967113657698</v>
      </c>
      <c r="F1648" s="13">
        <f t="shared" si="1037"/>
        <v>0.70793940947646483</v>
      </c>
      <c r="G1648" s="13">
        <f t="shared" si="1037"/>
        <v>0.70681551736884907</v>
      </c>
      <c r="H1648" s="13">
        <f t="shared" si="1037"/>
        <v>0.65715852432547706</v>
      </c>
      <c r="I1648" s="13">
        <f t="shared" si="1037"/>
        <v>0.62805682394723494</v>
      </c>
      <c r="J1648" s="13">
        <f t="shared" si="1037"/>
        <v>0.53793012199102053</v>
      </c>
      <c r="K1648" s="13">
        <f t="shared" si="1037"/>
        <v>0.48530803987664062</v>
      </c>
      <c r="L1648" s="13">
        <f t="shared" si="1037"/>
        <v>0.46031189893535368</v>
      </c>
      <c r="M1648" s="13">
        <f t="shared" si="1037"/>
        <v>0.52339941232462861</v>
      </c>
      <c r="N1648" s="13">
        <f t="shared" si="1037"/>
        <v>0.52189345509893459</v>
      </c>
      <c r="O1648" s="13">
        <f t="shared" si="1037"/>
        <v>0.54133627250301786</v>
      </c>
      <c r="P1648" s="13">
        <f t="shared" si="1037"/>
        <v>0.5984405736971995</v>
      </c>
      <c r="Q1648" s="13">
        <f t="shared" si="1037"/>
        <v>0.60329176037620114</v>
      </c>
      <c r="R1648" s="13">
        <f t="shared" si="1037"/>
        <v>0.61281440417831123</v>
      </c>
      <c r="S1648" s="13">
        <f t="shared" si="1037"/>
        <v>0.56579976000665333</v>
      </c>
      <c r="T1648" s="13">
        <f t="shared" si="1037"/>
        <v>0.5453913087151413</v>
      </c>
      <c r="U1648" s="13">
        <f t="shared" si="1037"/>
        <v>0.56002656388353556</v>
      </c>
      <c r="V1648" s="13">
        <f t="shared" si="1037"/>
        <v>0.51468620579802482</v>
      </c>
      <c r="W1648" s="13">
        <f t="shared" si="1037"/>
        <v>0.56374446198502826</v>
      </c>
      <c r="X1648" s="13">
        <f t="shared" si="1037"/>
        <v>0.5688365529900975</v>
      </c>
      <c r="Y1648" s="13">
        <f t="shared" si="1037"/>
        <v>0.59167093318015507</v>
      </c>
      <c r="Z1648" s="13">
        <f t="shared" si="1037"/>
        <v>0.58784261987842623</v>
      </c>
      <c r="AA1648" s="13">
        <f t="shared" si="1037"/>
        <v>0.63712949704104516</v>
      </c>
      <c r="AB1648" s="13">
        <f t="shared" si="1037"/>
        <v>0.65966658051176019</v>
      </c>
      <c r="AC1648" s="13">
        <f t="shared" si="1037"/>
        <v>0.68885061969993477</v>
      </c>
      <c r="AD1648" s="13">
        <f t="shared" si="1037"/>
        <v>0.69799586804047742</v>
      </c>
      <c r="AE1648" s="13">
        <f t="shared" si="1037"/>
        <v>0.67349505840071877</v>
      </c>
      <c r="AF1648" s="13">
        <f t="shared" si="1037"/>
        <v>0.67183290990565436</v>
      </c>
      <c r="AG1648" s="13">
        <f t="shared" si="1037"/>
        <v>0.67283806881517993</v>
      </c>
      <c r="AH1648" s="13">
        <f t="shared" si="1037"/>
        <v>0.68993298511875434</v>
      </c>
      <c r="AI1648" s="13">
        <f t="shared" si="1037"/>
        <v>0.64892400386517368</v>
      </c>
      <c r="AJ1648" s="13">
        <f t="shared" si="1037"/>
        <v>0.66329539517026737</v>
      </c>
      <c r="AK1648" s="13">
        <f t="shared" si="1037"/>
        <v>0.65660360948032181</v>
      </c>
      <c r="AL1648" s="13">
        <f t="shared" si="1037"/>
        <v>0.66035673737041478</v>
      </c>
      <c r="AM1648" s="13">
        <f t="shared" si="1037"/>
        <v>0.68882781745063293</v>
      </c>
      <c r="AN1648" s="13">
        <f t="shared" si="962"/>
        <v>0.68919710213066054</v>
      </c>
      <c r="AO1648" s="13">
        <f t="shared" si="962"/>
        <v>0.81697443558041716</v>
      </c>
      <c r="AP1648" s="13">
        <f t="shared" ref="AP1648" si="1038">+AP1570/(AP1492*365)</f>
        <v>0.81542714445734721</v>
      </c>
      <c r="AQ1648" s="13">
        <f t="shared" ref="AQ1648:AR1648" si="1039">+AQ1570/(AQ1492*365)</f>
        <v>0.77884060056109916</v>
      </c>
      <c r="AR1648" s="13">
        <f t="shared" si="1039"/>
        <v>0.7516846911800048</v>
      </c>
    </row>
    <row r="1649" spans="1:44" x14ac:dyDescent="0.25">
      <c r="A1649" s="8"/>
      <c r="B1649" s="15" t="s">
        <v>242</v>
      </c>
      <c r="C1649" s="13" t="e">
        <f t="shared" si="1037"/>
        <v>#DIV/0!</v>
      </c>
      <c r="D1649" s="13" t="e">
        <f t="shared" si="1037"/>
        <v>#DIV/0!</v>
      </c>
      <c r="E1649" s="13" t="e">
        <f t="shared" si="1037"/>
        <v>#DIV/0!</v>
      </c>
      <c r="F1649" s="13" t="e">
        <f t="shared" si="1037"/>
        <v>#DIV/0!</v>
      </c>
      <c r="G1649" s="13" t="e">
        <f t="shared" si="1037"/>
        <v>#DIV/0!</v>
      </c>
      <c r="H1649" s="13" t="e">
        <f t="shared" si="1037"/>
        <v>#DIV/0!</v>
      </c>
      <c r="I1649" s="13" t="e">
        <f t="shared" si="1037"/>
        <v>#DIV/0!</v>
      </c>
      <c r="J1649" s="13" t="e">
        <f t="shared" si="1037"/>
        <v>#DIV/0!</v>
      </c>
      <c r="K1649" s="13" t="e">
        <f t="shared" si="1037"/>
        <v>#DIV/0!</v>
      </c>
      <c r="L1649" s="13" t="e">
        <f t="shared" si="1037"/>
        <v>#DIV/0!</v>
      </c>
      <c r="M1649" s="13" t="e">
        <f t="shared" si="1037"/>
        <v>#DIV/0!</v>
      </c>
      <c r="N1649" s="13" t="e">
        <f t="shared" si="1037"/>
        <v>#DIV/0!</v>
      </c>
      <c r="O1649" s="13" t="e">
        <f t="shared" si="1037"/>
        <v>#DIV/0!</v>
      </c>
      <c r="P1649" s="13" t="e">
        <f t="shared" si="1037"/>
        <v>#DIV/0!</v>
      </c>
      <c r="Q1649" s="13" t="e">
        <f t="shared" si="1037"/>
        <v>#DIV/0!</v>
      </c>
      <c r="R1649" s="13" t="e">
        <f t="shared" si="1037"/>
        <v>#DIV/0!</v>
      </c>
      <c r="S1649" s="13" t="e">
        <f t="shared" si="1037"/>
        <v>#DIV/0!</v>
      </c>
      <c r="T1649" s="13" t="e">
        <f t="shared" si="1037"/>
        <v>#DIV/0!</v>
      </c>
      <c r="U1649" s="13" t="e">
        <f t="shared" si="1037"/>
        <v>#DIV/0!</v>
      </c>
      <c r="V1649" s="13" t="e">
        <f t="shared" si="1037"/>
        <v>#DIV/0!</v>
      </c>
      <c r="W1649" s="13" t="e">
        <f t="shared" si="1037"/>
        <v>#DIV/0!</v>
      </c>
      <c r="X1649" s="13" t="e">
        <f t="shared" si="1037"/>
        <v>#DIV/0!</v>
      </c>
      <c r="Y1649" s="13" t="e">
        <f t="shared" si="1037"/>
        <v>#DIV/0!</v>
      </c>
      <c r="Z1649" s="13" t="e">
        <f t="shared" si="1037"/>
        <v>#DIV/0!</v>
      </c>
      <c r="AA1649" s="13" t="e">
        <f t="shared" si="1037"/>
        <v>#DIV/0!</v>
      </c>
      <c r="AB1649" s="13" t="e">
        <f t="shared" si="1037"/>
        <v>#DIV/0!</v>
      </c>
      <c r="AC1649" s="13" t="e">
        <f t="shared" si="1037"/>
        <v>#DIV/0!</v>
      </c>
      <c r="AD1649" s="13" t="e">
        <f t="shared" si="1037"/>
        <v>#DIV/0!</v>
      </c>
      <c r="AE1649" s="13" t="e">
        <f t="shared" si="1037"/>
        <v>#DIV/0!</v>
      </c>
      <c r="AF1649" s="13" t="e">
        <f t="shared" si="1037"/>
        <v>#DIV/0!</v>
      </c>
      <c r="AG1649" s="13" t="e">
        <f t="shared" si="1037"/>
        <v>#DIV/0!</v>
      </c>
      <c r="AH1649" s="13" t="e">
        <f t="shared" si="1037"/>
        <v>#DIV/0!</v>
      </c>
      <c r="AI1649" s="13" t="e">
        <f t="shared" si="1037"/>
        <v>#DIV/0!</v>
      </c>
      <c r="AJ1649" s="13" t="e">
        <f t="shared" si="1037"/>
        <v>#DIV/0!</v>
      </c>
      <c r="AK1649" s="13" t="e">
        <f t="shared" si="1037"/>
        <v>#DIV/0!</v>
      </c>
      <c r="AL1649" s="13" t="e">
        <f t="shared" si="1037"/>
        <v>#DIV/0!</v>
      </c>
      <c r="AM1649" s="13">
        <f t="shared" si="1037"/>
        <v>2.9863013698630137E-2</v>
      </c>
      <c r="AN1649" s="13">
        <f t="shared" ref="AN1649:AO1649" si="1040">+AN1571/(AN1493*365)</f>
        <v>6.3013698630136991E-2</v>
      </c>
      <c r="AO1649" s="13">
        <f t="shared" si="1040"/>
        <v>5.6712328767123288E-2</v>
      </c>
      <c r="AP1649" s="13">
        <f t="shared" ref="AP1649" si="1041">+AP1571/(AP1493*365)</f>
        <v>6.7123287671232879E-2</v>
      </c>
      <c r="AQ1649" s="13">
        <f t="shared" ref="AQ1649:AR1649" si="1042">+AQ1571/(AQ1493*365)</f>
        <v>6.3835616438356169E-2</v>
      </c>
      <c r="AR1649" s="13">
        <f t="shared" si="1042"/>
        <v>5.7260273972602742E-2</v>
      </c>
    </row>
    <row r="1650" spans="1:44" x14ac:dyDescent="0.25">
      <c r="A1650" s="8"/>
      <c r="B1650" s="15" t="s">
        <v>95</v>
      </c>
      <c r="C1650" s="13">
        <f t="shared" ref="C1650:AM1650" si="1043">+C1572/(C1494*365)</f>
        <v>0.59520032959110103</v>
      </c>
      <c r="D1650" s="13">
        <f t="shared" si="1043"/>
        <v>0.60488206818415902</v>
      </c>
      <c r="E1650" s="13">
        <f t="shared" si="1043"/>
        <v>0.63769230769230767</v>
      </c>
      <c r="F1650" s="13">
        <f t="shared" si="1043"/>
        <v>0.71391991570073765</v>
      </c>
      <c r="G1650" s="13">
        <f t="shared" si="1043"/>
        <v>0.69869336143308747</v>
      </c>
      <c r="H1650" s="13">
        <f t="shared" si="1043"/>
        <v>0.67515108783239319</v>
      </c>
      <c r="I1650" s="13">
        <f t="shared" si="1043"/>
        <v>0.67266229898749252</v>
      </c>
      <c r="J1650" s="13">
        <f t="shared" si="1043"/>
        <v>0.52758863819500401</v>
      </c>
      <c r="K1650" s="13">
        <f t="shared" si="1043"/>
        <v>0.44921651719720113</v>
      </c>
      <c r="L1650" s="13">
        <f t="shared" si="1043"/>
        <v>0.46647284911796588</v>
      </c>
      <c r="M1650" s="13">
        <f t="shared" si="1043"/>
        <v>0.45094116487631813</v>
      </c>
      <c r="N1650" s="13">
        <f t="shared" si="1043"/>
        <v>0.43114220952005516</v>
      </c>
      <c r="O1650" s="13">
        <f t="shared" si="1043"/>
        <v>0.41529265255292652</v>
      </c>
      <c r="P1650" s="13">
        <f t="shared" si="1043"/>
        <v>0.45305866359928892</v>
      </c>
      <c r="Q1650" s="13">
        <f t="shared" si="1043"/>
        <v>0.4455104678211424</v>
      </c>
      <c r="R1650" s="13">
        <f t="shared" si="1043"/>
        <v>0.4306870887714378</v>
      </c>
      <c r="S1650" s="13">
        <f t="shared" si="1043"/>
        <v>0.41857581483230988</v>
      </c>
      <c r="T1650" s="13">
        <f t="shared" si="1043"/>
        <v>0.36364372001618406</v>
      </c>
      <c r="U1650" s="13">
        <f t="shared" si="1043"/>
        <v>0.32453864047557507</v>
      </c>
      <c r="V1650" s="13">
        <f t="shared" si="1043"/>
        <v>0.37283018867924528</v>
      </c>
      <c r="W1650" s="13">
        <f t="shared" si="1043"/>
        <v>0.34032566554665289</v>
      </c>
      <c r="X1650" s="13">
        <f t="shared" si="1043"/>
        <v>0.33894029464978032</v>
      </c>
      <c r="Y1650" s="13">
        <f t="shared" si="1043"/>
        <v>0.3595493732480034</v>
      </c>
      <c r="Z1650" s="13">
        <f t="shared" si="1043"/>
        <v>0.52203316510454223</v>
      </c>
      <c r="AA1650" s="13">
        <f t="shared" si="1043"/>
        <v>0.4813447157699689</v>
      </c>
      <c r="AB1650" s="13">
        <f t="shared" si="1043"/>
        <v>0.49483157964396796</v>
      </c>
      <c r="AC1650" s="13">
        <f t="shared" si="1043"/>
        <v>0.5237376745417246</v>
      </c>
      <c r="AD1650" s="13">
        <f t="shared" si="1043"/>
        <v>0.57764802754697209</v>
      </c>
      <c r="AE1650" s="13">
        <f t="shared" si="1043"/>
        <v>0.62837038700501535</v>
      </c>
      <c r="AF1650" s="13">
        <f t="shared" si="1043"/>
        <v>0.6310801706714575</v>
      </c>
      <c r="AG1650" s="13">
        <f t="shared" si="1043"/>
        <v>0.6460501100149052</v>
      </c>
      <c r="AH1650" s="13">
        <f t="shared" si="1043"/>
        <v>0.49613365766227113</v>
      </c>
      <c r="AI1650" s="13">
        <f t="shared" si="1043"/>
        <v>0.5754092883394587</v>
      </c>
      <c r="AJ1650" s="13">
        <f t="shared" si="1043"/>
        <v>0.61291012362178421</v>
      </c>
      <c r="AK1650" s="13">
        <f t="shared" si="1043"/>
        <v>0.61081189442031403</v>
      </c>
      <c r="AL1650" s="13">
        <f t="shared" si="1043"/>
        <v>0.56074841296358169</v>
      </c>
      <c r="AM1650" s="13">
        <f t="shared" si="1043"/>
        <v>0.54551286334781157</v>
      </c>
      <c r="AN1650" s="13">
        <f t="shared" ref="AN1650:AO1659" si="1044">+AN1572/(AN1494*365)</f>
        <v>0.51973270965586371</v>
      </c>
      <c r="AO1650" s="13">
        <f t="shared" si="1044"/>
        <v>0.55059137988640161</v>
      </c>
      <c r="AP1650" s="13">
        <f t="shared" ref="AP1650" si="1045">+AP1572/(AP1494*365)</f>
        <v>0.59452054794520548</v>
      </c>
      <c r="AQ1650" s="13">
        <f t="shared" ref="AQ1650:AR1650" si="1046">+AQ1572/(AQ1494*365)</f>
        <v>0.59136652188439698</v>
      </c>
      <c r="AR1650" s="13">
        <f t="shared" si="1046"/>
        <v>0.60531907784831274</v>
      </c>
    </row>
    <row r="1651" spans="1:44" x14ac:dyDescent="0.25">
      <c r="A1651" s="8"/>
      <c r="B1651" s="15" t="s">
        <v>98</v>
      </c>
      <c r="C1651" s="13">
        <f t="shared" ref="C1651:AM1651" si="1047">+C1573/(C1495*365)</f>
        <v>0.64354314960968584</v>
      </c>
      <c r="D1651" s="13">
        <f t="shared" si="1047"/>
        <v>0.63813827748300278</v>
      </c>
      <c r="E1651" s="13">
        <f t="shared" si="1047"/>
        <v>0.70362539592874296</v>
      </c>
      <c r="F1651" s="13">
        <f t="shared" si="1047"/>
        <v>0.73947586095587792</v>
      </c>
      <c r="G1651" s="13">
        <f t="shared" si="1047"/>
        <v>0.73209998587770087</v>
      </c>
      <c r="H1651" s="13">
        <f t="shared" si="1047"/>
        <v>0.71519357637137615</v>
      </c>
      <c r="I1651" s="13">
        <f t="shared" si="1047"/>
        <v>0.64396083937312643</v>
      </c>
      <c r="J1651" s="13">
        <f t="shared" si="1047"/>
        <v>0.6139216310927047</v>
      </c>
      <c r="K1651" s="13">
        <f t="shared" si="1047"/>
        <v>0.58167410003185727</v>
      </c>
      <c r="L1651" s="13">
        <f t="shared" si="1047"/>
        <v>0.57753897024090695</v>
      </c>
      <c r="M1651" s="13">
        <f t="shared" si="1047"/>
        <v>0.57602160910669498</v>
      </c>
      <c r="N1651" s="13">
        <f t="shared" si="1047"/>
        <v>0.5582422864326253</v>
      </c>
      <c r="O1651" s="13">
        <f t="shared" si="1047"/>
        <v>0.55930769529279367</v>
      </c>
      <c r="P1651" s="13">
        <f t="shared" si="1047"/>
        <v>0.58226306764541547</v>
      </c>
      <c r="Q1651" s="13">
        <f t="shared" si="1047"/>
        <v>0.57377003148879846</v>
      </c>
      <c r="R1651" s="13">
        <f t="shared" si="1047"/>
        <v>0.56680763238299503</v>
      </c>
      <c r="S1651" s="13">
        <f t="shared" si="1047"/>
        <v>0.51672854521401446</v>
      </c>
      <c r="T1651" s="13">
        <f t="shared" si="1047"/>
        <v>0.45215031587174087</v>
      </c>
      <c r="U1651" s="13">
        <f t="shared" si="1047"/>
        <v>0.46299950315849242</v>
      </c>
      <c r="V1651" s="13">
        <f t="shared" si="1047"/>
        <v>0.47057782877907672</v>
      </c>
      <c r="W1651" s="13">
        <f t="shared" si="1047"/>
        <v>0.48311625779425571</v>
      </c>
      <c r="X1651" s="13">
        <f t="shared" si="1047"/>
        <v>0.52858687815428984</v>
      </c>
      <c r="Y1651" s="13">
        <f t="shared" si="1047"/>
        <v>0.53869553370160272</v>
      </c>
      <c r="Z1651" s="13">
        <f t="shared" si="1047"/>
        <v>0.54306597608790352</v>
      </c>
      <c r="AA1651" s="13">
        <f t="shared" si="1047"/>
        <v>0.57469867854203982</v>
      </c>
      <c r="AB1651" s="13">
        <f t="shared" si="1047"/>
        <v>0.58504624751200096</v>
      </c>
      <c r="AC1651" s="13">
        <f t="shared" si="1047"/>
        <v>0.58040680780406806</v>
      </c>
      <c r="AD1651" s="13">
        <f t="shared" si="1047"/>
        <v>0.60969510956647333</v>
      </c>
      <c r="AE1651" s="13">
        <f t="shared" si="1047"/>
        <v>0.57888747866427415</v>
      </c>
      <c r="AF1651" s="13">
        <f t="shared" si="1047"/>
        <v>0.59700731022359421</v>
      </c>
      <c r="AG1651" s="13">
        <f t="shared" si="1047"/>
        <v>0.62837975286199654</v>
      </c>
      <c r="AH1651" s="13">
        <f t="shared" si="1047"/>
        <v>0.62426016940290707</v>
      </c>
      <c r="AI1651" s="13">
        <f t="shared" si="1047"/>
        <v>0.60653223633763709</v>
      </c>
      <c r="AJ1651" s="13">
        <f t="shared" si="1047"/>
        <v>0.62375946695360673</v>
      </c>
      <c r="AK1651" s="13">
        <f t="shared" si="1047"/>
        <v>0.57200072098053356</v>
      </c>
      <c r="AL1651" s="13">
        <f t="shared" si="1047"/>
        <v>0.63173984654320492</v>
      </c>
      <c r="AM1651" s="13">
        <f t="shared" si="1047"/>
        <v>0.62526159901790757</v>
      </c>
      <c r="AN1651" s="13">
        <f t="shared" si="1044"/>
        <v>0.6300484890945629</v>
      </c>
      <c r="AO1651" s="13">
        <f t="shared" si="1044"/>
        <v>0.64828326524072744</v>
      </c>
      <c r="AP1651" s="13">
        <f t="shared" ref="AP1651" si="1048">+AP1573/(AP1495*365)</f>
        <v>0.68650823383773396</v>
      </c>
      <c r="AQ1651" s="13">
        <f t="shared" ref="AQ1651:AR1651" si="1049">+AQ1573/(AQ1495*365)</f>
        <v>0.68330431298827377</v>
      </c>
      <c r="AR1651" s="13">
        <f t="shared" si="1049"/>
        <v>0.77698630136986302</v>
      </c>
    </row>
    <row r="1652" spans="1:44" x14ac:dyDescent="0.25">
      <c r="A1652" s="8"/>
      <c r="B1652" s="15" t="s">
        <v>87</v>
      </c>
      <c r="C1652" s="13">
        <f t="shared" ref="C1652:AM1652" si="1050">+C1574/(C1496*365)</f>
        <v>0.68343362867539592</v>
      </c>
      <c r="D1652" s="13">
        <f t="shared" si="1050"/>
        <v>0.66105816954536434</v>
      </c>
      <c r="E1652" s="13">
        <f t="shared" si="1050"/>
        <v>0.70356976154236428</v>
      </c>
      <c r="F1652" s="13">
        <f t="shared" si="1050"/>
        <v>0.74384984350229666</v>
      </c>
      <c r="G1652" s="13">
        <f t="shared" si="1050"/>
        <v>0.71223169801602626</v>
      </c>
      <c r="H1652" s="13">
        <f t="shared" si="1050"/>
        <v>0.71325260512382405</v>
      </c>
      <c r="I1652" s="13">
        <f t="shared" si="1050"/>
        <v>0.66402408044709871</v>
      </c>
      <c r="J1652" s="13">
        <f t="shared" si="1050"/>
        <v>0.579868695158134</v>
      </c>
      <c r="K1652" s="13">
        <f t="shared" si="1050"/>
        <v>0.50947159922523422</v>
      </c>
      <c r="L1652" s="13">
        <f t="shared" si="1050"/>
        <v>0.52029202709927347</v>
      </c>
      <c r="M1652" s="13">
        <f t="shared" si="1050"/>
        <v>0.53270173975322521</v>
      </c>
      <c r="N1652" s="13">
        <f t="shared" si="1050"/>
        <v>0.53717929062919911</v>
      </c>
      <c r="O1652" s="13">
        <f t="shared" si="1050"/>
        <v>0.53247154157823651</v>
      </c>
      <c r="P1652" s="13">
        <f t="shared" si="1050"/>
        <v>0.54264716771566091</v>
      </c>
      <c r="Q1652" s="13">
        <f t="shared" si="1050"/>
        <v>0.55618854668128848</v>
      </c>
      <c r="R1652" s="13">
        <f t="shared" si="1050"/>
        <v>0.56202347000794806</v>
      </c>
      <c r="S1652" s="13">
        <f t="shared" si="1050"/>
        <v>0.56391428376707464</v>
      </c>
      <c r="T1652" s="13">
        <f t="shared" si="1050"/>
        <v>0.5104724551867259</v>
      </c>
      <c r="U1652" s="13">
        <f t="shared" si="1050"/>
        <v>0.52051179046318241</v>
      </c>
      <c r="V1652" s="13">
        <f t="shared" si="1050"/>
        <v>0.49500478317898949</v>
      </c>
      <c r="W1652" s="13">
        <f t="shared" si="1050"/>
        <v>0.53736221726664546</v>
      </c>
      <c r="X1652" s="13">
        <f t="shared" si="1050"/>
        <v>0.52208970019087386</v>
      </c>
      <c r="Y1652" s="13">
        <f t="shared" si="1050"/>
        <v>0.53369905130931949</v>
      </c>
      <c r="Z1652" s="13">
        <f t="shared" si="1050"/>
        <v>0.57178421476737773</v>
      </c>
      <c r="AA1652" s="13">
        <f t="shared" si="1050"/>
        <v>0.58256804770938364</v>
      </c>
      <c r="AB1652" s="13">
        <f t="shared" si="1050"/>
        <v>0.59720854035760862</v>
      </c>
      <c r="AC1652" s="13">
        <f t="shared" si="1050"/>
        <v>0.60852720745344313</v>
      </c>
      <c r="AD1652" s="13">
        <f t="shared" si="1050"/>
        <v>0.57508428284897362</v>
      </c>
      <c r="AE1652" s="13">
        <f t="shared" si="1050"/>
        <v>0.59134177705560154</v>
      </c>
      <c r="AF1652" s="13">
        <f t="shared" si="1050"/>
        <v>0.573699884016175</v>
      </c>
      <c r="AG1652" s="13">
        <f t="shared" si="1050"/>
        <v>0.62280806244318365</v>
      </c>
      <c r="AH1652" s="13">
        <f t="shared" si="1050"/>
        <v>0.62756036544374527</v>
      </c>
      <c r="AI1652" s="13">
        <f t="shared" si="1050"/>
        <v>0.64867348708167161</v>
      </c>
      <c r="AJ1652" s="13">
        <f t="shared" si="1050"/>
        <v>0.60698994739309342</v>
      </c>
      <c r="AK1652" s="13">
        <f t="shared" si="1050"/>
        <v>0.59645814886191995</v>
      </c>
      <c r="AL1652" s="13">
        <f t="shared" si="1050"/>
        <v>0.59086202406375332</v>
      </c>
      <c r="AM1652" s="13">
        <f t="shared" si="1050"/>
        <v>0.5712054184336578</v>
      </c>
      <c r="AN1652" s="13">
        <f t="shared" si="1044"/>
        <v>0.58875837731742786</v>
      </c>
      <c r="AO1652" s="13">
        <f t="shared" si="1044"/>
        <v>0.59567786354252472</v>
      </c>
      <c r="AP1652" s="13">
        <f t="shared" ref="AP1652" si="1051">+AP1574/(AP1496*365)</f>
        <v>0.60660219056045395</v>
      </c>
      <c r="AQ1652" s="13">
        <f t="shared" ref="AQ1652:AR1652" si="1052">+AQ1574/(AQ1496*365)</f>
        <v>0.59286069967486499</v>
      </c>
      <c r="AR1652" s="13">
        <f t="shared" si="1052"/>
        <v>0.61539908001819743</v>
      </c>
    </row>
    <row r="1653" spans="1:44" x14ac:dyDescent="0.25">
      <c r="A1653" s="8"/>
      <c r="B1653" s="15" t="s">
        <v>114</v>
      </c>
      <c r="C1653" s="13">
        <f t="shared" ref="C1653:AM1653" si="1053">+C1575/(C1497*365)</f>
        <v>0.41530821917808219</v>
      </c>
      <c r="D1653" s="13">
        <f t="shared" si="1053"/>
        <v>0.44462328767123288</v>
      </c>
      <c r="E1653" s="13">
        <f t="shared" si="1053"/>
        <v>0.4683904109589041</v>
      </c>
      <c r="F1653" s="13">
        <f t="shared" si="1053"/>
        <v>0.45883561643835619</v>
      </c>
      <c r="G1653" s="13">
        <f t="shared" si="1053"/>
        <v>0.50170763745543256</v>
      </c>
      <c r="H1653" s="13">
        <f t="shared" si="1053"/>
        <v>0.49232501407393509</v>
      </c>
      <c r="I1653" s="13">
        <f t="shared" si="1053"/>
        <v>0.44308500656783639</v>
      </c>
      <c r="J1653" s="13" t="e">
        <f t="shared" si="1053"/>
        <v>#DIV/0!</v>
      </c>
      <c r="K1653" s="13">
        <f t="shared" si="1053"/>
        <v>0.23888159129292549</v>
      </c>
      <c r="L1653" s="13">
        <f t="shared" si="1053"/>
        <v>0.30497279039219366</v>
      </c>
      <c r="M1653" s="13">
        <f t="shared" si="1053"/>
        <v>0.30677425408144116</v>
      </c>
      <c r="N1653" s="13">
        <f t="shared" si="1053"/>
        <v>0.25348095327453557</v>
      </c>
      <c r="O1653" s="13">
        <f t="shared" si="1053"/>
        <v>0.16288034913322827</v>
      </c>
      <c r="P1653" s="13">
        <f t="shared" si="1053"/>
        <v>0.1554855133955631</v>
      </c>
      <c r="Q1653" s="13">
        <f t="shared" si="1053"/>
        <v>0.15403079161110439</v>
      </c>
      <c r="R1653" s="13">
        <f t="shared" si="1053"/>
        <v>0.16396014943960149</v>
      </c>
      <c r="S1653" s="13">
        <f t="shared" si="1053"/>
        <v>0.17683942945911593</v>
      </c>
      <c r="T1653" s="13">
        <f t="shared" si="1053"/>
        <v>0.16657534246575342</v>
      </c>
      <c r="U1653" s="13">
        <f t="shared" si="1053"/>
        <v>0.17967123287671233</v>
      </c>
      <c r="V1653" s="13">
        <f t="shared" si="1053"/>
        <v>0.19084931506849315</v>
      </c>
      <c r="W1653" s="13">
        <f t="shared" si="1053"/>
        <v>0.19315068493150686</v>
      </c>
      <c r="X1653" s="13">
        <f t="shared" si="1053"/>
        <v>0.18423259714844842</v>
      </c>
      <c r="Y1653" s="13">
        <f t="shared" si="1053"/>
        <v>0.20605022831050229</v>
      </c>
      <c r="Z1653" s="13">
        <f t="shared" si="1053"/>
        <v>0.21087503494548504</v>
      </c>
      <c r="AA1653" s="13">
        <f t="shared" si="1053"/>
        <v>0.20852669835057311</v>
      </c>
      <c r="AB1653" s="13">
        <f t="shared" si="1053"/>
        <v>0.2</v>
      </c>
      <c r="AC1653" s="13">
        <f t="shared" si="1053"/>
        <v>0.164986301369863</v>
      </c>
      <c r="AD1653" s="13">
        <f t="shared" si="1053"/>
        <v>0.19589041095890411</v>
      </c>
      <c r="AE1653" s="13">
        <f t="shared" si="1053"/>
        <v>0.20818873668188737</v>
      </c>
      <c r="AF1653" s="13">
        <f t="shared" si="1053"/>
        <v>0.20380517503805176</v>
      </c>
      <c r="AG1653" s="13">
        <f t="shared" si="1053"/>
        <v>0.19893455098934551</v>
      </c>
      <c r="AH1653" s="13">
        <f t="shared" si="1053"/>
        <v>0.19966514459665144</v>
      </c>
      <c r="AI1653" s="13">
        <f t="shared" si="1053"/>
        <v>0.1997795622736577</v>
      </c>
      <c r="AJ1653" s="13">
        <f t="shared" si="1053"/>
        <v>0.18337269721303731</v>
      </c>
      <c r="AK1653" s="13">
        <f t="shared" si="1053"/>
        <v>0.15984779299847793</v>
      </c>
      <c r="AL1653" s="13">
        <f t="shared" si="1053"/>
        <v>0.19552511415525115</v>
      </c>
      <c r="AM1653" s="13">
        <f t="shared" si="1053"/>
        <v>0.19385083713850837</v>
      </c>
      <c r="AN1653" s="13">
        <f t="shared" si="1044"/>
        <v>0.19238964992389651</v>
      </c>
      <c r="AO1653" s="13">
        <f t="shared" si="1044"/>
        <v>0.16783239323126511</v>
      </c>
      <c r="AP1653" s="13">
        <f t="shared" ref="AP1653" si="1054">+AP1575/(AP1497*365)</f>
        <v>0.2728503053309127</v>
      </c>
      <c r="AQ1653" s="13">
        <f t="shared" ref="AQ1653:AR1653" si="1055">+AQ1575/(AQ1497*365)</f>
        <v>0.27017434620174346</v>
      </c>
      <c r="AR1653" s="13">
        <f t="shared" si="1055"/>
        <v>0.27636986301369865</v>
      </c>
    </row>
    <row r="1654" spans="1:44" x14ac:dyDescent="0.25">
      <c r="A1654" s="8"/>
      <c r="B1654" s="15" t="s">
        <v>110</v>
      </c>
      <c r="C1654" s="13">
        <f t="shared" ref="C1654:AM1654" si="1056">+C1576/(C1498*365)</f>
        <v>0.7858687815428983</v>
      </c>
      <c r="D1654" s="13">
        <f t="shared" si="1056"/>
        <v>0.81222853324423661</v>
      </c>
      <c r="E1654" s="13">
        <f t="shared" si="1056"/>
        <v>0.87938555658997208</v>
      </c>
      <c r="F1654" s="13">
        <f t="shared" si="1056"/>
        <v>0.79592614651578319</v>
      </c>
      <c r="G1654" s="13">
        <f t="shared" si="1056"/>
        <v>0.83666925883830834</v>
      </c>
      <c r="H1654" s="13">
        <f t="shared" si="1056"/>
        <v>0.85125321528982478</v>
      </c>
      <c r="I1654" s="13">
        <f t="shared" si="1056"/>
        <v>0.87599449662020701</v>
      </c>
      <c r="J1654" s="13">
        <f t="shared" si="1056"/>
        <v>0.77929152397260271</v>
      </c>
      <c r="K1654" s="13">
        <f t="shared" si="1056"/>
        <v>0.45857975122028027</v>
      </c>
      <c r="L1654" s="13">
        <f t="shared" si="1056"/>
        <v>0.45579593764761456</v>
      </c>
      <c r="M1654" s="13">
        <f t="shared" si="1056"/>
        <v>0.45866792631081721</v>
      </c>
      <c r="N1654" s="13">
        <f t="shared" si="1056"/>
        <v>0.45579593764761456</v>
      </c>
      <c r="O1654" s="13">
        <f t="shared" si="1056"/>
        <v>0.53023255813953485</v>
      </c>
      <c r="P1654" s="13">
        <f t="shared" si="1056"/>
        <v>0.52532128230475916</v>
      </c>
      <c r="Q1654" s="13">
        <f t="shared" si="1056"/>
        <v>0.47698068461946513</v>
      </c>
      <c r="R1654" s="13">
        <f t="shared" si="1056"/>
        <v>0.52730370865352494</v>
      </c>
      <c r="S1654" s="13">
        <f t="shared" si="1056"/>
        <v>0.47876712328767124</v>
      </c>
      <c r="T1654" s="13">
        <f t="shared" si="1056"/>
        <v>0.42855388989402948</v>
      </c>
      <c r="U1654" s="13">
        <f t="shared" si="1056"/>
        <v>0.39832326236198551</v>
      </c>
      <c r="V1654" s="13">
        <f t="shared" si="1056"/>
        <v>0.40007827788649708</v>
      </c>
      <c r="W1654" s="13">
        <f t="shared" si="1056"/>
        <v>0.40321427441551455</v>
      </c>
      <c r="X1654" s="13">
        <f t="shared" si="1056"/>
        <v>0.43126324780916825</v>
      </c>
      <c r="Y1654" s="13">
        <f t="shared" si="1056"/>
        <v>0.43185893073759579</v>
      </c>
      <c r="Z1654" s="13">
        <f t="shared" si="1056"/>
        <v>0.42524593178266068</v>
      </c>
      <c r="AA1654" s="13">
        <f t="shared" si="1056"/>
        <v>0.43635193527627103</v>
      </c>
      <c r="AB1654" s="13">
        <f t="shared" si="1056"/>
        <v>0.48942866688940861</v>
      </c>
      <c r="AC1654" s="13">
        <f t="shared" si="1056"/>
        <v>0.50868693618443028</v>
      </c>
      <c r="AD1654" s="13">
        <f t="shared" si="1056"/>
        <v>0.49409226141824958</v>
      </c>
      <c r="AE1654" s="13">
        <f t="shared" si="1056"/>
        <v>0.48338964309847043</v>
      </c>
      <c r="AF1654" s="13">
        <f t="shared" si="1056"/>
        <v>0.50600159714970205</v>
      </c>
      <c r="AG1654" s="13">
        <f t="shared" si="1056"/>
        <v>0.53286402841197367</v>
      </c>
      <c r="AH1654" s="13">
        <f t="shared" si="1056"/>
        <v>0.54850329781836626</v>
      </c>
      <c r="AI1654" s="13">
        <f t="shared" si="1056"/>
        <v>0.56074293471553749</v>
      </c>
      <c r="AJ1654" s="13">
        <f t="shared" si="1056"/>
        <v>0.55214003044140025</v>
      </c>
      <c r="AK1654" s="13">
        <f t="shared" si="1056"/>
        <v>0.57571993911719943</v>
      </c>
      <c r="AL1654" s="13">
        <f t="shared" si="1056"/>
        <v>0.69546792984252981</v>
      </c>
      <c r="AM1654" s="13">
        <f t="shared" si="1056"/>
        <v>0.59983586894766749</v>
      </c>
      <c r="AN1654" s="13">
        <f t="shared" si="1044"/>
        <v>0.6287923742187993</v>
      </c>
      <c r="AO1654" s="13">
        <f t="shared" si="1044"/>
        <v>0.67688397425317715</v>
      </c>
      <c r="AP1654" s="13">
        <f t="shared" ref="AP1654" si="1057">+AP1576/(AP1498*365)</f>
        <v>0.67355541718555412</v>
      </c>
      <c r="AQ1654" s="13">
        <f t="shared" ref="AQ1654:AR1654" si="1058">+AQ1576/(AQ1498*365)</f>
        <v>0.69016645246230524</v>
      </c>
      <c r="AR1654" s="13">
        <f t="shared" si="1058"/>
        <v>0.76638210575077759</v>
      </c>
    </row>
    <row r="1655" spans="1:44" x14ac:dyDescent="0.25">
      <c r="A1655" s="8"/>
      <c r="B1655" s="15" t="s">
        <v>90</v>
      </c>
      <c r="C1655" s="13">
        <f t="shared" ref="C1655:AM1655" si="1059">+C1577/(C1499*365)</f>
        <v>0.69195446652517845</v>
      </c>
      <c r="D1655" s="13">
        <f t="shared" si="1059"/>
        <v>0.67144554950897606</v>
      </c>
      <c r="E1655" s="13">
        <f t="shared" si="1059"/>
        <v>0.72770375930443487</v>
      </c>
      <c r="F1655" s="13">
        <f t="shared" si="1059"/>
        <v>0.72428848439356974</v>
      </c>
      <c r="G1655" s="13">
        <f t="shared" si="1059"/>
        <v>0.72942311402662552</v>
      </c>
      <c r="H1655" s="13">
        <f t="shared" si="1059"/>
        <v>0.72535854395781074</v>
      </c>
      <c r="I1655" s="13">
        <f t="shared" si="1059"/>
        <v>0.69196005633081548</v>
      </c>
      <c r="J1655" s="13">
        <f t="shared" si="1059"/>
        <v>0.5402125208039944</v>
      </c>
      <c r="K1655" s="13">
        <f t="shared" si="1059"/>
        <v>0.4771988221738574</v>
      </c>
      <c r="L1655" s="13">
        <f t="shared" si="1059"/>
        <v>0.4141595186275765</v>
      </c>
      <c r="M1655" s="13">
        <f t="shared" si="1059"/>
        <v>0.45547253355472533</v>
      </c>
      <c r="N1655" s="13">
        <f t="shared" si="1059"/>
        <v>0.45018944914019238</v>
      </c>
      <c r="O1655" s="13">
        <f t="shared" si="1059"/>
        <v>0.40016604400166045</v>
      </c>
      <c r="P1655" s="13">
        <f t="shared" si="1059"/>
        <v>0.42476588499342155</v>
      </c>
      <c r="Q1655" s="13">
        <f t="shared" si="1059"/>
        <v>0.42535407476201531</v>
      </c>
      <c r="R1655" s="13">
        <f t="shared" si="1059"/>
        <v>0.42576573803293827</v>
      </c>
      <c r="S1655" s="13">
        <f t="shared" si="1059"/>
        <v>0.39091888563952593</v>
      </c>
      <c r="T1655" s="13">
        <f t="shared" si="1059"/>
        <v>0.32778205325534865</v>
      </c>
      <c r="U1655" s="13">
        <f t="shared" si="1059"/>
        <v>0.31671532300321881</v>
      </c>
      <c r="V1655" s="13">
        <f t="shared" si="1059"/>
        <v>0.31854991296450463</v>
      </c>
      <c r="W1655" s="13">
        <f t="shared" si="1059"/>
        <v>0.36232031117875868</v>
      </c>
      <c r="X1655" s="13">
        <f t="shared" si="1059"/>
        <v>0.36067985794013191</v>
      </c>
      <c r="Y1655" s="13">
        <f t="shared" si="1059"/>
        <v>0.37009689274974944</v>
      </c>
      <c r="Z1655" s="13">
        <f t="shared" si="1059"/>
        <v>0.3715276573608462</v>
      </c>
      <c r="AA1655" s="13">
        <f t="shared" si="1059"/>
        <v>0.3385570776255708</v>
      </c>
      <c r="AB1655" s="13">
        <f t="shared" si="1059"/>
        <v>0.35990867579908675</v>
      </c>
      <c r="AC1655" s="13">
        <f t="shared" si="1059"/>
        <v>0.36454794520547945</v>
      </c>
      <c r="AD1655" s="13">
        <f t="shared" si="1059"/>
        <v>0.42741711336112764</v>
      </c>
      <c r="AE1655" s="13">
        <f t="shared" si="1059"/>
        <v>0.40572851805728516</v>
      </c>
      <c r="AF1655" s="13">
        <f t="shared" si="1059"/>
        <v>0.42387201839256633</v>
      </c>
      <c r="AG1655" s="13">
        <f t="shared" si="1059"/>
        <v>0.43904588562122809</v>
      </c>
      <c r="AH1655" s="13">
        <f t="shared" si="1059"/>
        <v>0.44647156496471563</v>
      </c>
      <c r="AI1655" s="13">
        <f t="shared" si="1059"/>
        <v>0.44330534688466638</v>
      </c>
      <c r="AJ1655" s="13">
        <f t="shared" si="1059"/>
        <v>0.48663202645252718</v>
      </c>
      <c r="AK1655" s="13">
        <f t="shared" si="1059"/>
        <v>0.82380727444496926</v>
      </c>
      <c r="AL1655" s="13">
        <f t="shared" si="1059"/>
        <v>0.44884270193670289</v>
      </c>
      <c r="AM1655" s="13">
        <f t="shared" si="1059"/>
        <v>0.43287671232876712</v>
      </c>
      <c r="AN1655" s="13">
        <f t="shared" si="1044"/>
        <v>0.438332747921789</v>
      </c>
      <c r="AO1655" s="13">
        <f t="shared" si="1044"/>
        <v>0.53613013698630141</v>
      </c>
      <c r="AP1655" s="13">
        <f t="shared" ref="AP1655" si="1060">+AP1577/(AP1499*365)</f>
        <v>0.5491765430198553</v>
      </c>
      <c r="AQ1655" s="13">
        <f t="shared" ref="AQ1655:AR1655" si="1061">+AQ1577/(AQ1499*365)</f>
        <v>0.59368671828469322</v>
      </c>
      <c r="AR1655" s="13">
        <f t="shared" si="1061"/>
        <v>0.6868969624776653</v>
      </c>
    </row>
    <row r="1656" spans="1:44" x14ac:dyDescent="0.25">
      <c r="A1656" s="8"/>
      <c r="B1656" s="15" t="s">
        <v>105</v>
      </c>
      <c r="C1656" s="13">
        <f t="shared" ref="C1656:AM1656" si="1062">+C1578/(C1500*365)</f>
        <v>0.57451417648932779</v>
      </c>
      <c r="D1656" s="13">
        <f t="shared" si="1062"/>
        <v>0.5838419878942338</v>
      </c>
      <c r="E1656" s="13">
        <f t="shared" si="1062"/>
        <v>0.599103591944953</v>
      </c>
      <c r="F1656" s="13">
        <f t="shared" si="1062"/>
        <v>0.63037687014708665</v>
      </c>
      <c r="G1656" s="13">
        <f t="shared" si="1062"/>
        <v>0.64939082128653491</v>
      </c>
      <c r="H1656" s="13">
        <f t="shared" si="1062"/>
        <v>0.67427561391326307</v>
      </c>
      <c r="I1656" s="13">
        <f t="shared" si="1062"/>
        <v>0.65344956413449562</v>
      </c>
      <c r="J1656" s="13">
        <f t="shared" si="1062"/>
        <v>0.60074719800747201</v>
      </c>
      <c r="K1656" s="13">
        <f t="shared" si="1062"/>
        <v>0.54632980098216588</v>
      </c>
      <c r="L1656" s="13">
        <f t="shared" si="1062"/>
        <v>0.53306215230005383</v>
      </c>
      <c r="M1656" s="13">
        <f t="shared" si="1062"/>
        <v>0.4242573495459443</v>
      </c>
      <c r="N1656" s="13">
        <f t="shared" si="1062"/>
        <v>0.46375890410958903</v>
      </c>
      <c r="O1656" s="13">
        <f t="shared" si="1062"/>
        <v>0.36889377100025844</v>
      </c>
      <c r="P1656" s="13">
        <f t="shared" si="1062"/>
        <v>0.57418684671817177</v>
      </c>
      <c r="Q1656" s="13">
        <f t="shared" si="1062"/>
        <v>0.58123742128156852</v>
      </c>
      <c r="R1656" s="13">
        <f t="shared" si="1062"/>
        <v>0.52837758878140617</v>
      </c>
      <c r="S1656" s="13">
        <f t="shared" si="1062"/>
        <v>0.5282477439459845</v>
      </c>
      <c r="T1656" s="13">
        <f t="shared" si="1062"/>
        <v>0.5030251141552512</v>
      </c>
      <c r="U1656" s="13">
        <f t="shared" si="1062"/>
        <v>0.4496745800533069</v>
      </c>
      <c r="V1656" s="13">
        <f t="shared" si="1062"/>
        <v>0.4747040829897593</v>
      </c>
      <c r="W1656" s="13">
        <f t="shared" si="1062"/>
        <v>0.51311344593695973</v>
      </c>
      <c r="X1656" s="13">
        <f t="shared" si="1062"/>
        <v>0.51530558482613276</v>
      </c>
      <c r="Y1656" s="13">
        <f t="shared" si="1062"/>
        <v>0.55599872570882447</v>
      </c>
      <c r="Z1656" s="13">
        <f t="shared" si="1062"/>
        <v>0.59892959541255175</v>
      </c>
      <c r="AA1656" s="13">
        <f t="shared" si="1062"/>
        <v>0.64127429117553358</v>
      </c>
      <c r="AB1656" s="13">
        <f t="shared" si="1062"/>
        <v>0.65508760751831796</v>
      </c>
      <c r="AC1656" s="13">
        <f t="shared" si="1062"/>
        <v>0.59566398732027626</v>
      </c>
      <c r="AD1656" s="13">
        <f t="shared" si="1062"/>
        <v>0.61431619133168647</v>
      </c>
      <c r="AE1656" s="13">
        <f t="shared" si="1062"/>
        <v>0.64286229271809658</v>
      </c>
      <c r="AF1656" s="13">
        <f t="shared" si="1062"/>
        <v>0.59204013755003104</v>
      </c>
      <c r="AG1656" s="13">
        <f t="shared" si="1062"/>
        <v>0.59928970065956366</v>
      </c>
      <c r="AH1656" s="13">
        <f t="shared" si="1062"/>
        <v>0.65168273296127177</v>
      </c>
      <c r="AI1656" s="13">
        <f t="shared" si="1062"/>
        <v>0.64339162921652504</v>
      </c>
      <c r="AJ1656" s="13">
        <f t="shared" si="1062"/>
        <v>0.62111646542855592</v>
      </c>
      <c r="AK1656" s="13">
        <f t="shared" si="1062"/>
        <v>0.64664031620553364</v>
      </c>
      <c r="AL1656" s="13">
        <f t="shared" si="1062"/>
        <v>0.31176566137852618</v>
      </c>
      <c r="AM1656" s="13">
        <f t="shared" si="1062"/>
        <v>0.64273106286209325</v>
      </c>
      <c r="AN1656" s="13">
        <f t="shared" si="1044"/>
        <v>0.65051708267908392</v>
      </c>
      <c r="AO1656" s="13">
        <f t="shared" si="1044"/>
        <v>0.68846174671070437</v>
      </c>
      <c r="AP1656" s="13">
        <f t="shared" ref="AP1656" si="1063">+AP1578/(AP1500*365)</f>
        <v>0.74681975785823906</v>
      </c>
      <c r="AQ1656" s="13">
        <f t="shared" ref="AQ1656:AR1656" si="1064">+AQ1578/(AQ1500*365)</f>
        <v>0.77941226624225546</v>
      </c>
      <c r="AR1656" s="13">
        <f t="shared" si="1064"/>
        <v>0.79399761268686408</v>
      </c>
    </row>
    <row r="1657" spans="1:44" x14ac:dyDescent="0.25">
      <c r="A1657" s="8"/>
      <c r="B1657" s="15" t="s">
        <v>107</v>
      </c>
      <c r="C1657" s="13">
        <f t="shared" ref="C1657:AM1657" si="1065">+C1579/(C1501*365)</f>
        <v>0.44657534246575342</v>
      </c>
      <c r="D1657" s="13">
        <f t="shared" si="1065"/>
        <v>0.44627397260273971</v>
      </c>
      <c r="E1657" s="13">
        <f t="shared" si="1065"/>
        <v>0.39032876712328768</v>
      </c>
      <c r="F1657" s="13">
        <f t="shared" si="1065"/>
        <v>0.41661703394877903</v>
      </c>
      <c r="G1657" s="13">
        <f t="shared" si="1065"/>
        <v>0.40044669446098868</v>
      </c>
      <c r="H1657" s="13">
        <f t="shared" si="1065"/>
        <v>0.44560121765601218</v>
      </c>
      <c r="I1657" s="13">
        <f t="shared" si="1065"/>
        <v>0.42885844748858448</v>
      </c>
      <c r="J1657" s="13">
        <f t="shared" si="1065"/>
        <v>0.35431666135712009</v>
      </c>
      <c r="K1657" s="13">
        <f t="shared" si="1065"/>
        <v>0.27135464231354645</v>
      </c>
      <c r="L1657" s="13">
        <f t="shared" si="1065"/>
        <v>0.2449923896499239</v>
      </c>
      <c r="M1657" s="13">
        <f t="shared" si="1065"/>
        <v>0.21531202435312025</v>
      </c>
      <c r="N1657" s="13">
        <f t="shared" si="1065"/>
        <v>0.20401826484018265</v>
      </c>
      <c r="O1657" s="13">
        <f t="shared" si="1065"/>
        <v>0.18167427701674277</v>
      </c>
      <c r="P1657" s="13">
        <f t="shared" si="1065"/>
        <v>0.15984779299847793</v>
      </c>
      <c r="Q1657" s="13">
        <f t="shared" si="1065"/>
        <v>0.15117199391171993</v>
      </c>
      <c r="R1657" s="13">
        <f t="shared" si="1065"/>
        <v>0.16222222222222221</v>
      </c>
      <c r="S1657" s="13">
        <f t="shared" si="1065"/>
        <v>0.14152207001522071</v>
      </c>
      <c r="T1657" s="13">
        <f t="shared" si="1065"/>
        <v>0.14958904109589041</v>
      </c>
      <c r="U1657" s="13">
        <f t="shared" si="1065"/>
        <v>0.15555555555555556</v>
      </c>
      <c r="V1657" s="13">
        <f t="shared" si="1065"/>
        <v>0.16207001522070016</v>
      </c>
      <c r="W1657" s="13">
        <f t="shared" si="1065"/>
        <v>0.19059607552758237</v>
      </c>
      <c r="X1657" s="13">
        <f t="shared" si="1065"/>
        <v>0.18433913365420215</v>
      </c>
      <c r="Y1657" s="13">
        <f t="shared" si="1065"/>
        <v>0.21221769714920399</v>
      </c>
      <c r="Z1657" s="13">
        <f t="shared" si="1065"/>
        <v>0.2343061346039309</v>
      </c>
      <c r="AA1657" s="13">
        <f t="shared" si="1065"/>
        <v>0.25472047389855607</v>
      </c>
      <c r="AB1657" s="13">
        <f t="shared" si="1065"/>
        <v>0.30794520547945203</v>
      </c>
      <c r="AC1657" s="13">
        <f t="shared" si="1065"/>
        <v>0.27397260273972601</v>
      </c>
      <c r="AD1657" s="13">
        <f t="shared" si="1065"/>
        <v>0.31512557077625569</v>
      </c>
      <c r="AE1657" s="13">
        <f t="shared" si="1065"/>
        <v>0.38224657534246576</v>
      </c>
      <c r="AF1657" s="13">
        <f t="shared" si="1065"/>
        <v>0.41726027397260274</v>
      </c>
      <c r="AG1657" s="13">
        <f t="shared" si="1065"/>
        <v>0.39567123287671235</v>
      </c>
      <c r="AH1657" s="13">
        <f t="shared" si="1065"/>
        <v>0.40306849315068494</v>
      </c>
      <c r="AI1657" s="13">
        <f t="shared" si="1065"/>
        <v>0.38372602739726025</v>
      </c>
      <c r="AJ1657" s="13">
        <f t="shared" si="1065"/>
        <v>0.34975342465753423</v>
      </c>
      <c r="AK1657" s="13">
        <f t="shared" si="1065"/>
        <v>0.32416438356164384</v>
      </c>
      <c r="AL1657" s="13">
        <f t="shared" si="1065"/>
        <v>0.32652054794520546</v>
      </c>
      <c r="AM1657" s="13">
        <f t="shared" si="1065"/>
        <v>0.30334246575342466</v>
      </c>
      <c r="AN1657" s="13">
        <f t="shared" si="1044"/>
        <v>0.31326027397260275</v>
      </c>
      <c r="AO1657" s="13">
        <f t="shared" si="1044"/>
        <v>0.30832876712328766</v>
      </c>
      <c r="AP1657" s="13">
        <f t="shared" ref="AP1657" si="1066">+AP1579/(AP1501*365)</f>
        <v>0.28969863013698632</v>
      </c>
      <c r="AQ1657" s="13">
        <f t="shared" ref="AQ1657:AR1657" si="1067">+AQ1579/(AQ1501*365)</f>
        <v>0.28558904109589039</v>
      </c>
      <c r="AR1657" s="13">
        <f t="shared" si="1067"/>
        <v>0.28515068493150686</v>
      </c>
    </row>
    <row r="1658" spans="1:44" x14ac:dyDescent="0.25">
      <c r="A1658" s="8"/>
      <c r="B1658" s="15" t="s">
        <v>93</v>
      </c>
      <c r="C1658" s="13">
        <f t="shared" ref="C1658:AM1658" si="1068">+C1580/(C1502*365)</f>
        <v>0.66689696247766528</v>
      </c>
      <c r="D1658" s="13">
        <f t="shared" si="1068"/>
        <v>0.67468980850606042</v>
      </c>
      <c r="E1658" s="13">
        <f t="shared" si="1068"/>
        <v>0.68993650719817656</v>
      </c>
      <c r="F1658" s="13">
        <f t="shared" si="1068"/>
        <v>0.69930338024218053</v>
      </c>
      <c r="G1658" s="13">
        <f t="shared" si="1068"/>
        <v>0.69091121604563088</v>
      </c>
      <c r="H1658" s="13">
        <f t="shared" si="1068"/>
        <v>0.68017451679489582</v>
      </c>
      <c r="I1658" s="13">
        <f t="shared" si="1068"/>
        <v>0.65260273972602745</v>
      </c>
      <c r="J1658" s="13">
        <f t="shared" si="1068"/>
        <v>0.60917545243730431</v>
      </c>
      <c r="K1658" s="13">
        <f t="shared" si="1068"/>
        <v>0.54549136390708752</v>
      </c>
      <c r="L1658" s="13">
        <f t="shared" si="1068"/>
        <v>0.54509932770560587</v>
      </c>
      <c r="M1658" s="13">
        <f t="shared" si="1068"/>
        <v>0.54741444674720718</v>
      </c>
      <c r="N1658" s="13">
        <f t="shared" si="1068"/>
        <v>0.52020290452157791</v>
      </c>
      <c r="O1658" s="13">
        <f t="shared" si="1068"/>
        <v>0.52290143166134517</v>
      </c>
      <c r="P1658" s="13">
        <f t="shared" si="1068"/>
        <v>0.5438768153259862</v>
      </c>
      <c r="Q1658" s="13">
        <f t="shared" si="1068"/>
        <v>0.48565195332318623</v>
      </c>
      <c r="R1658" s="13">
        <f t="shared" si="1068"/>
        <v>0.49181581841815819</v>
      </c>
      <c r="S1658" s="13">
        <f t="shared" si="1068"/>
        <v>0.50696721311475412</v>
      </c>
      <c r="T1658" s="13">
        <f t="shared" si="1068"/>
        <v>0.50230667255855055</v>
      </c>
      <c r="U1658" s="13">
        <f t="shared" si="1068"/>
        <v>0.487688908528502</v>
      </c>
      <c r="V1658" s="13">
        <f t="shared" si="1068"/>
        <v>0.46348666186012977</v>
      </c>
      <c r="W1658" s="13">
        <f t="shared" si="1068"/>
        <v>0.46613987022350395</v>
      </c>
      <c r="X1658" s="13">
        <f t="shared" si="1068"/>
        <v>0.4546560922855083</v>
      </c>
      <c r="Y1658" s="13">
        <f t="shared" si="1068"/>
        <v>0.45154680365296801</v>
      </c>
      <c r="Z1658" s="13">
        <f t="shared" si="1068"/>
        <v>0.45807089394153366</v>
      </c>
      <c r="AA1658" s="13">
        <f t="shared" si="1068"/>
        <v>0.46212847017956693</v>
      </c>
      <c r="AB1658" s="13">
        <f t="shared" si="1068"/>
        <v>0.4480399758766262</v>
      </c>
      <c r="AC1658" s="13">
        <f t="shared" si="1068"/>
        <v>0.46686195112144968</v>
      </c>
      <c r="AD1658" s="13">
        <f t="shared" si="1068"/>
        <v>0.47949949593785213</v>
      </c>
      <c r="AE1658" s="13">
        <f t="shared" si="1068"/>
        <v>0.5531480505795574</v>
      </c>
      <c r="AF1658" s="13">
        <f t="shared" si="1068"/>
        <v>0.54397292205511383</v>
      </c>
      <c r="AG1658" s="13">
        <f t="shared" si="1068"/>
        <v>0.57429511128141264</v>
      </c>
      <c r="AH1658" s="13">
        <f t="shared" si="1068"/>
        <v>0.58106437143896228</v>
      </c>
      <c r="AI1658" s="13">
        <f t="shared" si="1068"/>
        <v>0.55292059538634886</v>
      </c>
      <c r="AJ1658" s="13">
        <f t="shared" si="1068"/>
        <v>0.5360810005955926</v>
      </c>
      <c r="AK1658" s="13">
        <f t="shared" si="1068"/>
        <v>0.57496543923589294</v>
      </c>
      <c r="AL1658" s="13">
        <f t="shared" si="1068"/>
        <v>0.54420007540530346</v>
      </c>
      <c r="AM1658" s="13">
        <f t="shared" si="1068"/>
        <v>0.48328033268101761</v>
      </c>
      <c r="AN1658" s="13">
        <f t="shared" si="1044"/>
        <v>0.47143085225277004</v>
      </c>
      <c r="AO1658" s="13">
        <f t="shared" si="1044"/>
        <v>0.46887471070244574</v>
      </c>
      <c r="AP1658" s="13">
        <f t="shared" ref="AP1658" si="1069">+AP1580/(AP1502*365)</f>
        <v>0.52285061969993474</v>
      </c>
      <c r="AQ1658" s="13">
        <f t="shared" ref="AQ1658:AR1658" si="1070">+AQ1580/(AQ1502*365)</f>
        <v>0.37670580560991518</v>
      </c>
      <c r="AR1658" s="13">
        <f t="shared" si="1070"/>
        <v>0.56906291671717779</v>
      </c>
    </row>
    <row r="1659" spans="1:44" x14ac:dyDescent="0.25">
      <c r="A1659" s="8" t="s">
        <v>168</v>
      </c>
      <c r="B1659" s="15"/>
      <c r="C1659" s="13">
        <f t="shared" ref="C1659:AM1659" si="1071">+C1581/(C1503*365)</f>
        <v>0.63681455457900815</v>
      </c>
      <c r="D1659" s="13">
        <f t="shared" si="1071"/>
        <v>0.74718029398405661</v>
      </c>
      <c r="E1659" s="13">
        <f t="shared" si="1071"/>
        <v>0.78999632296409206</v>
      </c>
      <c r="F1659" s="13">
        <f t="shared" si="1071"/>
        <v>0.79253121277368099</v>
      </c>
      <c r="G1659" s="13">
        <f t="shared" si="1071"/>
        <v>0.79569538180806387</v>
      </c>
      <c r="H1659" s="13">
        <f t="shared" si="1071"/>
        <v>0.78506952119047002</v>
      </c>
      <c r="I1659" s="13">
        <f t="shared" si="1071"/>
        <v>0.75247341908251031</v>
      </c>
      <c r="J1659" s="13">
        <f t="shared" si="1071"/>
        <v>0.68788014170562728</v>
      </c>
      <c r="K1659" s="13">
        <f t="shared" si="1071"/>
        <v>0.61554908144751219</v>
      </c>
      <c r="L1659" s="13">
        <f t="shared" si="1071"/>
        <v>0.58340008750967653</v>
      </c>
      <c r="M1659" s="13">
        <f t="shared" si="1071"/>
        <v>0.58662177930406401</v>
      </c>
      <c r="N1659" s="13">
        <f t="shared" si="1071"/>
        <v>0.58000876355208142</v>
      </c>
      <c r="O1659" s="13">
        <f t="shared" si="1071"/>
        <v>0.57305455585198772</v>
      </c>
      <c r="P1659" s="13">
        <f t="shared" si="1071"/>
        <v>0.58504210955114722</v>
      </c>
      <c r="Q1659" s="13">
        <f t="shared" si="1071"/>
        <v>0.57063009011331545</v>
      </c>
      <c r="R1659" s="13">
        <f t="shared" si="1071"/>
        <v>0.55609347410693288</v>
      </c>
      <c r="S1659" s="13">
        <f t="shared" si="1071"/>
        <v>0.52337795250202113</v>
      </c>
      <c r="T1659" s="13">
        <f t="shared" si="1071"/>
        <v>0.49013228878933862</v>
      </c>
      <c r="U1659" s="13">
        <f t="shared" si="1071"/>
        <v>0.48377572764265525</v>
      </c>
      <c r="V1659" s="13">
        <f t="shared" si="1071"/>
        <v>0.4752403763564883</v>
      </c>
      <c r="W1659" s="13" t="e">
        <f t="shared" si="1071"/>
        <v>#VALUE!</v>
      </c>
      <c r="X1659" s="13">
        <f t="shared" si="1071"/>
        <v>0.49700250805984542</v>
      </c>
      <c r="Y1659" s="13">
        <f t="shared" si="1071"/>
        <v>0.51913970294968304</v>
      </c>
      <c r="Z1659" s="13">
        <f t="shared" si="1071"/>
        <v>0.53176721475387445</v>
      </c>
      <c r="AA1659" s="13">
        <f t="shared" si="1071"/>
        <v>0.55168165268642</v>
      </c>
      <c r="AB1659" s="13">
        <f t="shared" si="1071"/>
        <v>0.55618226855855868</v>
      </c>
      <c r="AC1659" s="13">
        <f t="shared" si="1071"/>
        <v>0.56271347534850036</v>
      </c>
      <c r="AD1659" s="13">
        <f t="shared" si="1071"/>
        <v>0.57732208251992245</v>
      </c>
      <c r="AE1659" s="13">
        <f t="shared" si="1071"/>
        <v>0.59042702992270601</v>
      </c>
      <c r="AF1659" s="13">
        <f t="shared" si="1071"/>
        <v>0.58858662816103968</v>
      </c>
      <c r="AG1659" s="13">
        <f t="shared" si="1071"/>
        <v>0.60606989282628354</v>
      </c>
      <c r="AH1659" s="13">
        <f t="shared" si="1071"/>
        <v>0.62011715003886492</v>
      </c>
      <c r="AI1659" s="13">
        <f t="shared" si="1071"/>
        <v>0.61824800355310938</v>
      </c>
      <c r="AJ1659" s="13">
        <f t="shared" si="1071"/>
        <v>0.60620052347367459</v>
      </c>
      <c r="AK1659" s="13">
        <f t="shared" si="1071"/>
        <v>0.60278306687639094</v>
      </c>
      <c r="AL1659" s="13">
        <f t="shared" si="1071"/>
        <v>0.59175370790216197</v>
      </c>
      <c r="AM1659" s="13">
        <f t="shared" si="1071"/>
        <v>0.59678021197356435</v>
      </c>
      <c r="AN1659" s="13">
        <f t="shared" si="1044"/>
        <v>0.60486435369218405</v>
      </c>
      <c r="AO1659" s="13">
        <f t="shared" si="1044"/>
        <v>0.63884407031122514</v>
      </c>
      <c r="AP1659" s="13">
        <f t="shared" ref="AP1659" si="1072">+AP1581/(AP1503*365)</f>
        <v>0.64561723944564609</v>
      </c>
      <c r="AQ1659" s="13">
        <f t="shared" ref="AQ1659:AR1659" si="1073">+AQ1581/(AQ1503*365)</f>
        <v>0.65424652948547313</v>
      </c>
      <c r="AR1659" s="13">
        <f t="shared" si="1073"/>
        <v>0.67533903742267887</v>
      </c>
    </row>
    <row r="1660" spans="1:44" x14ac:dyDescent="0.25">
      <c r="A1660" s="8"/>
      <c r="B1660" s="15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20"/>
      <c r="AB1660" s="20"/>
    </row>
    <row r="1661" spans="1:44" x14ac:dyDescent="0.25">
      <c r="A1661" s="8" t="s">
        <v>169</v>
      </c>
      <c r="B1661" s="15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20"/>
      <c r="AB1661" s="20"/>
    </row>
    <row r="1662" spans="1:44" x14ac:dyDescent="0.25">
      <c r="A1662" s="8"/>
      <c r="B1662" s="15" t="s">
        <v>101</v>
      </c>
      <c r="C1662" s="9">
        <f t="shared" ref="C1662:AR1662" si="1074">C28</f>
        <v>278</v>
      </c>
      <c r="D1662" s="9">
        <f t="shared" si="1074"/>
        <v>282</v>
      </c>
      <c r="E1662" s="9">
        <f t="shared" si="1074"/>
        <v>236</v>
      </c>
      <c r="F1662" s="9">
        <f t="shared" si="1074"/>
        <v>277</v>
      </c>
      <c r="G1662" s="9">
        <f t="shared" si="1074"/>
        <v>250</v>
      </c>
      <c r="H1662" s="9">
        <f t="shared" si="1074"/>
        <v>275</v>
      </c>
      <c r="I1662" s="9">
        <f t="shared" si="1074"/>
        <v>268</v>
      </c>
      <c r="J1662" s="9">
        <f t="shared" si="1074"/>
        <v>261</v>
      </c>
      <c r="K1662" s="9">
        <f t="shared" si="1074"/>
        <v>264</v>
      </c>
      <c r="L1662" s="9">
        <f t="shared" si="1074"/>
        <v>273</v>
      </c>
      <c r="M1662" s="9">
        <f t="shared" si="1074"/>
        <v>290</v>
      </c>
      <c r="N1662" s="9">
        <f t="shared" si="1074"/>
        <v>287</v>
      </c>
      <c r="O1662" s="9">
        <f t="shared" si="1074"/>
        <v>292</v>
      </c>
      <c r="P1662" s="9">
        <f t="shared" si="1074"/>
        <v>342</v>
      </c>
      <c r="Q1662" s="9">
        <f t="shared" si="1074"/>
        <v>407</v>
      </c>
      <c r="R1662" s="9">
        <f t="shared" si="1074"/>
        <v>408</v>
      </c>
      <c r="S1662" s="9">
        <f t="shared" si="1074"/>
        <v>436</v>
      </c>
      <c r="T1662" s="9">
        <f t="shared" si="1074"/>
        <v>409</v>
      </c>
      <c r="U1662" s="9">
        <f t="shared" si="1074"/>
        <v>420</v>
      </c>
      <c r="V1662" s="9">
        <f t="shared" si="1074"/>
        <v>341</v>
      </c>
      <c r="W1662" s="9">
        <f t="shared" si="1074"/>
        <v>364</v>
      </c>
      <c r="X1662" s="9">
        <f t="shared" si="1074"/>
        <v>381</v>
      </c>
      <c r="Y1662" s="9">
        <f t="shared" si="1074"/>
        <v>414</v>
      </c>
      <c r="Z1662" s="9">
        <f t="shared" si="1074"/>
        <v>468</v>
      </c>
      <c r="AA1662" s="9">
        <f t="shared" si="1074"/>
        <v>430</v>
      </c>
      <c r="AB1662" s="9">
        <f t="shared" si="1074"/>
        <v>482</v>
      </c>
      <c r="AC1662" s="9">
        <f t="shared" si="1074"/>
        <v>496</v>
      </c>
      <c r="AD1662" s="9">
        <f t="shared" si="1074"/>
        <v>563</v>
      </c>
      <c r="AE1662" s="9">
        <f t="shared" si="1074"/>
        <v>548</v>
      </c>
      <c r="AF1662" s="9">
        <f t="shared" si="1074"/>
        <v>550</v>
      </c>
      <c r="AG1662" s="9">
        <f t="shared" si="1074"/>
        <v>594</v>
      </c>
      <c r="AH1662" s="9">
        <f t="shared" si="1074"/>
        <v>627</v>
      </c>
      <c r="AI1662" s="9">
        <f t="shared" si="1074"/>
        <v>648</v>
      </c>
      <c r="AJ1662" s="9">
        <f t="shared" si="1074"/>
        <v>611</v>
      </c>
      <c r="AK1662" s="9">
        <f t="shared" si="1074"/>
        <v>0</v>
      </c>
      <c r="AL1662" s="9">
        <f t="shared" si="1074"/>
        <v>0</v>
      </c>
      <c r="AM1662" s="9">
        <f t="shared" si="1074"/>
        <v>0</v>
      </c>
      <c r="AN1662" s="9">
        <f t="shared" si="1074"/>
        <v>0</v>
      </c>
      <c r="AO1662" s="9">
        <f t="shared" si="1074"/>
        <v>0</v>
      </c>
      <c r="AP1662" s="9">
        <f t="shared" si="1074"/>
        <v>0</v>
      </c>
      <c r="AQ1662" s="9">
        <f t="shared" si="1074"/>
        <v>0</v>
      </c>
      <c r="AR1662" s="9">
        <f t="shared" si="1074"/>
        <v>0</v>
      </c>
    </row>
    <row r="1663" spans="1:44" x14ac:dyDescent="0.25">
      <c r="A1663" s="8"/>
      <c r="B1663" s="15" t="s">
        <v>100</v>
      </c>
      <c r="C1663" s="9">
        <f t="shared" ref="C1663:AR1663" si="1075">C45</f>
        <v>300</v>
      </c>
      <c r="D1663" s="9">
        <f t="shared" si="1075"/>
        <v>283</v>
      </c>
      <c r="E1663" s="9">
        <f t="shared" si="1075"/>
        <v>223</v>
      </c>
      <c r="F1663" s="9">
        <f t="shared" si="1075"/>
        <v>159</v>
      </c>
      <c r="G1663" s="9">
        <f t="shared" si="1075"/>
        <v>92</v>
      </c>
      <c r="H1663" s="9">
        <f t="shared" si="1075"/>
        <v>84</v>
      </c>
      <c r="I1663" s="9">
        <f t="shared" si="1075"/>
        <v>41</v>
      </c>
      <c r="J1663" s="9">
        <f t="shared" si="1075"/>
        <v>0</v>
      </c>
      <c r="K1663" s="9">
        <f t="shared" si="1075"/>
        <v>0</v>
      </c>
      <c r="L1663" s="9">
        <f t="shared" si="1075"/>
        <v>0</v>
      </c>
      <c r="M1663" s="9">
        <f t="shared" si="1075"/>
        <v>0</v>
      </c>
      <c r="N1663" s="9">
        <f t="shared" si="1075"/>
        <v>0</v>
      </c>
      <c r="O1663" s="9">
        <f t="shared" si="1075"/>
        <v>0</v>
      </c>
      <c r="P1663" s="9">
        <f t="shared" si="1075"/>
        <v>0</v>
      </c>
      <c r="Q1663" s="9">
        <f t="shared" si="1075"/>
        <v>0</v>
      </c>
      <c r="R1663" s="9">
        <f t="shared" si="1075"/>
        <v>0</v>
      </c>
      <c r="S1663" s="9">
        <f t="shared" si="1075"/>
        <v>0</v>
      </c>
      <c r="T1663" s="9">
        <f t="shared" si="1075"/>
        <v>0</v>
      </c>
      <c r="U1663" s="9">
        <f t="shared" si="1075"/>
        <v>0</v>
      </c>
      <c r="V1663" s="9">
        <f t="shared" si="1075"/>
        <v>0</v>
      </c>
      <c r="W1663" s="9">
        <f t="shared" si="1075"/>
        <v>0</v>
      </c>
      <c r="X1663" s="9">
        <f t="shared" si="1075"/>
        <v>0</v>
      </c>
      <c r="Y1663" s="9">
        <f t="shared" si="1075"/>
        <v>0</v>
      </c>
      <c r="Z1663" s="9">
        <f t="shared" si="1075"/>
        <v>0</v>
      </c>
      <c r="AA1663" s="9">
        <f t="shared" si="1075"/>
        <v>0</v>
      </c>
      <c r="AB1663" s="9">
        <f t="shared" si="1075"/>
        <v>0</v>
      </c>
      <c r="AC1663" s="9">
        <f t="shared" si="1075"/>
        <v>0</v>
      </c>
      <c r="AD1663" s="9">
        <f t="shared" si="1075"/>
        <v>0</v>
      </c>
      <c r="AE1663" s="9">
        <f t="shared" si="1075"/>
        <v>0</v>
      </c>
      <c r="AF1663" s="9">
        <f t="shared" si="1075"/>
        <v>0</v>
      </c>
      <c r="AG1663" s="9">
        <f t="shared" si="1075"/>
        <v>0</v>
      </c>
      <c r="AH1663" s="9">
        <f t="shared" si="1075"/>
        <v>0</v>
      </c>
      <c r="AI1663" s="9">
        <f t="shared" si="1075"/>
        <v>0</v>
      </c>
      <c r="AJ1663" s="9">
        <f t="shared" si="1075"/>
        <v>0</v>
      </c>
      <c r="AK1663" s="9">
        <f t="shared" si="1075"/>
        <v>0</v>
      </c>
      <c r="AL1663" s="9">
        <f t="shared" si="1075"/>
        <v>0</v>
      </c>
      <c r="AM1663" s="9">
        <f t="shared" si="1075"/>
        <v>0</v>
      </c>
      <c r="AN1663" s="9">
        <f t="shared" si="1075"/>
        <v>0</v>
      </c>
      <c r="AO1663" s="9">
        <f t="shared" si="1075"/>
        <v>0</v>
      </c>
      <c r="AP1663" s="9">
        <f t="shared" si="1075"/>
        <v>0</v>
      </c>
      <c r="AQ1663" s="9">
        <f t="shared" si="1075"/>
        <v>0</v>
      </c>
      <c r="AR1663" s="9">
        <f t="shared" si="1075"/>
        <v>0</v>
      </c>
    </row>
    <row r="1664" spans="1:44" x14ac:dyDescent="0.25">
      <c r="A1664" s="8"/>
      <c r="B1664" s="15" t="s">
        <v>89</v>
      </c>
      <c r="C1664" s="9">
        <f t="shared" ref="C1664:AR1664" si="1076">C86</f>
        <v>1573</v>
      </c>
      <c r="D1664" s="9">
        <f t="shared" si="1076"/>
        <v>2028</v>
      </c>
      <c r="E1664" s="9">
        <f t="shared" si="1076"/>
        <v>2324</v>
      </c>
      <c r="F1664" s="9">
        <f t="shared" si="1076"/>
        <v>2288</v>
      </c>
      <c r="G1664" s="9">
        <f t="shared" si="1076"/>
        <v>2486</v>
      </c>
      <c r="H1664" s="9">
        <f t="shared" si="1076"/>
        <v>2609</v>
      </c>
      <c r="I1664" s="9">
        <f t="shared" si="1076"/>
        <v>2397</v>
      </c>
      <c r="J1664" s="9">
        <f t="shared" si="1076"/>
        <v>2236</v>
      </c>
      <c r="K1664" s="9">
        <f t="shared" si="1076"/>
        <v>2146</v>
      </c>
      <c r="L1664" s="9">
        <f t="shared" si="1076"/>
        <v>2322</v>
      </c>
      <c r="M1664" s="9">
        <f t="shared" si="1076"/>
        <v>2150</v>
      </c>
      <c r="N1664" s="9">
        <f t="shared" si="1076"/>
        <v>2025</v>
      </c>
      <c r="O1664" s="9">
        <f t="shared" si="1076"/>
        <v>2131</v>
      </c>
      <c r="P1664" s="9">
        <f t="shared" si="1076"/>
        <v>2404</v>
      </c>
      <c r="Q1664" s="9">
        <f t="shared" si="1076"/>
        <v>2616</v>
      </c>
      <c r="R1664" s="9">
        <f t="shared" si="1076"/>
        <v>2598</v>
      </c>
      <c r="S1664" s="9">
        <f t="shared" si="1076"/>
        <v>2661</v>
      </c>
      <c r="T1664" s="9">
        <f t="shared" si="1076"/>
        <v>2685</v>
      </c>
      <c r="U1664" s="9">
        <f t="shared" si="1076"/>
        <v>2727</v>
      </c>
      <c r="V1664" s="9">
        <f t="shared" si="1076"/>
        <v>2713</v>
      </c>
      <c r="W1664" s="9">
        <f t="shared" si="1076"/>
        <v>2717</v>
      </c>
      <c r="X1664" s="9">
        <f t="shared" si="1076"/>
        <v>2724</v>
      </c>
      <c r="Y1664" s="9">
        <f t="shared" si="1076"/>
        <v>2747</v>
      </c>
      <c r="Z1664" s="9">
        <f t="shared" si="1076"/>
        <v>2774</v>
      </c>
      <c r="AA1664" s="9">
        <f t="shared" si="1076"/>
        <v>2803</v>
      </c>
      <c r="AB1664" s="9">
        <f t="shared" si="1076"/>
        <v>2931</v>
      </c>
      <c r="AC1664" s="9">
        <f t="shared" si="1076"/>
        <v>3202</v>
      </c>
      <c r="AD1664" s="9">
        <f t="shared" si="1076"/>
        <v>3275</v>
      </c>
      <c r="AE1664" s="9">
        <f t="shared" si="1076"/>
        <v>3468</v>
      </c>
      <c r="AF1664" s="9">
        <f t="shared" si="1076"/>
        <v>3685</v>
      </c>
      <c r="AG1664" s="9">
        <f t="shared" si="1076"/>
        <v>4040</v>
      </c>
      <c r="AH1664" s="9">
        <f t="shared" si="1076"/>
        <v>4086</v>
      </c>
      <c r="AI1664" s="9">
        <f t="shared" si="1076"/>
        <v>4200</v>
      </c>
      <c r="AJ1664" s="9">
        <f t="shared" si="1076"/>
        <v>4253</v>
      </c>
      <c r="AK1664" s="9">
        <f t="shared" si="1076"/>
        <v>4343</v>
      </c>
      <c r="AL1664" s="9">
        <f t="shared" si="1076"/>
        <v>4203</v>
      </c>
      <c r="AM1664" s="9">
        <f t="shared" si="1076"/>
        <v>4346</v>
      </c>
      <c r="AN1664" s="9">
        <f t="shared" si="1076"/>
        <v>4322</v>
      </c>
      <c r="AO1664" s="9">
        <f t="shared" si="1076"/>
        <v>4760</v>
      </c>
      <c r="AP1664" s="9">
        <f t="shared" si="1076"/>
        <v>4803</v>
      </c>
      <c r="AQ1664" s="9">
        <f t="shared" si="1076"/>
        <v>4250</v>
      </c>
      <c r="AR1664" s="9">
        <f t="shared" si="1076"/>
        <v>388</v>
      </c>
    </row>
    <row r="1665" spans="1:44" x14ac:dyDescent="0.25">
      <c r="A1665" s="8"/>
      <c r="B1665" s="15" t="s">
        <v>109</v>
      </c>
      <c r="C1665" s="9">
        <f t="shared" ref="C1665:AR1665" si="1077">C135</f>
        <v>1037</v>
      </c>
      <c r="D1665" s="9">
        <f t="shared" si="1077"/>
        <v>990</v>
      </c>
      <c r="E1665" s="9">
        <f t="shared" si="1077"/>
        <v>1055</v>
      </c>
      <c r="F1665" s="9">
        <f t="shared" si="1077"/>
        <v>1209</v>
      </c>
      <c r="G1665" s="9">
        <f t="shared" si="1077"/>
        <v>1203</v>
      </c>
      <c r="H1665" s="9">
        <f t="shared" si="1077"/>
        <v>1085</v>
      </c>
      <c r="I1665" s="9">
        <f t="shared" si="1077"/>
        <v>1293</v>
      </c>
      <c r="J1665" s="9">
        <f t="shared" si="1077"/>
        <v>1210</v>
      </c>
      <c r="K1665" s="9">
        <f t="shared" si="1077"/>
        <v>1238</v>
      </c>
      <c r="L1665" s="9">
        <f t="shared" si="1077"/>
        <v>1226</v>
      </c>
      <c r="M1665" s="9">
        <f t="shared" si="1077"/>
        <v>1035</v>
      </c>
      <c r="N1665" s="9">
        <f t="shared" si="1077"/>
        <v>1180</v>
      </c>
      <c r="O1665" s="9">
        <f t="shared" si="1077"/>
        <v>1100</v>
      </c>
      <c r="P1665" s="9">
        <f t="shared" si="1077"/>
        <v>1271</v>
      </c>
      <c r="Q1665" s="9">
        <f t="shared" si="1077"/>
        <v>1254</v>
      </c>
      <c r="R1665" s="9">
        <f t="shared" si="1077"/>
        <v>1288</v>
      </c>
      <c r="S1665" s="9">
        <f t="shared" si="1077"/>
        <v>1374</v>
      </c>
      <c r="T1665" s="9">
        <f t="shared" si="1077"/>
        <v>1458</v>
      </c>
      <c r="U1665" s="9">
        <f t="shared" si="1077"/>
        <v>1388</v>
      </c>
      <c r="V1665" s="9">
        <f t="shared" si="1077"/>
        <v>1451</v>
      </c>
      <c r="W1665" s="9">
        <f t="shared" si="1077"/>
        <v>1379</v>
      </c>
      <c r="X1665" s="9">
        <f t="shared" si="1077"/>
        <v>1466</v>
      </c>
      <c r="Y1665" s="9">
        <f t="shared" si="1077"/>
        <v>1430</v>
      </c>
      <c r="Z1665" s="9">
        <f t="shared" si="1077"/>
        <v>1397</v>
      </c>
      <c r="AA1665" s="9">
        <f t="shared" si="1077"/>
        <v>1381</v>
      </c>
      <c r="AB1665" s="9">
        <f t="shared" si="1077"/>
        <v>1349</v>
      </c>
      <c r="AC1665" s="9">
        <f t="shared" si="1077"/>
        <v>1331</v>
      </c>
      <c r="AD1665" s="9">
        <f t="shared" si="1077"/>
        <v>1322</v>
      </c>
      <c r="AE1665" s="9">
        <f t="shared" si="1077"/>
        <v>1377</v>
      </c>
      <c r="AF1665" s="9">
        <f t="shared" si="1077"/>
        <v>1461</v>
      </c>
      <c r="AG1665" s="9">
        <f t="shared" si="1077"/>
        <v>1503</v>
      </c>
      <c r="AH1665" s="9">
        <f t="shared" si="1077"/>
        <v>1571</v>
      </c>
      <c r="AI1665" s="9">
        <f t="shared" si="1077"/>
        <v>1537</v>
      </c>
      <c r="AJ1665" s="9">
        <f t="shared" si="1077"/>
        <v>1239</v>
      </c>
      <c r="AK1665" s="9">
        <f t="shared" si="1077"/>
        <v>1215</v>
      </c>
      <c r="AL1665" s="9">
        <f t="shared" si="1077"/>
        <v>1819</v>
      </c>
      <c r="AM1665" s="9">
        <f t="shared" si="1077"/>
        <v>1872</v>
      </c>
      <c r="AN1665" s="9">
        <f t="shared" si="1077"/>
        <v>1874</v>
      </c>
      <c r="AO1665" s="9">
        <f t="shared" si="1077"/>
        <v>1968</v>
      </c>
      <c r="AP1665" s="9">
        <f t="shared" si="1077"/>
        <v>1459</v>
      </c>
      <c r="AQ1665" s="9">
        <f t="shared" si="1077"/>
        <v>1446</v>
      </c>
      <c r="AR1665" s="9">
        <f t="shared" si="1077"/>
        <v>106</v>
      </c>
    </row>
    <row r="1666" spans="1:44" x14ac:dyDescent="0.25">
      <c r="A1666" s="8"/>
      <c r="B1666" s="15" t="s">
        <v>88</v>
      </c>
      <c r="C1666" s="9">
        <f t="shared" ref="C1666:AR1666" si="1078">C160</f>
        <v>694</v>
      </c>
      <c r="D1666" s="9">
        <f t="shared" si="1078"/>
        <v>666</v>
      </c>
      <c r="E1666" s="9">
        <f t="shared" si="1078"/>
        <v>820</v>
      </c>
      <c r="F1666" s="9">
        <f t="shared" si="1078"/>
        <v>869</v>
      </c>
      <c r="G1666" s="9">
        <f t="shared" si="1078"/>
        <v>789</v>
      </c>
      <c r="H1666" s="9">
        <f t="shared" si="1078"/>
        <v>779</v>
      </c>
      <c r="I1666" s="9">
        <f t="shared" si="1078"/>
        <v>746</v>
      </c>
      <c r="J1666" s="9">
        <f t="shared" si="1078"/>
        <v>818</v>
      </c>
      <c r="K1666" s="9">
        <f t="shared" si="1078"/>
        <v>735</v>
      </c>
      <c r="L1666" s="9">
        <f t="shared" si="1078"/>
        <v>711</v>
      </c>
      <c r="M1666" s="9">
        <f t="shared" si="1078"/>
        <v>740</v>
      </c>
      <c r="N1666" s="9">
        <f t="shared" si="1078"/>
        <v>688</v>
      </c>
      <c r="O1666" s="9">
        <f t="shared" si="1078"/>
        <v>708</v>
      </c>
      <c r="P1666" s="9">
        <f t="shared" si="1078"/>
        <v>732</v>
      </c>
      <c r="Q1666" s="9">
        <f t="shared" si="1078"/>
        <v>706</v>
      </c>
      <c r="R1666" s="9">
        <f t="shared" si="1078"/>
        <v>644</v>
      </c>
      <c r="S1666" s="9">
        <f t="shared" si="1078"/>
        <v>679</v>
      </c>
      <c r="T1666" s="9">
        <f t="shared" si="1078"/>
        <v>586</v>
      </c>
      <c r="U1666" s="9">
        <f t="shared" si="1078"/>
        <v>636</v>
      </c>
      <c r="V1666" s="9">
        <f t="shared" si="1078"/>
        <v>656</v>
      </c>
      <c r="W1666" s="9">
        <f t="shared" si="1078"/>
        <v>637</v>
      </c>
      <c r="X1666" s="9">
        <f t="shared" si="1078"/>
        <v>656</v>
      </c>
      <c r="Y1666" s="9">
        <f t="shared" si="1078"/>
        <v>580</v>
      </c>
      <c r="Z1666" s="9">
        <f t="shared" si="1078"/>
        <v>593</v>
      </c>
      <c r="AA1666" s="9">
        <f t="shared" si="1078"/>
        <v>552</v>
      </c>
      <c r="AB1666" s="9">
        <f t="shared" si="1078"/>
        <v>534</v>
      </c>
      <c r="AC1666" s="9">
        <f t="shared" si="1078"/>
        <v>552</v>
      </c>
      <c r="AD1666" s="9">
        <f t="shared" si="1078"/>
        <v>554</v>
      </c>
      <c r="AE1666" s="9">
        <f t="shared" si="1078"/>
        <v>571</v>
      </c>
      <c r="AF1666" s="9">
        <f t="shared" si="1078"/>
        <v>582</v>
      </c>
      <c r="AG1666" s="9">
        <f t="shared" si="1078"/>
        <v>594</v>
      </c>
      <c r="AH1666" s="9">
        <f t="shared" si="1078"/>
        <v>604</v>
      </c>
      <c r="AI1666" s="9">
        <f t="shared" si="1078"/>
        <v>586</v>
      </c>
      <c r="AJ1666" s="9">
        <f t="shared" si="1078"/>
        <v>490</v>
      </c>
      <c r="AK1666" s="9">
        <f t="shared" si="1078"/>
        <v>490</v>
      </c>
      <c r="AL1666" s="9">
        <f t="shared" si="1078"/>
        <v>561</v>
      </c>
      <c r="AM1666" s="9">
        <f t="shared" si="1078"/>
        <v>536</v>
      </c>
      <c r="AN1666" s="9">
        <f t="shared" si="1078"/>
        <v>562</v>
      </c>
      <c r="AO1666" s="9">
        <f t="shared" si="1078"/>
        <v>528</v>
      </c>
      <c r="AP1666" s="9">
        <f t="shared" si="1078"/>
        <v>520</v>
      </c>
      <c r="AQ1666" s="9">
        <f t="shared" si="1078"/>
        <v>538</v>
      </c>
      <c r="AR1666" s="9">
        <f t="shared" si="1078"/>
        <v>486</v>
      </c>
    </row>
    <row r="1667" spans="1:44" x14ac:dyDescent="0.25">
      <c r="A1667" s="8"/>
      <c r="B1667" s="15" t="s">
        <v>112</v>
      </c>
      <c r="C1667" s="9">
        <f t="shared" ref="C1667:AR1667" si="1079">C185</f>
        <v>2122</v>
      </c>
      <c r="D1667" s="9">
        <f t="shared" si="1079"/>
        <v>2007</v>
      </c>
      <c r="E1667" s="9">
        <f t="shared" si="1079"/>
        <v>2432</v>
      </c>
      <c r="F1667" s="9">
        <f t="shared" si="1079"/>
        <v>2443</v>
      </c>
      <c r="G1667" s="9">
        <f t="shared" si="1079"/>
        <v>2244</v>
      </c>
      <c r="H1667" s="9">
        <f t="shared" si="1079"/>
        <v>2302</v>
      </c>
      <c r="I1667" s="9">
        <f t="shared" si="1079"/>
        <v>2148</v>
      </c>
      <c r="J1667" s="9">
        <f t="shared" si="1079"/>
        <v>2044</v>
      </c>
      <c r="K1667" s="9">
        <f t="shared" si="1079"/>
        <v>2142</v>
      </c>
      <c r="L1667" s="9">
        <f t="shared" si="1079"/>
        <v>2181</v>
      </c>
      <c r="M1667" s="9">
        <f t="shared" si="1079"/>
        <v>2181</v>
      </c>
      <c r="N1667" s="9">
        <f t="shared" si="1079"/>
        <v>2180</v>
      </c>
      <c r="O1667" s="9">
        <f t="shared" si="1079"/>
        <v>2259</v>
      </c>
      <c r="P1667" s="9">
        <f t="shared" si="1079"/>
        <v>2546</v>
      </c>
      <c r="Q1667" s="9">
        <f t="shared" si="1079"/>
        <v>2540</v>
      </c>
      <c r="R1667" s="9">
        <f t="shared" si="1079"/>
        <v>2558</v>
      </c>
      <c r="S1667" s="9">
        <f t="shared" si="1079"/>
        <v>2566</v>
      </c>
      <c r="T1667" s="9">
        <f t="shared" si="1079"/>
        <v>2651</v>
      </c>
      <c r="U1667" s="9">
        <f t="shared" si="1079"/>
        <v>2782</v>
      </c>
      <c r="V1667" s="9">
        <f t="shared" si="1079"/>
        <v>2856</v>
      </c>
      <c r="W1667" s="9">
        <f t="shared" si="1079"/>
        <v>3613</v>
      </c>
      <c r="X1667" s="9">
        <f t="shared" si="1079"/>
        <v>4342</v>
      </c>
      <c r="Y1667" s="9">
        <f t="shared" si="1079"/>
        <v>4397</v>
      </c>
      <c r="Z1667" s="9">
        <f t="shared" si="1079"/>
        <v>4671</v>
      </c>
      <c r="AA1667" s="9">
        <f t="shared" si="1079"/>
        <v>4848</v>
      </c>
      <c r="AB1667" s="9">
        <f t="shared" si="1079"/>
        <v>4783</v>
      </c>
      <c r="AC1667" s="9">
        <f t="shared" si="1079"/>
        <v>4820</v>
      </c>
      <c r="AD1667" s="9">
        <f t="shared" si="1079"/>
        <v>5028</v>
      </c>
      <c r="AE1667" s="9">
        <f t="shared" si="1079"/>
        <v>5029</v>
      </c>
      <c r="AF1667" s="9">
        <f t="shared" si="1079"/>
        <v>4565</v>
      </c>
      <c r="AG1667" s="9">
        <f t="shared" si="1079"/>
        <v>5738</v>
      </c>
      <c r="AH1667" s="9">
        <f t="shared" si="1079"/>
        <v>5692</v>
      </c>
      <c r="AI1667" s="9">
        <f t="shared" si="1079"/>
        <v>5569</v>
      </c>
      <c r="AJ1667" s="9">
        <f t="shared" si="1079"/>
        <v>5355</v>
      </c>
      <c r="AK1667" s="9">
        <f t="shared" si="1079"/>
        <v>3673</v>
      </c>
      <c r="AL1667" s="9">
        <f t="shared" si="1079"/>
        <v>5278</v>
      </c>
      <c r="AM1667" s="9">
        <f t="shared" si="1079"/>
        <v>5255</v>
      </c>
      <c r="AN1667" s="9">
        <f t="shared" si="1079"/>
        <v>4884</v>
      </c>
      <c r="AO1667" s="9">
        <f t="shared" si="1079"/>
        <v>5529</v>
      </c>
      <c r="AP1667" s="9">
        <f t="shared" si="1079"/>
        <v>5425</v>
      </c>
      <c r="AQ1667" s="9">
        <f t="shared" si="1079"/>
        <v>5517</v>
      </c>
      <c r="AR1667" s="9">
        <f t="shared" si="1079"/>
        <v>5335</v>
      </c>
    </row>
    <row r="1668" spans="1:44" x14ac:dyDescent="0.25">
      <c r="A1668" s="8"/>
      <c r="B1668" s="15" t="s">
        <v>103</v>
      </c>
      <c r="C1668" s="9">
        <f t="shared" ref="C1668:AR1668" si="1080">C202</f>
        <v>44</v>
      </c>
      <c r="D1668" s="9">
        <f t="shared" si="1080"/>
        <v>37</v>
      </c>
      <c r="E1668" s="9">
        <f t="shared" si="1080"/>
        <v>39</v>
      </c>
      <c r="F1668" s="9">
        <f t="shared" si="1080"/>
        <v>45</v>
      </c>
      <c r="G1668" s="9">
        <f t="shared" si="1080"/>
        <v>35</v>
      </c>
      <c r="H1668" s="9">
        <f t="shared" si="1080"/>
        <v>49</v>
      </c>
      <c r="I1668" s="9">
        <f t="shared" si="1080"/>
        <v>29</v>
      </c>
      <c r="J1668" s="9">
        <f t="shared" si="1080"/>
        <v>37</v>
      </c>
      <c r="K1668" s="9">
        <f t="shared" si="1080"/>
        <v>25</v>
      </c>
      <c r="L1668" s="9">
        <f t="shared" si="1080"/>
        <v>29</v>
      </c>
      <c r="M1668" s="9">
        <f t="shared" si="1080"/>
        <v>10</v>
      </c>
      <c r="N1668" s="9">
        <f t="shared" si="1080"/>
        <v>0</v>
      </c>
      <c r="O1668" s="9">
        <f t="shared" si="1080"/>
        <v>0</v>
      </c>
      <c r="P1668" s="9">
        <f t="shared" si="1080"/>
        <v>0</v>
      </c>
      <c r="Q1668" s="9">
        <f t="shared" si="1080"/>
        <v>0</v>
      </c>
      <c r="R1668" s="9">
        <f t="shared" si="1080"/>
        <v>0</v>
      </c>
      <c r="S1668" s="9">
        <f t="shared" si="1080"/>
        <v>0</v>
      </c>
      <c r="T1668" s="9">
        <f t="shared" si="1080"/>
        <v>0</v>
      </c>
      <c r="U1668" s="9">
        <f t="shared" si="1080"/>
        <v>0</v>
      </c>
      <c r="V1668" s="9">
        <f t="shared" si="1080"/>
        <v>0</v>
      </c>
      <c r="W1668" s="9">
        <f t="shared" si="1080"/>
        <v>0</v>
      </c>
      <c r="X1668" s="9">
        <f t="shared" si="1080"/>
        <v>0</v>
      </c>
      <c r="Y1668" s="9">
        <f t="shared" si="1080"/>
        <v>0</v>
      </c>
      <c r="Z1668" s="9">
        <f t="shared" si="1080"/>
        <v>0</v>
      </c>
      <c r="AA1668" s="9">
        <f t="shared" si="1080"/>
        <v>0</v>
      </c>
      <c r="AB1668" s="9">
        <f t="shared" si="1080"/>
        <v>0</v>
      </c>
      <c r="AC1668" s="9">
        <f t="shared" si="1080"/>
        <v>0</v>
      </c>
      <c r="AD1668" s="9">
        <f t="shared" si="1080"/>
        <v>0</v>
      </c>
      <c r="AE1668" s="9">
        <f t="shared" si="1080"/>
        <v>0</v>
      </c>
      <c r="AF1668" s="9">
        <f t="shared" si="1080"/>
        <v>0</v>
      </c>
      <c r="AG1668" s="9">
        <f t="shared" si="1080"/>
        <v>0</v>
      </c>
      <c r="AH1668" s="9">
        <f t="shared" si="1080"/>
        <v>0</v>
      </c>
      <c r="AI1668" s="9">
        <f t="shared" si="1080"/>
        <v>0</v>
      </c>
      <c r="AJ1668" s="9">
        <f t="shared" si="1080"/>
        <v>0</v>
      </c>
      <c r="AK1668" s="9">
        <f t="shared" si="1080"/>
        <v>0</v>
      </c>
      <c r="AL1668" s="9">
        <f t="shared" si="1080"/>
        <v>0</v>
      </c>
      <c r="AM1668" s="9">
        <f t="shared" si="1080"/>
        <v>0</v>
      </c>
      <c r="AN1668" s="9">
        <f t="shared" si="1080"/>
        <v>0</v>
      </c>
      <c r="AO1668" s="9">
        <f t="shared" si="1080"/>
        <v>0</v>
      </c>
      <c r="AP1668" s="9">
        <f t="shared" si="1080"/>
        <v>0</v>
      </c>
      <c r="AQ1668" s="9">
        <f t="shared" si="1080"/>
        <v>0</v>
      </c>
      <c r="AR1668" s="9">
        <f t="shared" si="1080"/>
        <v>0</v>
      </c>
    </row>
    <row r="1669" spans="1:44" x14ac:dyDescent="0.25">
      <c r="A1669" s="8"/>
      <c r="B1669" s="15" t="s">
        <v>85</v>
      </c>
      <c r="C1669" s="9">
        <f t="shared" ref="C1669:AR1669" si="1081">C227</f>
        <v>0</v>
      </c>
      <c r="D1669" s="9">
        <f t="shared" si="1081"/>
        <v>0</v>
      </c>
      <c r="E1669" s="9">
        <f t="shared" si="1081"/>
        <v>0</v>
      </c>
      <c r="F1669" s="9">
        <f t="shared" si="1081"/>
        <v>0</v>
      </c>
      <c r="G1669" s="9">
        <f t="shared" si="1081"/>
        <v>0</v>
      </c>
      <c r="H1669" s="9">
        <f t="shared" si="1081"/>
        <v>0</v>
      </c>
      <c r="I1669" s="9">
        <f t="shared" si="1081"/>
        <v>0</v>
      </c>
      <c r="J1669" s="9">
        <f t="shared" si="1081"/>
        <v>0</v>
      </c>
      <c r="K1669" s="9">
        <f t="shared" si="1081"/>
        <v>0</v>
      </c>
      <c r="L1669" s="9">
        <f t="shared" si="1081"/>
        <v>0</v>
      </c>
      <c r="M1669" s="9">
        <f t="shared" si="1081"/>
        <v>109</v>
      </c>
      <c r="N1669" s="9">
        <f t="shared" si="1081"/>
        <v>1257</v>
      </c>
      <c r="O1669" s="9">
        <f t="shared" si="1081"/>
        <v>1383</v>
      </c>
      <c r="P1669" s="9">
        <f t="shared" si="1081"/>
        <v>1374</v>
      </c>
      <c r="Q1669" s="9">
        <f t="shared" si="1081"/>
        <v>1525</v>
      </c>
      <c r="R1669" s="9">
        <f t="shared" si="1081"/>
        <v>1502</v>
      </c>
      <c r="S1669" s="9">
        <f t="shared" si="1081"/>
        <v>1341</v>
      </c>
      <c r="T1669" s="9">
        <f t="shared" si="1081"/>
        <v>1353</v>
      </c>
      <c r="U1669" s="9">
        <f t="shared" si="1081"/>
        <v>1211</v>
      </c>
      <c r="V1669" s="9">
        <f t="shared" si="1081"/>
        <v>1470</v>
      </c>
      <c r="W1669" s="9">
        <f t="shared" si="1081"/>
        <v>1160</v>
      </c>
      <c r="X1669" s="9">
        <f t="shared" si="1081"/>
        <v>1192</v>
      </c>
      <c r="Y1669" s="9">
        <f t="shared" si="1081"/>
        <v>1201</v>
      </c>
      <c r="Z1669" s="9">
        <f t="shared" si="1081"/>
        <v>1217</v>
      </c>
      <c r="AA1669" s="9">
        <f t="shared" si="1081"/>
        <v>1106</v>
      </c>
      <c r="AB1669" s="9">
        <f t="shared" si="1081"/>
        <v>1056</v>
      </c>
      <c r="AC1669" s="9">
        <f t="shared" si="1081"/>
        <v>1147</v>
      </c>
      <c r="AD1669" s="9">
        <f t="shared" si="1081"/>
        <v>1184</v>
      </c>
      <c r="AE1669" s="9">
        <f t="shared" si="1081"/>
        <v>1218</v>
      </c>
      <c r="AF1669" s="9">
        <f t="shared" si="1081"/>
        <v>1210</v>
      </c>
      <c r="AG1669" s="9">
        <f t="shared" si="1081"/>
        <v>1310</v>
      </c>
      <c r="AH1669" s="9">
        <f t="shared" si="1081"/>
        <v>1290</v>
      </c>
      <c r="AI1669" s="9">
        <f t="shared" si="1081"/>
        <v>1244</v>
      </c>
      <c r="AJ1669" s="9">
        <f t="shared" si="1081"/>
        <v>1125</v>
      </c>
      <c r="AK1669" s="9">
        <f t="shared" si="1081"/>
        <v>1134</v>
      </c>
      <c r="AL1669" s="9">
        <f t="shared" si="1081"/>
        <v>1087</v>
      </c>
      <c r="AM1669" s="9">
        <f t="shared" si="1081"/>
        <v>982</v>
      </c>
      <c r="AN1669" s="9">
        <f t="shared" si="1081"/>
        <v>877</v>
      </c>
      <c r="AO1669" s="9">
        <f t="shared" si="1081"/>
        <v>878</v>
      </c>
      <c r="AP1669" s="9">
        <f t="shared" si="1081"/>
        <v>857</v>
      </c>
      <c r="AQ1669" s="9">
        <f t="shared" si="1081"/>
        <v>822</v>
      </c>
      <c r="AR1669" s="9">
        <f t="shared" si="1081"/>
        <v>786</v>
      </c>
    </row>
    <row r="1670" spans="1:44" x14ac:dyDescent="0.25">
      <c r="A1670" s="8"/>
      <c r="B1670" s="15" t="s">
        <v>111</v>
      </c>
      <c r="C1670" s="9">
        <f t="shared" ref="C1670:AR1670" si="1082">C244</f>
        <v>17</v>
      </c>
      <c r="D1670" s="9">
        <f t="shared" si="1082"/>
        <v>21</v>
      </c>
      <c r="E1670" s="9">
        <f t="shared" si="1082"/>
        <v>61</v>
      </c>
      <c r="F1670" s="9">
        <f t="shared" si="1082"/>
        <v>41</v>
      </c>
      <c r="G1670" s="9">
        <f t="shared" si="1082"/>
        <v>55</v>
      </c>
      <c r="H1670" s="9">
        <f t="shared" si="1082"/>
        <v>37</v>
      </c>
      <c r="I1670" s="9">
        <f t="shared" si="1082"/>
        <v>37</v>
      </c>
      <c r="J1670" s="9">
        <f t="shared" si="1082"/>
        <v>43</v>
      </c>
      <c r="K1670" s="9">
        <f t="shared" si="1082"/>
        <v>27</v>
      </c>
      <c r="L1670" s="9">
        <f t="shared" si="1082"/>
        <v>31</v>
      </c>
      <c r="M1670" s="9">
        <f t="shared" si="1082"/>
        <v>34</v>
      </c>
      <c r="N1670" s="9">
        <f t="shared" si="1082"/>
        <v>27</v>
      </c>
      <c r="O1670" s="9">
        <f t="shared" si="1082"/>
        <v>7</v>
      </c>
      <c r="P1670" s="9">
        <f t="shared" si="1082"/>
        <v>9</v>
      </c>
      <c r="Q1670" s="9">
        <f t="shared" si="1082"/>
        <v>21</v>
      </c>
      <c r="R1670" s="9">
        <f t="shared" si="1082"/>
        <v>10</v>
      </c>
      <c r="S1670" s="9">
        <f t="shared" si="1082"/>
        <v>8</v>
      </c>
      <c r="T1670" s="9">
        <f t="shared" si="1082"/>
        <v>19</v>
      </c>
      <c r="U1670" s="9">
        <f t="shared" si="1082"/>
        <v>9</v>
      </c>
      <c r="V1670" s="9">
        <f t="shared" si="1082"/>
        <v>7</v>
      </c>
      <c r="W1670" s="9">
        <f t="shared" si="1082"/>
        <v>6</v>
      </c>
      <c r="X1670" s="9">
        <f t="shared" si="1082"/>
        <v>9</v>
      </c>
      <c r="Y1670" s="9">
        <f t="shared" si="1082"/>
        <v>11</v>
      </c>
      <c r="Z1670" s="9">
        <f t="shared" si="1082"/>
        <v>6</v>
      </c>
      <c r="AA1670" s="9">
        <f t="shared" si="1082"/>
        <v>10</v>
      </c>
      <c r="AB1670" s="9">
        <f t="shared" si="1082"/>
        <v>8</v>
      </c>
      <c r="AC1670" s="9">
        <f t="shared" si="1082"/>
        <v>2</v>
      </c>
      <c r="AD1670" s="9">
        <f t="shared" si="1082"/>
        <v>1</v>
      </c>
      <c r="AE1670" s="9">
        <f t="shared" si="1082"/>
        <v>5</v>
      </c>
      <c r="AF1670" s="9">
        <f t="shared" si="1082"/>
        <v>0</v>
      </c>
      <c r="AG1670" s="9">
        <f t="shared" si="1082"/>
        <v>1</v>
      </c>
      <c r="AH1670" s="9">
        <f t="shared" si="1082"/>
        <v>0</v>
      </c>
      <c r="AI1670" s="9">
        <f t="shared" si="1082"/>
        <v>0</v>
      </c>
      <c r="AJ1670" s="9">
        <f t="shared" si="1082"/>
        <v>0</v>
      </c>
      <c r="AK1670" s="9">
        <f t="shared" si="1082"/>
        <v>0</v>
      </c>
      <c r="AL1670" s="9">
        <f t="shared" si="1082"/>
        <v>0</v>
      </c>
      <c r="AM1670" s="9">
        <f t="shared" si="1082"/>
        <v>0</v>
      </c>
      <c r="AN1670" s="9">
        <f t="shared" si="1082"/>
        <v>0</v>
      </c>
      <c r="AO1670" s="9">
        <f t="shared" si="1082"/>
        <v>0</v>
      </c>
      <c r="AP1670" s="9">
        <f t="shared" si="1082"/>
        <v>0</v>
      </c>
      <c r="AQ1670" s="9">
        <f t="shared" si="1082"/>
        <v>0</v>
      </c>
      <c r="AR1670" s="9">
        <f t="shared" si="1082"/>
        <v>0</v>
      </c>
    </row>
    <row r="1671" spans="1:44" x14ac:dyDescent="0.25">
      <c r="A1671" s="8"/>
      <c r="B1671" s="15" t="s">
        <v>83</v>
      </c>
      <c r="C1671" s="9">
        <f t="shared" ref="C1671:AR1671" si="1083">C261</f>
        <v>594</v>
      </c>
      <c r="D1671" s="9">
        <f t="shared" si="1083"/>
        <v>596</v>
      </c>
      <c r="E1671" s="9">
        <f t="shared" si="1083"/>
        <v>586</v>
      </c>
      <c r="F1671" s="9">
        <f t="shared" si="1083"/>
        <v>688</v>
      </c>
      <c r="G1671" s="9">
        <f t="shared" si="1083"/>
        <v>1708</v>
      </c>
      <c r="H1671" s="9">
        <f t="shared" si="1083"/>
        <v>510</v>
      </c>
      <c r="I1671" s="9">
        <f t="shared" si="1083"/>
        <v>455</v>
      </c>
      <c r="J1671" s="9">
        <f t="shared" si="1083"/>
        <v>481</v>
      </c>
      <c r="K1671" s="9">
        <f t="shared" si="1083"/>
        <v>390</v>
      </c>
      <c r="L1671" s="9">
        <f t="shared" si="1083"/>
        <v>425</v>
      </c>
      <c r="M1671" s="9">
        <f t="shared" si="1083"/>
        <v>469</v>
      </c>
      <c r="N1671" s="9">
        <f t="shared" si="1083"/>
        <v>632</v>
      </c>
      <c r="O1671" s="9">
        <f t="shared" si="1083"/>
        <v>653</v>
      </c>
      <c r="P1671" s="9">
        <f t="shared" si="1083"/>
        <v>642</v>
      </c>
      <c r="Q1671" s="9">
        <f t="shared" si="1083"/>
        <v>646</v>
      </c>
      <c r="R1671" s="9">
        <f t="shared" si="1083"/>
        <v>582</v>
      </c>
      <c r="S1671" s="9">
        <f t="shared" si="1083"/>
        <v>633</v>
      </c>
      <c r="T1671" s="9">
        <f t="shared" si="1083"/>
        <v>642</v>
      </c>
      <c r="U1671" s="9">
        <f t="shared" si="1083"/>
        <v>633</v>
      </c>
      <c r="V1671" s="9">
        <f t="shared" si="1083"/>
        <v>625</v>
      </c>
      <c r="W1671" s="9">
        <f t="shared" si="1083"/>
        <v>582</v>
      </c>
      <c r="X1671" s="9">
        <f t="shared" si="1083"/>
        <v>626</v>
      </c>
      <c r="Y1671" s="9">
        <f t="shared" si="1083"/>
        <v>703</v>
      </c>
      <c r="Z1671" s="9">
        <f t="shared" si="1083"/>
        <v>709</v>
      </c>
      <c r="AA1671" s="9">
        <f t="shared" si="1083"/>
        <v>665</v>
      </c>
      <c r="AB1671" s="9">
        <f t="shared" si="1083"/>
        <v>619</v>
      </c>
      <c r="AC1671" s="9">
        <f t="shared" si="1083"/>
        <v>637</v>
      </c>
      <c r="AD1671" s="9">
        <f t="shared" si="1083"/>
        <v>585</v>
      </c>
      <c r="AE1671" s="9">
        <f t="shared" si="1083"/>
        <v>513</v>
      </c>
      <c r="AF1671" s="9">
        <f t="shared" si="1083"/>
        <v>460</v>
      </c>
      <c r="AG1671" s="9">
        <f t="shared" si="1083"/>
        <v>406</v>
      </c>
      <c r="AH1671" s="9">
        <f t="shared" si="1083"/>
        <v>297</v>
      </c>
      <c r="AI1671" s="9">
        <f t="shared" si="1083"/>
        <v>264</v>
      </c>
      <c r="AJ1671" s="9">
        <f t="shared" si="1083"/>
        <v>285</v>
      </c>
      <c r="AK1671" s="9">
        <f t="shared" si="1083"/>
        <v>388</v>
      </c>
      <c r="AL1671" s="9">
        <f t="shared" si="1083"/>
        <v>391</v>
      </c>
      <c r="AM1671" s="9">
        <f t="shared" si="1083"/>
        <v>397</v>
      </c>
      <c r="AN1671" s="9">
        <f t="shared" si="1083"/>
        <v>0</v>
      </c>
      <c r="AO1671" s="9">
        <f t="shared" si="1083"/>
        <v>0</v>
      </c>
      <c r="AP1671" s="9">
        <f t="shared" si="1083"/>
        <v>0</v>
      </c>
      <c r="AQ1671" s="9">
        <f t="shared" si="1083"/>
        <v>0</v>
      </c>
      <c r="AR1671" s="9">
        <f t="shared" si="1083"/>
        <v>0</v>
      </c>
    </row>
    <row r="1672" spans="1:44" x14ac:dyDescent="0.25">
      <c r="A1672" s="8"/>
      <c r="B1672" s="15" t="s">
        <v>97</v>
      </c>
      <c r="C1672" s="9">
        <f t="shared" ref="C1672:AR1672" si="1084">C278</f>
        <v>36</v>
      </c>
      <c r="D1672" s="9">
        <f t="shared" si="1084"/>
        <v>39</v>
      </c>
      <c r="E1672" s="9">
        <f t="shared" si="1084"/>
        <v>37</v>
      </c>
      <c r="F1672" s="9">
        <f t="shared" si="1084"/>
        <v>45</v>
      </c>
      <c r="G1672" s="9">
        <f t="shared" si="1084"/>
        <v>30</v>
      </c>
      <c r="H1672" s="9">
        <f t="shared" si="1084"/>
        <v>32</v>
      </c>
      <c r="I1672" s="9">
        <f t="shared" si="1084"/>
        <v>21</v>
      </c>
      <c r="J1672" s="9">
        <f t="shared" si="1084"/>
        <v>16</v>
      </c>
      <c r="K1672" s="9">
        <f t="shared" si="1084"/>
        <v>7</v>
      </c>
      <c r="L1672" s="9">
        <f t="shared" si="1084"/>
        <v>0</v>
      </c>
      <c r="M1672" s="9">
        <f t="shared" si="1084"/>
        <v>0</v>
      </c>
      <c r="N1672" s="9">
        <f t="shared" si="1084"/>
        <v>0</v>
      </c>
      <c r="O1672" s="9">
        <f t="shared" si="1084"/>
        <v>0</v>
      </c>
      <c r="P1672" s="9">
        <f t="shared" si="1084"/>
        <v>0</v>
      </c>
      <c r="Q1672" s="9">
        <f t="shared" si="1084"/>
        <v>0</v>
      </c>
      <c r="R1672" s="9">
        <f t="shared" si="1084"/>
        <v>0</v>
      </c>
      <c r="S1672" s="9">
        <f t="shared" si="1084"/>
        <v>0</v>
      </c>
      <c r="T1672" s="9">
        <f t="shared" si="1084"/>
        <v>0</v>
      </c>
      <c r="U1672" s="9">
        <f t="shared" si="1084"/>
        <v>0</v>
      </c>
      <c r="V1672" s="9">
        <f t="shared" si="1084"/>
        <v>0</v>
      </c>
      <c r="W1672" s="9">
        <f t="shared" si="1084"/>
        <v>0</v>
      </c>
      <c r="X1672" s="9">
        <f t="shared" si="1084"/>
        <v>0</v>
      </c>
      <c r="Y1672" s="9">
        <f t="shared" si="1084"/>
        <v>0</v>
      </c>
      <c r="Z1672" s="9">
        <f t="shared" si="1084"/>
        <v>0</v>
      </c>
      <c r="AA1672" s="9">
        <f t="shared" si="1084"/>
        <v>0</v>
      </c>
      <c r="AB1672" s="9">
        <f t="shared" si="1084"/>
        <v>0</v>
      </c>
      <c r="AC1672" s="9">
        <f t="shared" si="1084"/>
        <v>0</v>
      </c>
      <c r="AD1672" s="9">
        <f t="shared" si="1084"/>
        <v>0</v>
      </c>
      <c r="AE1672" s="9">
        <f t="shared" si="1084"/>
        <v>0</v>
      </c>
      <c r="AF1672" s="9">
        <f t="shared" si="1084"/>
        <v>0</v>
      </c>
      <c r="AG1672" s="9">
        <f t="shared" si="1084"/>
        <v>0</v>
      </c>
      <c r="AH1672" s="9">
        <f t="shared" si="1084"/>
        <v>0</v>
      </c>
      <c r="AI1672" s="9">
        <f t="shared" si="1084"/>
        <v>0</v>
      </c>
      <c r="AJ1672" s="9">
        <f t="shared" si="1084"/>
        <v>0</v>
      </c>
      <c r="AK1672" s="9">
        <f t="shared" si="1084"/>
        <v>0</v>
      </c>
      <c r="AL1672" s="9">
        <f t="shared" si="1084"/>
        <v>0</v>
      </c>
      <c r="AM1672" s="9">
        <f t="shared" si="1084"/>
        <v>0</v>
      </c>
      <c r="AN1672" s="9">
        <f t="shared" si="1084"/>
        <v>0</v>
      </c>
      <c r="AO1672" s="9">
        <f t="shared" si="1084"/>
        <v>0</v>
      </c>
      <c r="AP1672" s="9">
        <f t="shared" si="1084"/>
        <v>0</v>
      </c>
      <c r="AQ1672" s="9">
        <f t="shared" si="1084"/>
        <v>0</v>
      </c>
      <c r="AR1672" s="9">
        <f t="shared" si="1084"/>
        <v>0</v>
      </c>
    </row>
    <row r="1673" spans="1:44" x14ac:dyDescent="0.25">
      <c r="A1673" s="8"/>
      <c r="B1673" s="15" t="s">
        <v>91</v>
      </c>
      <c r="C1673" s="9">
        <f t="shared" ref="C1673:AR1673" si="1085">C327</f>
        <v>766</v>
      </c>
      <c r="D1673" s="9">
        <f t="shared" si="1085"/>
        <v>713</v>
      </c>
      <c r="E1673" s="9">
        <f t="shared" si="1085"/>
        <v>760</v>
      </c>
      <c r="F1673" s="9">
        <f t="shared" si="1085"/>
        <v>768</v>
      </c>
      <c r="G1673" s="9">
        <f t="shared" si="1085"/>
        <v>744</v>
      </c>
      <c r="H1673" s="9">
        <f t="shared" si="1085"/>
        <v>693</v>
      </c>
      <c r="I1673" s="9">
        <f t="shared" si="1085"/>
        <v>706</v>
      </c>
      <c r="J1673" s="9">
        <f t="shared" si="1085"/>
        <v>755</v>
      </c>
      <c r="K1673" s="9">
        <f t="shared" si="1085"/>
        <v>832</v>
      </c>
      <c r="L1673" s="9">
        <f t="shared" si="1085"/>
        <v>738</v>
      </c>
      <c r="M1673" s="9">
        <f t="shared" si="1085"/>
        <v>752</v>
      </c>
      <c r="N1673" s="9">
        <f t="shared" si="1085"/>
        <v>692</v>
      </c>
      <c r="O1673" s="9">
        <f t="shared" si="1085"/>
        <v>694</v>
      </c>
      <c r="P1673" s="9">
        <f t="shared" si="1085"/>
        <v>744</v>
      </c>
      <c r="Q1673" s="9">
        <f t="shared" si="1085"/>
        <v>780</v>
      </c>
      <c r="R1673" s="9">
        <f t="shared" si="1085"/>
        <v>795</v>
      </c>
      <c r="S1673" s="9">
        <f t="shared" si="1085"/>
        <v>843</v>
      </c>
      <c r="T1673" s="9">
        <f t="shared" si="1085"/>
        <v>817</v>
      </c>
      <c r="U1673" s="9">
        <f t="shared" si="1085"/>
        <v>937</v>
      </c>
      <c r="V1673" s="9">
        <f t="shared" si="1085"/>
        <v>991</v>
      </c>
      <c r="W1673" s="9">
        <f t="shared" si="1085"/>
        <v>1077</v>
      </c>
      <c r="X1673" s="9">
        <f t="shared" si="1085"/>
        <v>1018</v>
      </c>
      <c r="Y1673" s="9">
        <f t="shared" si="1085"/>
        <v>1023</v>
      </c>
      <c r="Z1673" s="9">
        <f t="shared" si="1085"/>
        <v>1070</v>
      </c>
      <c r="AA1673" s="9">
        <f t="shared" si="1085"/>
        <v>991</v>
      </c>
      <c r="AB1673" s="9">
        <f t="shared" si="1085"/>
        <v>980</v>
      </c>
      <c r="AC1673" s="9">
        <f t="shared" si="1085"/>
        <v>1042</v>
      </c>
      <c r="AD1673" s="9">
        <f t="shared" si="1085"/>
        <v>1042</v>
      </c>
      <c r="AE1673" s="9">
        <f t="shared" si="1085"/>
        <v>1086</v>
      </c>
      <c r="AF1673" s="9">
        <f t="shared" si="1085"/>
        <v>1167</v>
      </c>
      <c r="AG1673" s="9">
        <f t="shared" si="1085"/>
        <v>1190</v>
      </c>
      <c r="AH1673" s="9">
        <f t="shared" si="1085"/>
        <v>1210</v>
      </c>
      <c r="AI1673" s="9">
        <f t="shared" si="1085"/>
        <v>1225</v>
      </c>
      <c r="AJ1673" s="9">
        <f t="shared" si="1085"/>
        <v>1214</v>
      </c>
      <c r="AK1673" s="9">
        <f t="shared" si="1085"/>
        <v>1143</v>
      </c>
      <c r="AL1673" s="9">
        <f t="shared" si="1085"/>
        <v>1212</v>
      </c>
      <c r="AM1673" s="9">
        <f t="shared" si="1085"/>
        <v>1095</v>
      </c>
      <c r="AN1673" s="9">
        <f t="shared" si="1085"/>
        <v>1104</v>
      </c>
      <c r="AO1673" s="9">
        <f t="shared" si="1085"/>
        <v>1075</v>
      </c>
      <c r="AP1673" s="9">
        <f t="shared" si="1085"/>
        <v>1098</v>
      </c>
      <c r="AQ1673" s="9">
        <f t="shared" si="1085"/>
        <v>1096</v>
      </c>
      <c r="AR1673" s="9">
        <f t="shared" si="1085"/>
        <v>1051</v>
      </c>
    </row>
    <row r="1674" spans="1:44" x14ac:dyDescent="0.25">
      <c r="A1674" s="8"/>
      <c r="B1674" s="15" t="s">
        <v>94</v>
      </c>
      <c r="C1674" s="9">
        <f t="shared" ref="C1674:AR1674" si="1086">C360</f>
        <v>790</v>
      </c>
      <c r="D1674" s="9">
        <f t="shared" si="1086"/>
        <v>661</v>
      </c>
      <c r="E1674" s="9">
        <f t="shared" si="1086"/>
        <v>749</v>
      </c>
      <c r="F1674" s="9">
        <f t="shared" si="1086"/>
        <v>767</v>
      </c>
      <c r="G1674" s="9">
        <f t="shared" si="1086"/>
        <v>649</v>
      </c>
      <c r="H1674" s="9">
        <f t="shared" si="1086"/>
        <v>826</v>
      </c>
      <c r="I1674" s="9">
        <f t="shared" si="1086"/>
        <v>748</v>
      </c>
      <c r="J1674" s="9">
        <f t="shared" si="1086"/>
        <v>762</v>
      </c>
      <c r="K1674" s="9">
        <f t="shared" si="1086"/>
        <v>784</v>
      </c>
      <c r="L1674" s="9">
        <f t="shared" si="1086"/>
        <v>446</v>
      </c>
      <c r="M1674" s="9">
        <f t="shared" si="1086"/>
        <v>576</v>
      </c>
      <c r="N1674" s="9">
        <f t="shared" si="1086"/>
        <v>661</v>
      </c>
      <c r="O1674" s="9">
        <f t="shared" si="1086"/>
        <v>710</v>
      </c>
      <c r="P1674" s="9">
        <f t="shared" si="1086"/>
        <v>756</v>
      </c>
      <c r="Q1674" s="9">
        <f t="shared" si="1086"/>
        <v>727</v>
      </c>
      <c r="R1674" s="9">
        <f t="shared" si="1086"/>
        <v>630</v>
      </c>
      <c r="S1674" s="9">
        <f t="shared" si="1086"/>
        <v>547</v>
      </c>
      <c r="T1674" s="9">
        <f t="shared" si="1086"/>
        <v>534</v>
      </c>
      <c r="U1674" s="9">
        <f t="shared" si="1086"/>
        <v>554</v>
      </c>
      <c r="V1674" s="9">
        <f t="shared" si="1086"/>
        <v>561</v>
      </c>
      <c r="W1674" s="9">
        <f t="shared" si="1086"/>
        <v>538</v>
      </c>
      <c r="X1674" s="9">
        <f t="shared" si="1086"/>
        <v>575</v>
      </c>
      <c r="Y1674" s="9">
        <f t="shared" si="1086"/>
        <v>504</v>
      </c>
      <c r="Z1674" s="9">
        <f t="shared" si="1086"/>
        <v>477</v>
      </c>
      <c r="AA1674" s="9">
        <f t="shared" si="1086"/>
        <v>511</v>
      </c>
      <c r="AB1674" s="9">
        <f t="shared" si="1086"/>
        <v>487</v>
      </c>
      <c r="AC1674" s="9">
        <f t="shared" si="1086"/>
        <v>512</v>
      </c>
      <c r="AD1674" s="9">
        <f t="shared" si="1086"/>
        <v>487</v>
      </c>
      <c r="AE1674" s="9">
        <f t="shared" si="1086"/>
        <v>580</v>
      </c>
      <c r="AF1674" s="9">
        <f t="shared" si="1086"/>
        <v>570</v>
      </c>
      <c r="AG1674" s="9">
        <f t="shared" si="1086"/>
        <v>572</v>
      </c>
      <c r="AH1674" s="9">
        <f t="shared" si="1086"/>
        <v>627</v>
      </c>
      <c r="AI1674" s="9">
        <f t="shared" si="1086"/>
        <v>619</v>
      </c>
      <c r="AJ1674" s="9">
        <f t="shared" si="1086"/>
        <v>661</v>
      </c>
      <c r="AK1674" s="9">
        <f t="shared" si="1086"/>
        <v>615</v>
      </c>
      <c r="AL1674" s="9">
        <f t="shared" si="1086"/>
        <v>561</v>
      </c>
      <c r="AM1674" s="9">
        <f t="shared" si="1086"/>
        <v>562</v>
      </c>
      <c r="AN1674" s="9">
        <f t="shared" si="1086"/>
        <v>536</v>
      </c>
      <c r="AO1674" s="9">
        <f t="shared" si="1086"/>
        <v>517</v>
      </c>
      <c r="AP1674" s="9">
        <f t="shared" si="1086"/>
        <v>461</v>
      </c>
      <c r="AQ1674" s="9">
        <f t="shared" si="1086"/>
        <v>437</v>
      </c>
      <c r="AR1674" s="9">
        <f t="shared" si="1086"/>
        <v>0</v>
      </c>
    </row>
    <row r="1675" spans="1:44" x14ac:dyDescent="0.25">
      <c r="A1675" s="8"/>
      <c r="B1675" s="15" t="s">
        <v>108</v>
      </c>
      <c r="C1675" s="9">
        <f t="shared" ref="C1675:AR1675" si="1087">C377</f>
        <v>284</v>
      </c>
      <c r="D1675" s="9">
        <f t="shared" si="1087"/>
        <v>165</v>
      </c>
      <c r="E1675" s="9">
        <f t="shared" si="1087"/>
        <v>263</v>
      </c>
      <c r="F1675" s="9">
        <f t="shared" si="1087"/>
        <v>257</v>
      </c>
      <c r="G1675" s="9">
        <f t="shared" si="1087"/>
        <v>240</v>
      </c>
      <c r="H1675" s="9">
        <f t="shared" si="1087"/>
        <v>227</v>
      </c>
      <c r="I1675" s="9">
        <f t="shared" si="1087"/>
        <v>313</v>
      </c>
      <c r="J1675" s="9">
        <f t="shared" si="1087"/>
        <v>173</v>
      </c>
      <c r="K1675" s="9">
        <f t="shared" si="1087"/>
        <v>190</v>
      </c>
      <c r="L1675" s="9">
        <f t="shared" si="1087"/>
        <v>168</v>
      </c>
      <c r="M1675" s="9">
        <f t="shared" si="1087"/>
        <v>365</v>
      </c>
      <c r="N1675" s="9">
        <f t="shared" si="1087"/>
        <v>288</v>
      </c>
      <c r="O1675" s="9">
        <f t="shared" si="1087"/>
        <v>332</v>
      </c>
      <c r="P1675" s="9">
        <f t="shared" si="1087"/>
        <v>227</v>
      </c>
      <c r="Q1675" s="9">
        <f t="shared" si="1087"/>
        <v>186</v>
      </c>
      <c r="R1675" s="9">
        <f t="shared" si="1087"/>
        <v>207</v>
      </c>
      <c r="S1675" s="9">
        <f t="shared" si="1087"/>
        <v>204</v>
      </c>
      <c r="T1675" s="9">
        <f t="shared" si="1087"/>
        <v>196</v>
      </c>
      <c r="U1675" s="9">
        <f t="shared" si="1087"/>
        <v>212</v>
      </c>
      <c r="V1675" s="9">
        <f t="shared" si="1087"/>
        <v>229</v>
      </c>
      <c r="W1675" s="9">
        <f t="shared" si="1087"/>
        <v>224</v>
      </c>
      <c r="X1675" s="9">
        <f t="shared" si="1087"/>
        <v>237</v>
      </c>
      <c r="Y1675" s="9">
        <f t="shared" si="1087"/>
        <v>196</v>
      </c>
      <c r="Z1675" s="9">
        <f t="shared" si="1087"/>
        <v>193</v>
      </c>
      <c r="AA1675" s="9">
        <f t="shared" si="1087"/>
        <v>180</v>
      </c>
      <c r="AB1675" s="9">
        <f t="shared" si="1087"/>
        <v>180</v>
      </c>
      <c r="AC1675" s="9">
        <f t="shared" si="1087"/>
        <v>201</v>
      </c>
      <c r="AD1675" s="9">
        <f t="shared" si="1087"/>
        <v>205</v>
      </c>
      <c r="AE1675" s="9">
        <f t="shared" si="1087"/>
        <v>242</v>
      </c>
      <c r="AF1675" s="9">
        <f t="shared" si="1087"/>
        <v>179</v>
      </c>
      <c r="AG1675" s="9">
        <f t="shared" si="1087"/>
        <v>212</v>
      </c>
      <c r="AH1675" s="9">
        <f t="shared" si="1087"/>
        <v>204</v>
      </c>
      <c r="AI1675" s="9">
        <f t="shared" si="1087"/>
        <v>120</v>
      </c>
      <c r="AJ1675" s="9">
        <f t="shared" si="1087"/>
        <v>184</v>
      </c>
      <c r="AK1675" s="9">
        <f t="shared" si="1087"/>
        <v>191</v>
      </c>
      <c r="AL1675" s="9">
        <f t="shared" si="1087"/>
        <v>153</v>
      </c>
      <c r="AM1675" s="9">
        <f t="shared" si="1087"/>
        <v>0</v>
      </c>
      <c r="AN1675" s="9">
        <f t="shared" si="1087"/>
        <v>209</v>
      </c>
      <c r="AO1675" s="9">
        <f t="shared" si="1087"/>
        <v>194</v>
      </c>
      <c r="AP1675" s="9">
        <f t="shared" si="1087"/>
        <v>181</v>
      </c>
      <c r="AQ1675" s="9">
        <f t="shared" si="1087"/>
        <v>215</v>
      </c>
      <c r="AR1675" s="9">
        <f t="shared" si="1087"/>
        <v>0</v>
      </c>
    </row>
    <row r="1676" spans="1:44" x14ac:dyDescent="0.25">
      <c r="A1676" s="8"/>
      <c r="B1676" s="15" t="s">
        <v>99</v>
      </c>
      <c r="C1676" s="9">
        <f t="shared" ref="C1676:AR1676" si="1088">C394</f>
        <v>133</v>
      </c>
      <c r="D1676" s="9">
        <f t="shared" si="1088"/>
        <v>121</v>
      </c>
      <c r="E1676" s="9">
        <f t="shared" si="1088"/>
        <v>142</v>
      </c>
      <c r="F1676" s="9">
        <f t="shared" si="1088"/>
        <v>181</v>
      </c>
      <c r="G1676" s="9">
        <f t="shared" si="1088"/>
        <v>188</v>
      </c>
      <c r="H1676" s="9">
        <f t="shared" si="1088"/>
        <v>172</v>
      </c>
      <c r="I1676" s="9">
        <f t="shared" si="1088"/>
        <v>158</v>
      </c>
      <c r="J1676" s="9">
        <f t="shared" si="1088"/>
        <v>162</v>
      </c>
      <c r="K1676" s="9">
        <f t="shared" si="1088"/>
        <v>152</v>
      </c>
      <c r="L1676" s="9">
        <f t="shared" si="1088"/>
        <v>143</v>
      </c>
      <c r="M1676" s="9">
        <f t="shared" si="1088"/>
        <v>154</v>
      </c>
      <c r="N1676" s="9">
        <f t="shared" si="1088"/>
        <v>158</v>
      </c>
      <c r="O1676" s="9">
        <f t="shared" si="1088"/>
        <v>140</v>
      </c>
      <c r="P1676" s="9">
        <f t="shared" si="1088"/>
        <v>114</v>
      </c>
      <c r="Q1676" s="9">
        <f t="shared" si="1088"/>
        <v>166</v>
      </c>
      <c r="R1676" s="9">
        <f t="shared" si="1088"/>
        <v>139</v>
      </c>
      <c r="S1676" s="9">
        <f t="shared" si="1088"/>
        <v>134</v>
      </c>
      <c r="T1676" s="9">
        <f t="shared" si="1088"/>
        <v>115</v>
      </c>
      <c r="U1676" s="9">
        <f t="shared" si="1088"/>
        <v>137</v>
      </c>
      <c r="V1676" s="9">
        <f t="shared" si="1088"/>
        <v>115</v>
      </c>
      <c r="W1676" s="9">
        <f t="shared" si="1088"/>
        <v>139</v>
      </c>
      <c r="X1676" s="9">
        <f t="shared" si="1088"/>
        <v>136</v>
      </c>
      <c r="Y1676" s="9">
        <f t="shared" si="1088"/>
        <v>143</v>
      </c>
      <c r="Z1676" s="9">
        <f t="shared" si="1088"/>
        <v>133</v>
      </c>
      <c r="AA1676" s="9">
        <f t="shared" si="1088"/>
        <v>115</v>
      </c>
      <c r="AB1676" s="9">
        <f t="shared" si="1088"/>
        <v>108</v>
      </c>
      <c r="AC1676" s="9">
        <f t="shared" si="1088"/>
        <v>124</v>
      </c>
      <c r="AD1676" s="9">
        <f t="shared" si="1088"/>
        <v>107</v>
      </c>
      <c r="AE1676" s="9">
        <f t="shared" si="1088"/>
        <v>101</v>
      </c>
      <c r="AF1676" s="9">
        <f t="shared" si="1088"/>
        <v>131</v>
      </c>
      <c r="AG1676" s="9">
        <f t="shared" si="1088"/>
        <v>105</v>
      </c>
      <c r="AH1676" s="9">
        <f t="shared" si="1088"/>
        <v>109</v>
      </c>
      <c r="AI1676" s="9">
        <f t="shared" si="1088"/>
        <v>129</v>
      </c>
      <c r="AJ1676" s="9">
        <f t="shared" si="1088"/>
        <v>115</v>
      </c>
      <c r="AK1676" s="9">
        <f t="shared" si="1088"/>
        <v>103</v>
      </c>
      <c r="AL1676" s="9">
        <f t="shared" si="1088"/>
        <v>79</v>
      </c>
      <c r="AM1676" s="9">
        <f t="shared" si="1088"/>
        <v>112</v>
      </c>
      <c r="AN1676" s="9">
        <f t="shared" si="1088"/>
        <v>112</v>
      </c>
      <c r="AO1676" s="9">
        <f t="shared" si="1088"/>
        <v>125</v>
      </c>
      <c r="AP1676" s="9">
        <f t="shared" si="1088"/>
        <v>100</v>
      </c>
      <c r="AQ1676" s="9">
        <f t="shared" si="1088"/>
        <v>115</v>
      </c>
      <c r="AR1676" s="9">
        <f t="shared" si="1088"/>
        <v>113</v>
      </c>
    </row>
    <row r="1677" spans="1:44" x14ac:dyDescent="0.25">
      <c r="A1677" s="8"/>
      <c r="B1677" s="15" t="s">
        <v>80</v>
      </c>
      <c r="C1677" s="20">
        <f t="shared" ref="C1677:AR1677" si="1089">C699</f>
        <v>12453</v>
      </c>
      <c r="D1677" s="20">
        <f t="shared" si="1089"/>
        <v>12307</v>
      </c>
      <c r="E1677" s="20">
        <f t="shared" si="1089"/>
        <v>15214</v>
      </c>
      <c r="F1677" s="20">
        <f t="shared" si="1089"/>
        <v>16396</v>
      </c>
      <c r="G1677" s="20">
        <f t="shared" si="1089"/>
        <v>17317</v>
      </c>
      <c r="H1677" s="20">
        <f t="shared" si="1089"/>
        <v>17374</v>
      </c>
      <c r="I1677" s="20">
        <f t="shared" si="1089"/>
        <v>17507</v>
      </c>
      <c r="J1677" s="20">
        <f t="shared" si="1089"/>
        <v>17830</v>
      </c>
      <c r="K1677" s="20">
        <f t="shared" si="1089"/>
        <v>18811</v>
      </c>
      <c r="L1677" s="20">
        <f t="shared" si="1089"/>
        <v>19144</v>
      </c>
      <c r="M1677" s="20">
        <f t="shared" si="1089"/>
        <v>19696</v>
      </c>
      <c r="N1677" s="20">
        <f t="shared" si="1089"/>
        <v>21157</v>
      </c>
      <c r="O1677" s="20">
        <f t="shared" si="1089"/>
        <v>22727</v>
      </c>
      <c r="P1677" s="20">
        <f t="shared" si="1089"/>
        <v>24100</v>
      </c>
      <c r="Q1677" s="20">
        <f t="shared" si="1089"/>
        <v>24396</v>
      </c>
      <c r="R1677" s="20">
        <f t="shared" si="1089"/>
        <v>24531</v>
      </c>
      <c r="S1677" s="20">
        <f t="shared" si="1089"/>
        <v>24091</v>
      </c>
      <c r="T1677" s="20">
        <f t="shared" si="1089"/>
        <v>23768</v>
      </c>
      <c r="U1677" s="20">
        <f t="shared" si="1089"/>
        <v>23427</v>
      </c>
      <c r="V1677" s="20">
        <f t="shared" si="1089"/>
        <v>22887</v>
      </c>
      <c r="W1677" s="20" t="e">
        <f t="shared" si="1089"/>
        <v>#VALUE!</v>
      </c>
      <c r="X1677" s="20">
        <f t="shared" si="1089"/>
        <v>24183</v>
      </c>
      <c r="Y1677" s="20">
        <f t="shared" si="1089"/>
        <v>24548</v>
      </c>
      <c r="Z1677" s="20">
        <f t="shared" si="1089"/>
        <v>24939</v>
      </c>
      <c r="AA1677" s="20">
        <f t="shared" si="1089"/>
        <v>24719</v>
      </c>
      <c r="AB1677" s="20">
        <f t="shared" si="1089"/>
        <v>24669</v>
      </c>
      <c r="AC1677" s="20">
        <f t="shared" si="1089"/>
        <v>25435</v>
      </c>
      <c r="AD1677" s="20">
        <f t="shared" si="1089"/>
        <v>26243</v>
      </c>
      <c r="AE1677" s="20">
        <f t="shared" si="1089"/>
        <v>25996</v>
      </c>
      <c r="AF1677" s="20">
        <f t="shared" si="1089"/>
        <v>27678</v>
      </c>
      <c r="AG1677" s="20">
        <f t="shared" si="1089"/>
        <v>28587</v>
      </c>
      <c r="AH1677" s="20">
        <f t="shared" si="1089"/>
        <v>28945</v>
      </c>
      <c r="AI1677" s="20">
        <f t="shared" si="1089"/>
        <v>28286</v>
      </c>
      <c r="AJ1677" s="20">
        <f t="shared" si="1089"/>
        <v>26773</v>
      </c>
      <c r="AK1677" s="20">
        <f t="shared" si="1089"/>
        <v>20259</v>
      </c>
      <c r="AL1677" s="20">
        <f t="shared" si="1089"/>
        <v>25572</v>
      </c>
      <c r="AM1677" s="20">
        <f t="shared" si="1089"/>
        <v>27305</v>
      </c>
      <c r="AN1677" s="20">
        <f t="shared" si="1089"/>
        <v>27420</v>
      </c>
      <c r="AO1677" s="20">
        <f t="shared" si="1089"/>
        <v>28545</v>
      </c>
      <c r="AP1677" s="20">
        <f t="shared" si="1089"/>
        <v>29143</v>
      </c>
      <c r="AQ1677" s="20">
        <f t="shared" si="1089"/>
        <v>28510</v>
      </c>
      <c r="AR1677" s="20">
        <f t="shared" si="1089"/>
        <v>28028</v>
      </c>
    </row>
    <row r="1678" spans="1:44" x14ac:dyDescent="0.25">
      <c r="A1678" s="8"/>
      <c r="B1678" s="15" t="s">
        <v>104</v>
      </c>
      <c r="C1678" s="9">
        <f t="shared" ref="C1678:AR1678" si="1090">C716</f>
        <v>1302</v>
      </c>
      <c r="D1678" s="9">
        <f t="shared" si="1090"/>
        <v>1382</v>
      </c>
      <c r="E1678" s="9">
        <f t="shared" si="1090"/>
        <v>1496</v>
      </c>
      <c r="F1678" s="9">
        <f t="shared" si="1090"/>
        <v>1519</v>
      </c>
      <c r="G1678" s="9">
        <f t="shared" si="1090"/>
        <v>1605</v>
      </c>
      <c r="H1678" s="9">
        <f t="shared" si="1090"/>
        <v>1666</v>
      </c>
      <c r="I1678" s="9">
        <f t="shared" si="1090"/>
        <v>1504</v>
      </c>
      <c r="J1678" s="9">
        <f t="shared" si="1090"/>
        <v>1536</v>
      </c>
      <c r="K1678" s="9">
        <f t="shared" si="1090"/>
        <v>1502</v>
      </c>
      <c r="L1678" s="9">
        <f t="shared" si="1090"/>
        <v>1558</v>
      </c>
      <c r="M1678" s="9">
        <f t="shared" si="1090"/>
        <v>1708</v>
      </c>
      <c r="N1678" s="9">
        <f t="shared" si="1090"/>
        <v>1806</v>
      </c>
      <c r="O1678" s="9">
        <f t="shared" si="1090"/>
        <v>1870</v>
      </c>
      <c r="P1678" s="9">
        <f t="shared" si="1090"/>
        <v>2040</v>
      </c>
      <c r="Q1678" s="9">
        <f t="shared" si="1090"/>
        <v>2195</v>
      </c>
      <c r="R1678" s="9">
        <f t="shared" si="1090"/>
        <v>2207</v>
      </c>
      <c r="S1678" s="9">
        <f t="shared" si="1090"/>
        <v>2166</v>
      </c>
      <c r="T1678" s="9">
        <f t="shared" si="1090"/>
        <v>1858</v>
      </c>
      <c r="U1678" s="9">
        <f t="shared" si="1090"/>
        <v>2042</v>
      </c>
      <c r="V1678" s="9">
        <f t="shared" si="1090"/>
        <v>1917</v>
      </c>
      <c r="W1678" s="9">
        <f t="shared" si="1090"/>
        <v>1785</v>
      </c>
      <c r="X1678" s="9">
        <f t="shared" si="1090"/>
        <v>1668</v>
      </c>
      <c r="Y1678" s="9">
        <f t="shared" si="1090"/>
        <v>1617</v>
      </c>
      <c r="Z1678" s="9">
        <f t="shared" si="1090"/>
        <v>1638</v>
      </c>
      <c r="AA1678" s="9">
        <f t="shared" si="1090"/>
        <v>1655</v>
      </c>
      <c r="AB1678" s="9">
        <f t="shared" si="1090"/>
        <v>1769</v>
      </c>
      <c r="AC1678" s="9">
        <f t="shared" si="1090"/>
        <v>1791</v>
      </c>
      <c r="AD1678" s="9">
        <f t="shared" si="1090"/>
        <v>1874</v>
      </c>
      <c r="AE1678" s="9">
        <f t="shared" si="1090"/>
        <v>1860</v>
      </c>
      <c r="AF1678" s="9">
        <f t="shared" si="1090"/>
        <v>1985</v>
      </c>
      <c r="AG1678" s="9">
        <f t="shared" si="1090"/>
        <v>2081</v>
      </c>
      <c r="AH1678" s="9">
        <f t="shared" si="1090"/>
        <v>2063</v>
      </c>
      <c r="AI1678" s="9">
        <f t="shared" si="1090"/>
        <v>2042</v>
      </c>
      <c r="AJ1678" s="9">
        <f t="shared" si="1090"/>
        <v>1889</v>
      </c>
      <c r="AK1678" s="9">
        <f t="shared" si="1090"/>
        <v>1925</v>
      </c>
      <c r="AL1678" s="9">
        <f t="shared" si="1090"/>
        <v>1946</v>
      </c>
      <c r="AM1678" s="9">
        <f t="shared" si="1090"/>
        <v>1882</v>
      </c>
      <c r="AN1678" s="9">
        <f t="shared" si="1090"/>
        <v>1765</v>
      </c>
      <c r="AO1678" s="9">
        <f t="shared" si="1090"/>
        <v>1825</v>
      </c>
      <c r="AP1678" s="9">
        <f t="shared" si="1090"/>
        <v>1909</v>
      </c>
      <c r="AQ1678" s="9">
        <f t="shared" si="1090"/>
        <v>2031</v>
      </c>
      <c r="AR1678" s="9">
        <f t="shared" si="1090"/>
        <v>1977</v>
      </c>
    </row>
    <row r="1679" spans="1:44" x14ac:dyDescent="0.25">
      <c r="A1679" s="8"/>
      <c r="B1679" s="15" t="s">
        <v>102</v>
      </c>
      <c r="C1679" s="9">
        <f t="shared" ref="C1679:AR1679" si="1091">C733</f>
        <v>280</v>
      </c>
      <c r="D1679" s="9">
        <f t="shared" si="1091"/>
        <v>297</v>
      </c>
      <c r="E1679" s="9">
        <f t="shared" si="1091"/>
        <v>268</v>
      </c>
      <c r="F1679" s="9">
        <f t="shared" si="1091"/>
        <v>276</v>
      </c>
      <c r="G1679" s="9">
        <f t="shared" si="1091"/>
        <v>278</v>
      </c>
      <c r="H1679" s="9">
        <f t="shared" si="1091"/>
        <v>212</v>
      </c>
      <c r="I1679" s="9">
        <f t="shared" si="1091"/>
        <v>246</v>
      </c>
      <c r="J1679" s="9">
        <f t="shared" si="1091"/>
        <v>280</v>
      </c>
      <c r="K1679" s="9">
        <f t="shared" si="1091"/>
        <v>259</v>
      </c>
      <c r="L1679" s="9">
        <f t="shared" si="1091"/>
        <v>231</v>
      </c>
      <c r="M1679" s="9">
        <f t="shared" si="1091"/>
        <v>253</v>
      </c>
      <c r="N1679" s="9">
        <f t="shared" si="1091"/>
        <v>266</v>
      </c>
      <c r="O1679" s="9">
        <f t="shared" si="1091"/>
        <v>265</v>
      </c>
      <c r="P1679" s="9">
        <f t="shared" si="1091"/>
        <v>277</v>
      </c>
      <c r="Q1679" s="9">
        <f t="shared" si="1091"/>
        <v>297</v>
      </c>
      <c r="R1679" s="9">
        <f t="shared" si="1091"/>
        <v>254</v>
      </c>
      <c r="S1679" s="9">
        <f t="shared" si="1091"/>
        <v>253</v>
      </c>
      <c r="T1679" s="9">
        <f t="shared" si="1091"/>
        <v>237</v>
      </c>
      <c r="U1679" s="9">
        <f t="shared" si="1091"/>
        <v>281</v>
      </c>
      <c r="V1679" s="9">
        <f t="shared" si="1091"/>
        <v>289</v>
      </c>
      <c r="W1679" s="9">
        <f t="shared" si="1091"/>
        <v>265</v>
      </c>
      <c r="X1679" s="9">
        <f t="shared" si="1091"/>
        <v>330</v>
      </c>
      <c r="Y1679" s="9">
        <f t="shared" si="1091"/>
        <v>314</v>
      </c>
      <c r="Z1679" s="9">
        <f t="shared" si="1091"/>
        <v>302</v>
      </c>
      <c r="AA1679" s="9">
        <f t="shared" si="1091"/>
        <v>330</v>
      </c>
      <c r="AB1679" s="9">
        <f t="shared" si="1091"/>
        <v>300</v>
      </c>
      <c r="AC1679" s="9">
        <f t="shared" si="1091"/>
        <v>321</v>
      </c>
      <c r="AD1679" s="9">
        <f t="shared" si="1091"/>
        <v>296</v>
      </c>
      <c r="AE1679" s="9">
        <f t="shared" si="1091"/>
        <v>290</v>
      </c>
      <c r="AF1679" s="9">
        <f t="shared" si="1091"/>
        <v>336</v>
      </c>
      <c r="AG1679" s="9">
        <f t="shared" si="1091"/>
        <v>331</v>
      </c>
      <c r="AH1679" s="9">
        <f t="shared" si="1091"/>
        <v>336</v>
      </c>
      <c r="AI1679" s="9">
        <f t="shared" si="1091"/>
        <v>375</v>
      </c>
      <c r="AJ1679" s="9">
        <f t="shared" si="1091"/>
        <v>355</v>
      </c>
      <c r="AK1679" s="9">
        <f t="shared" si="1091"/>
        <v>333</v>
      </c>
      <c r="AL1679" s="9">
        <f t="shared" si="1091"/>
        <v>361</v>
      </c>
      <c r="AM1679" s="9">
        <f t="shared" si="1091"/>
        <v>356</v>
      </c>
      <c r="AN1679" s="9">
        <f t="shared" si="1091"/>
        <v>339</v>
      </c>
      <c r="AO1679" s="9">
        <f t="shared" si="1091"/>
        <v>367</v>
      </c>
      <c r="AP1679" s="9">
        <f t="shared" si="1091"/>
        <v>312</v>
      </c>
      <c r="AQ1679" s="9">
        <f t="shared" si="1091"/>
        <v>322</v>
      </c>
      <c r="AR1679" s="9">
        <f t="shared" si="1091"/>
        <v>320</v>
      </c>
    </row>
    <row r="1680" spans="1:44" x14ac:dyDescent="0.25">
      <c r="A1680" s="8"/>
      <c r="B1680" s="15" t="s">
        <v>81</v>
      </c>
      <c r="C1680" s="9">
        <f t="shared" ref="C1680:AR1680" si="1092">C758</f>
        <v>248</v>
      </c>
      <c r="D1680" s="9">
        <f t="shared" si="1092"/>
        <v>260</v>
      </c>
      <c r="E1680" s="9">
        <f t="shared" si="1092"/>
        <v>268</v>
      </c>
      <c r="F1680" s="9">
        <f t="shared" si="1092"/>
        <v>275</v>
      </c>
      <c r="G1680" s="9">
        <f t="shared" si="1092"/>
        <v>275</v>
      </c>
      <c r="H1680" s="9">
        <f t="shared" si="1092"/>
        <v>223</v>
      </c>
      <c r="I1680" s="9">
        <f t="shared" si="1092"/>
        <v>215</v>
      </c>
      <c r="J1680" s="9">
        <f t="shared" si="1092"/>
        <v>208</v>
      </c>
      <c r="K1680" s="9">
        <f t="shared" si="1092"/>
        <v>202</v>
      </c>
      <c r="L1680" s="9">
        <f t="shared" si="1092"/>
        <v>211</v>
      </c>
      <c r="M1680" s="9">
        <f t="shared" si="1092"/>
        <v>190</v>
      </c>
      <c r="N1680" s="9">
        <f t="shared" si="1092"/>
        <v>223</v>
      </c>
      <c r="O1680" s="9">
        <f t="shared" si="1092"/>
        <v>234</v>
      </c>
      <c r="P1680" s="9">
        <f t="shared" si="1092"/>
        <v>222</v>
      </c>
      <c r="Q1680" s="9">
        <f t="shared" si="1092"/>
        <v>215</v>
      </c>
      <c r="R1680" s="9">
        <f t="shared" si="1092"/>
        <v>235</v>
      </c>
      <c r="S1680" s="9">
        <f t="shared" si="1092"/>
        <v>193</v>
      </c>
      <c r="T1680" s="9">
        <f t="shared" si="1092"/>
        <v>180</v>
      </c>
      <c r="U1680" s="9">
        <f t="shared" si="1092"/>
        <v>161</v>
      </c>
      <c r="V1680" s="9">
        <f t="shared" si="1092"/>
        <v>169</v>
      </c>
      <c r="W1680" s="9">
        <f t="shared" si="1092"/>
        <v>168</v>
      </c>
      <c r="X1680" s="9">
        <f t="shared" si="1092"/>
        <v>201</v>
      </c>
      <c r="Y1680" s="9">
        <f t="shared" si="1092"/>
        <v>165</v>
      </c>
      <c r="Z1680" s="9">
        <f t="shared" si="1092"/>
        <v>171</v>
      </c>
      <c r="AA1680" s="9">
        <f t="shared" si="1092"/>
        <v>135</v>
      </c>
      <c r="AB1680" s="9">
        <f t="shared" si="1092"/>
        <v>145</v>
      </c>
      <c r="AC1680" s="9">
        <f t="shared" si="1092"/>
        <v>157</v>
      </c>
      <c r="AD1680" s="9">
        <f t="shared" si="1092"/>
        <v>131</v>
      </c>
      <c r="AE1680" s="9">
        <f t="shared" si="1092"/>
        <v>133</v>
      </c>
      <c r="AF1680" s="9">
        <f t="shared" si="1092"/>
        <v>116</v>
      </c>
      <c r="AG1680" s="9">
        <f t="shared" si="1092"/>
        <v>93</v>
      </c>
      <c r="AH1680" s="9">
        <f t="shared" si="1092"/>
        <v>64</v>
      </c>
      <c r="AI1680" s="9">
        <f t="shared" si="1092"/>
        <v>63</v>
      </c>
      <c r="AJ1680" s="9">
        <f t="shared" si="1092"/>
        <v>60</v>
      </c>
      <c r="AK1680" s="9">
        <f t="shared" si="1092"/>
        <v>61</v>
      </c>
      <c r="AL1680" s="9">
        <f t="shared" si="1092"/>
        <v>20</v>
      </c>
      <c r="AM1680" s="9">
        <f t="shared" si="1092"/>
        <v>0</v>
      </c>
      <c r="AN1680" s="9">
        <f t="shared" si="1092"/>
        <v>0</v>
      </c>
      <c r="AO1680" s="9">
        <f t="shared" si="1092"/>
        <v>0</v>
      </c>
      <c r="AP1680" s="9">
        <f t="shared" si="1092"/>
        <v>0</v>
      </c>
      <c r="AQ1680" s="9">
        <f t="shared" si="1092"/>
        <v>0</v>
      </c>
      <c r="AR1680" s="9">
        <f t="shared" si="1092"/>
        <v>0</v>
      </c>
    </row>
    <row r="1681" spans="1:44" x14ac:dyDescent="0.25">
      <c r="A1681" s="8"/>
      <c r="B1681" s="15" t="s">
        <v>113</v>
      </c>
      <c r="C1681" s="9">
        <f t="shared" ref="C1681:AR1681" si="1093">C791</f>
        <v>276</v>
      </c>
      <c r="D1681" s="9">
        <f t="shared" si="1093"/>
        <v>291</v>
      </c>
      <c r="E1681" s="9">
        <f t="shared" si="1093"/>
        <v>319</v>
      </c>
      <c r="F1681" s="9">
        <f t="shared" si="1093"/>
        <v>315</v>
      </c>
      <c r="G1681" s="9">
        <f t="shared" si="1093"/>
        <v>390</v>
      </c>
      <c r="H1681" s="9">
        <f t="shared" si="1093"/>
        <v>428</v>
      </c>
      <c r="I1681" s="9">
        <f t="shared" si="1093"/>
        <v>436</v>
      </c>
      <c r="J1681" s="9">
        <f t="shared" si="1093"/>
        <v>473</v>
      </c>
      <c r="K1681" s="9">
        <f t="shared" si="1093"/>
        <v>463</v>
      </c>
      <c r="L1681" s="9">
        <f t="shared" si="1093"/>
        <v>488</v>
      </c>
      <c r="M1681" s="9">
        <f t="shared" si="1093"/>
        <v>423</v>
      </c>
      <c r="N1681" s="9">
        <f t="shared" si="1093"/>
        <v>741</v>
      </c>
      <c r="O1681" s="9">
        <f t="shared" si="1093"/>
        <v>816</v>
      </c>
      <c r="P1681" s="9">
        <f t="shared" si="1093"/>
        <v>843</v>
      </c>
      <c r="Q1681" s="9">
        <f t="shared" si="1093"/>
        <v>798</v>
      </c>
      <c r="R1681" s="9">
        <f t="shared" si="1093"/>
        <v>709</v>
      </c>
      <c r="S1681" s="9">
        <f t="shared" si="1093"/>
        <v>558</v>
      </c>
      <c r="T1681" s="9">
        <f t="shared" si="1093"/>
        <v>597</v>
      </c>
      <c r="U1681" s="9">
        <f t="shared" si="1093"/>
        <v>616</v>
      </c>
      <c r="V1681" s="9">
        <f t="shared" si="1093"/>
        <v>610</v>
      </c>
      <c r="W1681" s="9">
        <f t="shared" si="1093"/>
        <v>635</v>
      </c>
      <c r="X1681" s="9">
        <f t="shared" si="1093"/>
        <v>639</v>
      </c>
      <c r="Y1681" s="9">
        <f t="shared" si="1093"/>
        <v>701</v>
      </c>
      <c r="Z1681" s="9">
        <f t="shared" si="1093"/>
        <v>601</v>
      </c>
      <c r="AA1681" s="9">
        <f t="shared" si="1093"/>
        <v>542</v>
      </c>
      <c r="AB1681" s="9">
        <f t="shared" si="1093"/>
        <v>578</v>
      </c>
      <c r="AC1681" s="9">
        <f t="shared" si="1093"/>
        <v>608</v>
      </c>
      <c r="AD1681" s="9">
        <f t="shared" si="1093"/>
        <v>543</v>
      </c>
      <c r="AE1681" s="9">
        <f t="shared" si="1093"/>
        <v>549</v>
      </c>
      <c r="AF1681" s="9">
        <f t="shared" si="1093"/>
        <v>572</v>
      </c>
      <c r="AG1681" s="9">
        <f t="shared" si="1093"/>
        <v>619</v>
      </c>
      <c r="AH1681" s="9">
        <f t="shared" si="1093"/>
        <v>664</v>
      </c>
      <c r="AI1681" s="9">
        <f t="shared" si="1093"/>
        <v>693</v>
      </c>
      <c r="AJ1681" s="9">
        <f t="shared" si="1093"/>
        <v>657</v>
      </c>
      <c r="AK1681" s="9">
        <f t="shared" si="1093"/>
        <v>610</v>
      </c>
      <c r="AL1681" s="9">
        <f t="shared" si="1093"/>
        <v>620</v>
      </c>
      <c r="AM1681" s="9">
        <f t="shared" si="1093"/>
        <v>632</v>
      </c>
      <c r="AN1681" s="9">
        <f t="shared" si="1093"/>
        <v>663</v>
      </c>
      <c r="AO1681" s="9">
        <f t="shared" si="1093"/>
        <v>634</v>
      </c>
      <c r="AP1681" s="9">
        <f t="shared" si="1093"/>
        <v>717</v>
      </c>
      <c r="AQ1681" s="9">
        <f t="shared" si="1093"/>
        <v>677</v>
      </c>
      <c r="AR1681" s="9">
        <f t="shared" si="1093"/>
        <v>662</v>
      </c>
    </row>
    <row r="1682" spans="1:44" x14ac:dyDescent="0.25">
      <c r="A1682" s="8"/>
      <c r="B1682" s="15" t="s">
        <v>96</v>
      </c>
      <c r="C1682" s="9">
        <f t="shared" ref="C1682:AR1682" si="1094">C816</f>
        <v>69</v>
      </c>
      <c r="D1682" s="9">
        <f t="shared" si="1094"/>
        <v>83</v>
      </c>
      <c r="E1682" s="9">
        <f t="shared" si="1094"/>
        <v>63</v>
      </c>
      <c r="F1682" s="9">
        <f t="shared" si="1094"/>
        <v>62</v>
      </c>
      <c r="G1682" s="9">
        <f t="shared" si="1094"/>
        <v>78</v>
      </c>
      <c r="H1682" s="9">
        <f t="shared" si="1094"/>
        <v>62</v>
      </c>
      <c r="I1682" s="9">
        <f t="shared" si="1094"/>
        <v>58</v>
      </c>
      <c r="J1682" s="9">
        <f t="shared" si="1094"/>
        <v>51</v>
      </c>
      <c r="K1682" s="9">
        <f t="shared" si="1094"/>
        <v>56</v>
      </c>
      <c r="L1682" s="9">
        <f t="shared" si="1094"/>
        <v>57</v>
      </c>
      <c r="M1682" s="9">
        <f t="shared" si="1094"/>
        <v>14</v>
      </c>
      <c r="N1682" s="9">
        <f t="shared" si="1094"/>
        <v>10</v>
      </c>
      <c r="O1682" s="9">
        <f t="shared" si="1094"/>
        <v>11</v>
      </c>
      <c r="P1682" s="9">
        <f t="shared" si="1094"/>
        <v>30</v>
      </c>
      <c r="Q1682" s="9">
        <f t="shared" si="1094"/>
        <v>25</v>
      </c>
      <c r="R1682" s="9">
        <f t="shared" si="1094"/>
        <v>23</v>
      </c>
      <c r="S1682" s="9">
        <f t="shared" si="1094"/>
        <v>30</v>
      </c>
      <c r="T1682" s="9">
        <f t="shared" si="1094"/>
        <v>27</v>
      </c>
      <c r="U1682" s="9">
        <f t="shared" si="1094"/>
        <v>22</v>
      </c>
      <c r="V1682" s="9">
        <f t="shared" si="1094"/>
        <v>18</v>
      </c>
      <c r="W1682" s="9">
        <f t="shared" si="1094"/>
        <v>36</v>
      </c>
      <c r="X1682" s="9">
        <f t="shared" si="1094"/>
        <v>24</v>
      </c>
      <c r="Y1682" s="9">
        <f t="shared" si="1094"/>
        <v>19</v>
      </c>
      <c r="Z1682" s="9">
        <f t="shared" si="1094"/>
        <v>18</v>
      </c>
      <c r="AA1682" s="9">
        <f t="shared" si="1094"/>
        <v>16</v>
      </c>
      <c r="AB1682" s="9">
        <f t="shared" si="1094"/>
        <v>6</v>
      </c>
      <c r="AC1682" s="9">
        <f t="shared" si="1094"/>
        <v>0</v>
      </c>
      <c r="AD1682" s="9">
        <f t="shared" si="1094"/>
        <v>0</v>
      </c>
      <c r="AE1682" s="9">
        <f t="shared" si="1094"/>
        <v>0</v>
      </c>
      <c r="AF1682" s="9">
        <f t="shared" si="1094"/>
        <v>0</v>
      </c>
      <c r="AG1682" s="9">
        <f t="shared" si="1094"/>
        <v>0</v>
      </c>
      <c r="AH1682" s="9">
        <f t="shared" si="1094"/>
        <v>0</v>
      </c>
      <c r="AI1682" s="9">
        <f t="shared" si="1094"/>
        <v>0</v>
      </c>
      <c r="AJ1682" s="9">
        <f t="shared" si="1094"/>
        <v>0</v>
      </c>
      <c r="AK1682" s="9">
        <f t="shared" si="1094"/>
        <v>0</v>
      </c>
      <c r="AL1682" s="9">
        <f t="shared" si="1094"/>
        <v>0</v>
      </c>
      <c r="AM1682" s="9">
        <f t="shared" si="1094"/>
        <v>0</v>
      </c>
      <c r="AN1682" s="9">
        <f t="shared" si="1094"/>
        <v>0</v>
      </c>
      <c r="AO1682" s="9">
        <f t="shared" si="1094"/>
        <v>0</v>
      </c>
      <c r="AP1682" s="9">
        <f t="shared" si="1094"/>
        <v>0</v>
      </c>
      <c r="AQ1682" s="9">
        <f t="shared" si="1094"/>
        <v>0</v>
      </c>
      <c r="AR1682" s="9">
        <f t="shared" si="1094"/>
        <v>0</v>
      </c>
    </row>
    <row r="1683" spans="1:44" x14ac:dyDescent="0.25">
      <c r="A1683" s="8"/>
      <c r="B1683" s="15" t="s">
        <v>106</v>
      </c>
      <c r="C1683" s="9">
        <f t="shared" ref="C1683:AR1683" si="1095">C833</f>
        <v>185</v>
      </c>
      <c r="D1683" s="9">
        <f t="shared" si="1095"/>
        <v>252</v>
      </c>
      <c r="E1683" s="9">
        <f t="shared" si="1095"/>
        <v>283</v>
      </c>
      <c r="F1683" s="9">
        <f t="shared" si="1095"/>
        <v>290</v>
      </c>
      <c r="G1683" s="9">
        <f t="shared" si="1095"/>
        <v>262</v>
      </c>
      <c r="H1683" s="9">
        <f t="shared" si="1095"/>
        <v>227</v>
      </c>
      <c r="I1683" s="9">
        <f t="shared" si="1095"/>
        <v>192</v>
      </c>
      <c r="J1683" s="9">
        <f t="shared" si="1095"/>
        <v>194</v>
      </c>
      <c r="K1683" s="9">
        <f t="shared" si="1095"/>
        <v>185</v>
      </c>
      <c r="L1683" s="9">
        <f t="shared" si="1095"/>
        <v>205</v>
      </c>
      <c r="M1683" s="9">
        <f t="shared" si="1095"/>
        <v>243</v>
      </c>
      <c r="N1683" s="9">
        <f t="shared" si="1095"/>
        <v>211</v>
      </c>
      <c r="O1683" s="9">
        <f t="shared" si="1095"/>
        <v>211</v>
      </c>
      <c r="P1683" s="9">
        <f t="shared" si="1095"/>
        <v>232</v>
      </c>
      <c r="Q1683" s="9">
        <f t="shared" si="1095"/>
        <v>181</v>
      </c>
      <c r="R1683" s="9">
        <f t="shared" si="1095"/>
        <v>168</v>
      </c>
      <c r="S1683" s="9">
        <f t="shared" si="1095"/>
        <v>158</v>
      </c>
      <c r="T1683" s="9">
        <f t="shared" si="1095"/>
        <v>143</v>
      </c>
      <c r="U1683" s="9">
        <f t="shared" si="1095"/>
        <v>206</v>
      </c>
      <c r="V1683" s="9">
        <f t="shared" si="1095"/>
        <v>232</v>
      </c>
      <c r="W1683" s="9">
        <f t="shared" si="1095"/>
        <v>240</v>
      </c>
      <c r="X1683" s="9">
        <f t="shared" si="1095"/>
        <v>292</v>
      </c>
      <c r="Y1683" s="9">
        <f t="shared" si="1095"/>
        <v>272</v>
      </c>
      <c r="Z1683" s="9">
        <f t="shared" si="1095"/>
        <v>282</v>
      </c>
      <c r="AA1683" s="9">
        <f t="shared" si="1095"/>
        <v>304</v>
      </c>
      <c r="AB1683" s="9">
        <f t="shared" si="1095"/>
        <v>281</v>
      </c>
      <c r="AC1683" s="9">
        <f t="shared" si="1095"/>
        <v>318</v>
      </c>
      <c r="AD1683" s="9">
        <f t="shared" si="1095"/>
        <v>272</v>
      </c>
      <c r="AE1683" s="9">
        <f t="shared" si="1095"/>
        <v>337</v>
      </c>
      <c r="AF1683" s="9">
        <f t="shared" si="1095"/>
        <v>317</v>
      </c>
      <c r="AG1683" s="9">
        <f t="shared" si="1095"/>
        <v>283</v>
      </c>
      <c r="AH1683" s="9">
        <f t="shared" si="1095"/>
        <v>270</v>
      </c>
      <c r="AI1683" s="9">
        <f t="shared" si="1095"/>
        <v>301</v>
      </c>
      <c r="AJ1683" s="9">
        <f t="shared" si="1095"/>
        <v>243</v>
      </c>
      <c r="AK1683" s="9">
        <f t="shared" si="1095"/>
        <v>241</v>
      </c>
      <c r="AL1683" s="9">
        <f t="shared" si="1095"/>
        <v>272</v>
      </c>
      <c r="AM1683" s="9">
        <f t="shared" si="1095"/>
        <v>261</v>
      </c>
      <c r="AN1683" s="9">
        <f t="shared" si="1095"/>
        <v>244</v>
      </c>
      <c r="AO1683" s="9">
        <f t="shared" si="1095"/>
        <v>256</v>
      </c>
      <c r="AP1683" s="9">
        <f t="shared" si="1095"/>
        <v>303</v>
      </c>
      <c r="AQ1683" s="9">
        <f t="shared" si="1095"/>
        <v>255</v>
      </c>
      <c r="AR1683" s="9">
        <f t="shared" si="1095"/>
        <v>255</v>
      </c>
    </row>
    <row r="1684" spans="1:44" x14ac:dyDescent="0.25">
      <c r="A1684" s="8"/>
      <c r="B1684" s="15" t="s">
        <v>84</v>
      </c>
      <c r="C1684" s="9">
        <f t="shared" ref="C1684:AR1684" si="1096">C866</f>
        <v>468</v>
      </c>
      <c r="D1684" s="9">
        <f t="shared" si="1096"/>
        <v>533</v>
      </c>
      <c r="E1684" s="9">
        <f t="shared" si="1096"/>
        <v>532</v>
      </c>
      <c r="F1684" s="9">
        <f t="shared" si="1096"/>
        <v>573</v>
      </c>
      <c r="G1684" s="9">
        <f t="shared" si="1096"/>
        <v>601</v>
      </c>
      <c r="H1684" s="9">
        <f t="shared" si="1096"/>
        <v>563</v>
      </c>
      <c r="I1684" s="9">
        <f t="shared" si="1096"/>
        <v>555</v>
      </c>
      <c r="J1684" s="9">
        <f t="shared" si="1096"/>
        <v>467</v>
      </c>
      <c r="K1684" s="9">
        <f t="shared" si="1096"/>
        <v>450</v>
      </c>
      <c r="L1684" s="9">
        <f t="shared" si="1096"/>
        <v>515</v>
      </c>
      <c r="M1684" s="9">
        <f t="shared" si="1096"/>
        <v>434</v>
      </c>
      <c r="N1684" s="9">
        <f t="shared" si="1096"/>
        <v>466</v>
      </c>
      <c r="O1684" s="9">
        <f t="shared" si="1096"/>
        <v>425</v>
      </c>
      <c r="P1684" s="9">
        <f t="shared" si="1096"/>
        <v>579</v>
      </c>
      <c r="Q1684" s="9">
        <f t="shared" si="1096"/>
        <v>579</v>
      </c>
      <c r="R1684" s="9">
        <f t="shared" si="1096"/>
        <v>539</v>
      </c>
      <c r="S1684" s="9">
        <f t="shared" si="1096"/>
        <v>622</v>
      </c>
      <c r="T1684" s="9">
        <f t="shared" si="1096"/>
        <v>580</v>
      </c>
      <c r="U1684" s="9">
        <f t="shared" si="1096"/>
        <v>593</v>
      </c>
      <c r="V1684" s="9">
        <f t="shared" si="1096"/>
        <v>529</v>
      </c>
      <c r="W1684" s="9">
        <f t="shared" si="1096"/>
        <v>553</v>
      </c>
      <c r="X1684" s="9">
        <f t="shared" si="1096"/>
        <v>561</v>
      </c>
      <c r="Y1684" s="9">
        <f t="shared" si="1096"/>
        <v>559</v>
      </c>
      <c r="Z1684" s="9">
        <f t="shared" si="1096"/>
        <v>521</v>
      </c>
      <c r="AA1684" s="9">
        <f t="shared" si="1096"/>
        <v>497</v>
      </c>
      <c r="AB1684" s="9">
        <f t="shared" si="1096"/>
        <v>465</v>
      </c>
      <c r="AC1684" s="9">
        <f t="shared" si="1096"/>
        <v>468</v>
      </c>
      <c r="AD1684" s="9">
        <f t="shared" si="1096"/>
        <v>506</v>
      </c>
      <c r="AE1684" s="9">
        <f t="shared" si="1096"/>
        <v>525</v>
      </c>
      <c r="AF1684" s="9">
        <f t="shared" si="1096"/>
        <v>567</v>
      </c>
      <c r="AG1684" s="9">
        <f t="shared" si="1096"/>
        <v>509</v>
      </c>
      <c r="AH1684" s="9">
        <f t="shared" si="1096"/>
        <v>577</v>
      </c>
      <c r="AI1684" s="9">
        <f t="shared" si="1096"/>
        <v>554</v>
      </c>
      <c r="AJ1684" s="9">
        <f t="shared" si="1096"/>
        <v>523</v>
      </c>
      <c r="AK1684" s="9">
        <f t="shared" si="1096"/>
        <v>503</v>
      </c>
      <c r="AL1684" s="9">
        <f t="shared" si="1096"/>
        <v>478</v>
      </c>
      <c r="AM1684" s="9">
        <f t="shared" si="1096"/>
        <v>342</v>
      </c>
      <c r="AN1684" s="9">
        <f t="shared" si="1096"/>
        <v>322</v>
      </c>
      <c r="AO1684" s="9">
        <f t="shared" si="1096"/>
        <v>333</v>
      </c>
      <c r="AP1684" s="9">
        <f t="shared" si="1096"/>
        <v>312</v>
      </c>
      <c r="AQ1684" s="9">
        <f t="shared" si="1096"/>
        <v>309</v>
      </c>
      <c r="AR1684" s="9">
        <f t="shared" si="1096"/>
        <v>309</v>
      </c>
    </row>
    <row r="1685" spans="1:44" x14ac:dyDescent="0.25">
      <c r="A1685" s="8"/>
      <c r="B1685" s="15" t="s">
        <v>92</v>
      </c>
      <c r="C1685" s="9">
        <f t="shared" ref="C1685:AR1685" si="1097">C891</f>
        <v>129</v>
      </c>
      <c r="D1685" s="9">
        <f t="shared" si="1097"/>
        <v>151</v>
      </c>
      <c r="E1685" s="9">
        <f t="shared" si="1097"/>
        <v>166</v>
      </c>
      <c r="F1685" s="9">
        <f t="shared" si="1097"/>
        <v>125</v>
      </c>
      <c r="G1685" s="9">
        <f t="shared" si="1097"/>
        <v>134</v>
      </c>
      <c r="H1685" s="9">
        <f t="shared" si="1097"/>
        <v>127</v>
      </c>
      <c r="I1685" s="9">
        <f t="shared" si="1097"/>
        <v>91</v>
      </c>
      <c r="J1685" s="9">
        <f t="shared" si="1097"/>
        <v>67</v>
      </c>
      <c r="K1685" s="9">
        <f t="shared" si="1097"/>
        <v>102</v>
      </c>
      <c r="L1685" s="9">
        <f t="shared" si="1097"/>
        <v>119</v>
      </c>
      <c r="M1685" s="9">
        <f t="shared" si="1097"/>
        <v>96</v>
      </c>
      <c r="N1685" s="9">
        <f t="shared" si="1097"/>
        <v>96</v>
      </c>
      <c r="O1685" s="9">
        <f t="shared" si="1097"/>
        <v>28</v>
      </c>
      <c r="P1685" s="9">
        <f t="shared" si="1097"/>
        <v>73</v>
      </c>
      <c r="Q1685" s="9">
        <f t="shared" si="1097"/>
        <v>84</v>
      </c>
      <c r="R1685" s="9">
        <f t="shared" si="1097"/>
        <v>94</v>
      </c>
      <c r="S1685" s="9">
        <f t="shared" si="1097"/>
        <v>125</v>
      </c>
      <c r="T1685" s="9">
        <f t="shared" si="1097"/>
        <v>104</v>
      </c>
      <c r="U1685" s="9">
        <f t="shared" si="1097"/>
        <v>112</v>
      </c>
      <c r="V1685" s="9">
        <f t="shared" si="1097"/>
        <v>76</v>
      </c>
      <c r="W1685" s="9">
        <f t="shared" si="1097"/>
        <v>91</v>
      </c>
      <c r="X1685" s="9">
        <f t="shared" si="1097"/>
        <v>42</v>
      </c>
      <c r="Y1685" s="9">
        <f t="shared" si="1097"/>
        <v>55</v>
      </c>
      <c r="Z1685" s="9">
        <f t="shared" si="1097"/>
        <v>52</v>
      </c>
      <c r="AA1685" s="9">
        <f t="shared" si="1097"/>
        <v>47</v>
      </c>
      <c r="AB1685" s="9">
        <f t="shared" si="1097"/>
        <v>45</v>
      </c>
      <c r="AC1685" s="9">
        <f t="shared" si="1097"/>
        <v>20</v>
      </c>
      <c r="AD1685" s="9">
        <f t="shared" si="1097"/>
        <v>0</v>
      </c>
      <c r="AE1685" s="9">
        <f t="shared" si="1097"/>
        <v>0</v>
      </c>
      <c r="AF1685" s="9">
        <f t="shared" si="1097"/>
        <v>0</v>
      </c>
      <c r="AG1685" s="9">
        <f t="shared" si="1097"/>
        <v>0</v>
      </c>
      <c r="AH1685" s="9">
        <f t="shared" si="1097"/>
        <v>0</v>
      </c>
      <c r="AI1685" s="9">
        <f t="shared" si="1097"/>
        <v>0</v>
      </c>
      <c r="AJ1685" s="9">
        <f t="shared" si="1097"/>
        <v>0</v>
      </c>
      <c r="AK1685" s="9">
        <f t="shared" si="1097"/>
        <v>0</v>
      </c>
      <c r="AL1685" s="9">
        <f t="shared" si="1097"/>
        <v>0</v>
      </c>
      <c r="AM1685" s="9">
        <f t="shared" si="1097"/>
        <v>0</v>
      </c>
      <c r="AN1685" s="9">
        <f t="shared" si="1097"/>
        <v>0</v>
      </c>
      <c r="AO1685" s="9">
        <f t="shared" si="1097"/>
        <v>0</v>
      </c>
      <c r="AP1685" s="9">
        <f t="shared" si="1097"/>
        <v>0</v>
      </c>
      <c r="AQ1685" s="9">
        <f t="shared" si="1097"/>
        <v>0</v>
      </c>
      <c r="AR1685" s="9">
        <f t="shared" si="1097"/>
        <v>0</v>
      </c>
    </row>
    <row r="1686" spans="1:44" x14ac:dyDescent="0.25">
      <c r="A1686" s="8"/>
      <c r="B1686" s="15" t="s">
        <v>82</v>
      </c>
      <c r="C1686" s="9">
        <f t="shared" ref="C1686:AR1686" si="1098">C916</f>
        <v>96</v>
      </c>
      <c r="D1686" s="9">
        <f t="shared" si="1098"/>
        <v>81</v>
      </c>
      <c r="E1686" s="9">
        <f t="shared" si="1098"/>
        <v>125</v>
      </c>
      <c r="F1686" s="9">
        <f t="shared" si="1098"/>
        <v>125</v>
      </c>
      <c r="G1686" s="9">
        <f t="shared" si="1098"/>
        <v>104</v>
      </c>
      <c r="H1686" s="9">
        <f t="shared" si="1098"/>
        <v>85</v>
      </c>
      <c r="I1686" s="9">
        <f t="shared" si="1098"/>
        <v>76</v>
      </c>
      <c r="J1686" s="9">
        <f t="shared" si="1098"/>
        <v>102</v>
      </c>
      <c r="K1686" s="9">
        <f t="shared" si="1098"/>
        <v>69</v>
      </c>
      <c r="L1686" s="9">
        <f t="shared" si="1098"/>
        <v>60</v>
      </c>
      <c r="M1686" s="9">
        <f t="shared" si="1098"/>
        <v>62</v>
      </c>
      <c r="N1686" s="9">
        <f t="shared" si="1098"/>
        <v>49</v>
      </c>
      <c r="O1686" s="9">
        <f t="shared" si="1098"/>
        <v>30</v>
      </c>
      <c r="P1686" s="9">
        <f t="shared" si="1098"/>
        <v>24</v>
      </c>
      <c r="Q1686" s="9">
        <f t="shared" si="1098"/>
        <v>41</v>
      </c>
      <c r="R1686" s="9">
        <f t="shared" si="1098"/>
        <v>43</v>
      </c>
      <c r="S1686" s="9">
        <f t="shared" si="1098"/>
        <v>43</v>
      </c>
      <c r="T1686" s="9">
        <f t="shared" si="1098"/>
        <v>53</v>
      </c>
      <c r="U1686" s="9">
        <f t="shared" si="1098"/>
        <v>63</v>
      </c>
      <c r="V1686" s="9">
        <f t="shared" si="1098"/>
        <v>50</v>
      </c>
      <c r="W1686" s="9">
        <f t="shared" si="1098"/>
        <v>62</v>
      </c>
      <c r="X1686" s="9">
        <f t="shared" si="1098"/>
        <v>80</v>
      </c>
      <c r="Y1686" s="9">
        <f t="shared" si="1098"/>
        <v>92</v>
      </c>
      <c r="Z1686" s="9">
        <f t="shared" si="1098"/>
        <v>91</v>
      </c>
      <c r="AA1686" s="9">
        <f t="shared" si="1098"/>
        <v>87</v>
      </c>
      <c r="AB1686" s="9">
        <f t="shared" si="1098"/>
        <v>111</v>
      </c>
      <c r="AC1686" s="9">
        <f t="shared" si="1098"/>
        <v>72</v>
      </c>
      <c r="AD1686" s="9">
        <f t="shared" si="1098"/>
        <v>104</v>
      </c>
      <c r="AE1686" s="9">
        <f t="shared" si="1098"/>
        <v>110</v>
      </c>
      <c r="AF1686" s="9">
        <f t="shared" si="1098"/>
        <v>112</v>
      </c>
      <c r="AG1686" s="9">
        <f t="shared" si="1098"/>
        <v>109</v>
      </c>
      <c r="AH1686" s="9">
        <f t="shared" si="1098"/>
        <v>107</v>
      </c>
      <c r="AI1686" s="9">
        <f t="shared" si="1098"/>
        <v>124</v>
      </c>
      <c r="AJ1686" s="9">
        <f t="shared" si="1098"/>
        <v>93</v>
      </c>
      <c r="AK1686" s="9">
        <f t="shared" si="1098"/>
        <v>86</v>
      </c>
      <c r="AL1686" s="9">
        <f t="shared" si="1098"/>
        <v>92</v>
      </c>
      <c r="AM1686" s="9">
        <f t="shared" si="1098"/>
        <v>75</v>
      </c>
      <c r="AN1686" s="9">
        <f t="shared" si="1098"/>
        <v>80</v>
      </c>
      <c r="AO1686" s="9">
        <f t="shared" si="1098"/>
        <v>78</v>
      </c>
      <c r="AP1686" s="9">
        <f t="shared" si="1098"/>
        <v>97</v>
      </c>
      <c r="AQ1686" s="9">
        <f t="shared" si="1098"/>
        <v>91</v>
      </c>
      <c r="AR1686" s="9">
        <f t="shared" si="1098"/>
        <v>71</v>
      </c>
    </row>
    <row r="1687" spans="1:44" x14ac:dyDescent="0.25">
      <c r="A1687" s="8"/>
      <c r="B1687" s="15" t="s">
        <v>86</v>
      </c>
      <c r="C1687" s="9">
        <f>C1013</f>
        <v>5052</v>
      </c>
      <c r="D1687" s="9">
        <f t="shared" ref="D1687:AM1687" si="1099">D1013</f>
        <v>4978</v>
      </c>
      <c r="E1687" s="9">
        <f t="shared" si="1099"/>
        <v>5859</v>
      </c>
      <c r="F1687" s="9">
        <f t="shared" si="1099"/>
        <v>6687</v>
      </c>
      <c r="G1687" s="9">
        <f t="shared" si="1099"/>
        <v>6744</v>
      </c>
      <c r="H1687" s="9">
        <f t="shared" si="1099"/>
        <v>7227</v>
      </c>
      <c r="I1687" s="9">
        <f t="shared" si="1099"/>
        <v>7734</v>
      </c>
      <c r="J1687" s="9">
        <f t="shared" si="1099"/>
        <v>7363</v>
      </c>
      <c r="K1687" s="9">
        <f t="shared" si="1099"/>
        <v>7668</v>
      </c>
      <c r="L1687" s="9">
        <f t="shared" si="1099"/>
        <v>7807</v>
      </c>
      <c r="M1687" s="9">
        <f t="shared" si="1099"/>
        <v>7784</v>
      </c>
      <c r="N1687" s="9">
        <f t="shared" si="1099"/>
        <v>7687</v>
      </c>
      <c r="O1687" s="9">
        <f t="shared" si="1099"/>
        <v>7897</v>
      </c>
      <c r="P1687" s="9">
        <f t="shared" si="1099"/>
        <v>7531</v>
      </c>
      <c r="Q1687" s="9">
        <f t="shared" si="1099"/>
        <v>8205</v>
      </c>
      <c r="R1687" s="9">
        <f t="shared" si="1099"/>
        <v>8578</v>
      </c>
      <c r="S1687" s="9">
        <f t="shared" si="1099"/>
        <v>8220</v>
      </c>
      <c r="T1687" s="9">
        <f t="shared" si="1099"/>
        <v>8034</v>
      </c>
      <c r="U1687" s="9">
        <f t="shared" si="1099"/>
        <v>7793</v>
      </c>
      <c r="V1687" s="9">
        <f t="shared" si="1099"/>
        <v>7577</v>
      </c>
      <c r="W1687" s="9">
        <f t="shared" si="1099"/>
        <v>7970</v>
      </c>
      <c r="X1687" s="9">
        <f t="shared" si="1099"/>
        <v>8206</v>
      </c>
      <c r="Y1687" s="9">
        <f t="shared" si="1099"/>
        <v>8128</v>
      </c>
      <c r="Z1687" s="9">
        <f t="shared" si="1099"/>
        <v>8321</v>
      </c>
      <c r="AA1687" s="9">
        <f t="shared" si="1099"/>
        <v>8179</v>
      </c>
      <c r="AB1687" s="9">
        <f t="shared" si="1099"/>
        <v>7703</v>
      </c>
      <c r="AC1687" s="9">
        <f t="shared" si="1099"/>
        <v>7381</v>
      </c>
      <c r="AD1687" s="9">
        <f t="shared" si="1099"/>
        <v>7872</v>
      </c>
      <c r="AE1687" s="9">
        <f t="shared" si="1099"/>
        <v>7719</v>
      </c>
      <c r="AF1687" s="9">
        <f t="shared" si="1099"/>
        <v>8479</v>
      </c>
      <c r="AG1687" s="9">
        <f t="shared" si="1099"/>
        <v>9019</v>
      </c>
      <c r="AH1687" s="9">
        <f t="shared" si="1099"/>
        <v>9212</v>
      </c>
      <c r="AI1687" s="9">
        <f t="shared" si="1099"/>
        <v>9169</v>
      </c>
      <c r="AJ1687" s="9">
        <f t="shared" si="1099"/>
        <v>8878</v>
      </c>
      <c r="AK1687" s="9">
        <f t="shared" si="1099"/>
        <v>8728</v>
      </c>
      <c r="AL1687" s="9">
        <f t="shared" si="1099"/>
        <v>9054</v>
      </c>
      <c r="AM1687" s="9">
        <f t="shared" si="1099"/>
        <v>6017</v>
      </c>
      <c r="AN1687" s="9">
        <f>AN1013</f>
        <v>4050</v>
      </c>
      <c r="AO1687" s="9">
        <f>AO1013</f>
        <v>4123</v>
      </c>
      <c r="AP1687" s="9">
        <f>AP1013</f>
        <v>4227</v>
      </c>
      <c r="AQ1687" s="9">
        <f>AQ1013</f>
        <v>9460</v>
      </c>
      <c r="AR1687" s="9">
        <f>AR1013</f>
        <v>9779</v>
      </c>
    </row>
    <row r="1688" spans="1:44" x14ac:dyDescent="0.25">
      <c r="A1688" s="8"/>
      <c r="B1688" s="15" t="s">
        <v>242</v>
      </c>
      <c r="C1688" s="9">
        <f>C1030</f>
        <v>0</v>
      </c>
      <c r="D1688" s="9">
        <f t="shared" ref="D1688:AO1688" si="1100">D1030</f>
        <v>0</v>
      </c>
      <c r="E1688" s="9">
        <f t="shared" si="1100"/>
        <v>0</v>
      </c>
      <c r="F1688" s="9">
        <f t="shared" si="1100"/>
        <v>0</v>
      </c>
      <c r="G1688" s="9">
        <f t="shared" si="1100"/>
        <v>0</v>
      </c>
      <c r="H1688" s="9">
        <f t="shared" si="1100"/>
        <v>0</v>
      </c>
      <c r="I1688" s="9">
        <f t="shared" si="1100"/>
        <v>0</v>
      </c>
      <c r="J1688" s="9">
        <f t="shared" si="1100"/>
        <v>0</v>
      </c>
      <c r="K1688" s="9">
        <f t="shared" si="1100"/>
        <v>0</v>
      </c>
      <c r="L1688" s="9">
        <f t="shared" si="1100"/>
        <v>0</v>
      </c>
      <c r="M1688" s="9">
        <f t="shared" si="1100"/>
        <v>0</v>
      </c>
      <c r="N1688" s="9">
        <f t="shared" si="1100"/>
        <v>0</v>
      </c>
      <c r="O1688" s="9">
        <f t="shared" si="1100"/>
        <v>0</v>
      </c>
      <c r="P1688" s="9">
        <f t="shared" si="1100"/>
        <v>0</v>
      </c>
      <c r="Q1688" s="9">
        <f t="shared" si="1100"/>
        <v>0</v>
      </c>
      <c r="R1688" s="9">
        <f t="shared" si="1100"/>
        <v>0</v>
      </c>
      <c r="S1688" s="9">
        <f t="shared" si="1100"/>
        <v>0</v>
      </c>
      <c r="T1688" s="9">
        <f t="shared" si="1100"/>
        <v>0</v>
      </c>
      <c r="U1688" s="9">
        <f t="shared" si="1100"/>
        <v>0</v>
      </c>
      <c r="V1688" s="9">
        <f t="shared" si="1100"/>
        <v>0</v>
      </c>
      <c r="W1688" s="9">
        <f t="shared" si="1100"/>
        <v>0</v>
      </c>
      <c r="X1688" s="9">
        <f t="shared" si="1100"/>
        <v>0</v>
      </c>
      <c r="Y1688" s="9">
        <f t="shared" si="1100"/>
        <v>0</v>
      </c>
      <c r="Z1688" s="9">
        <f t="shared" si="1100"/>
        <v>0</v>
      </c>
      <c r="AA1688" s="9">
        <f t="shared" si="1100"/>
        <v>0</v>
      </c>
      <c r="AB1688" s="9">
        <f t="shared" si="1100"/>
        <v>0</v>
      </c>
      <c r="AC1688" s="9">
        <f t="shared" si="1100"/>
        <v>0</v>
      </c>
      <c r="AD1688" s="9">
        <f t="shared" si="1100"/>
        <v>0</v>
      </c>
      <c r="AE1688" s="9">
        <f t="shared" si="1100"/>
        <v>0</v>
      </c>
      <c r="AF1688" s="9">
        <f t="shared" si="1100"/>
        <v>0</v>
      </c>
      <c r="AG1688" s="9">
        <f t="shared" si="1100"/>
        <v>0</v>
      </c>
      <c r="AH1688" s="9">
        <f t="shared" si="1100"/>
        <v>0</v>
      </c>
      <c r="AI1688" s="9">
        <f t="shared" si="1100"/>
        <v>0</v>
      </c>
      <c r="AJ1688" s="9">
        <f t="shared" si="1100"/>
        <v>0</v>
      </c>
      <c r="AK1688" s="9">
        <f t="shared" si="1100"/>
        <v>0</v>
      </c>
      <c r="AL1688" s="9">
        <f t="shared" si="1100"/>
        <v>0</v>
      </c>
      <c r="AM1688" s="9">
        <f t="shared" si="1100"/>
        <v>0</v>
      </c>
      <c r="AN1688" s="9">
        <f t="shared" si="1100"/>
        <v>0</v>
      </c>
      <c r="AO1688" s="9">
        <f t="shared" si="1100"/>
        <v>0</v>
      </c>
      <c r="AP1688" s="9">
        <f t="shared" ref="AP1688" si="1101">AP1030</f>
        <v>0</v>
      </c>
      <c r="AQ1688" s="9">
        <f t="shared" ref="AQ1688:AR1688" si="1102">AQ1030</f>
        <v>0</v>
      </c>
      <c r="AR1688" s="9">
        <f t="shared" si="1102"/>
        <v>0</v>
      </c>
    </row>
    <row r="1689" spans="1:44" x14ac:dyDescent="0.25">
      <c r="A1689" s="8"/>
      <c r="B1689" s="15" t="s">
        <v>95</v>
      </c>
      <c r="C1689" s="9">
        <f>C1071</f>
        <v>824</v>
      </c>
      <c r="D1689" s="9">
        <f t="shared" ref="D1689:AM1689" si="1103">D1071</f>
        <v>892</v>
      </c>
      <c r="E1689" s="9">
        <f t="shared" si="1103"/>
        <v>1096</v>
      </c>
      <c r="F1689" s="9">
        <f t="shared" si="1103"/>
        <v>1180</v>
      </c>
      <c r="G1689" s="9">
        <f t="shared" si="1103"/>
        <v>1202</v>
      </c>
      <c r="H1689" s="9">
        <f t="shared" si="1103"/>
        <v>1205</v>
      </c>
      <c r="I1689" s="9">
        <f t="shared" si="1103"/>
        <v>1106</v>
      </c>
      <c r="J1689" s="9">
        <f t="shared" si="1103"/>
        <v>1015</v>
      </c>
      <c r="K1689" s="9">
        <f t="shared" si="1103"/>
        <v>1144</v>
      </c>
      <c r="L1689" s="9">
        <f t="shared" si="1103"/>
        <v>1117</v>
      </c>
      <c r="M1689" s="9">
        <f t="shared" si="1103"/>
        <v>1166</v>
      </c>
      <c r="N1689" s="9">
        <f t="shared" si="1103"/>
        <v>1240</v>
      </c>
      <c r="O1689" s="9">
        <f t="shared" si="1103"/>
        <v>1294</v>
      </c>
      <c r="P1689" s="9">
        <f t="shared" si="1103"/>
        <v>1411</v>
      </c>
      <c r="Q1689" s="9">
        <f t="shared" si="1103"/>
        <v>1548</v>
      </c>
      <c r="R1689" s="9">
        <f t="shared" si="1103"/>
        <v>1590</v>
      </c>
      <c r="S1689" s="9">
        <f t="shared" si="1103"/>
        <v>1563</v>
      </c>
      <c r="T1689" s="9">
        <f t="shared" si="1103"/>
        <v>1530</v>
      </c>
      <c r="U1689" s="9">
        <f t="shared" si="1103"/>
        <v>1504</v>
      </c>
      <c r="V1689" s="9">
        <f t="shared" si="1103"/>
        <v>1520</v>
      </c>
      <c r="W1689" s="9">
        <f t="shared" si="1103"/>
        <v>1486</v>
      </c>
      <c r="X1689" s="9">
        <f t="shared" si="1103"/>
        <v>1519</v>
      </c>
      <c r="Y1689" s="9">
        <f t="shared" si="1103"/>
        <v>1554</v>
      </c>
      <c r="Z1689" s="9">
        <f t="shared" si="1103"/>
        <v>1514</v>
      </c>
      <c r="AA1689" s="9">
        <f t="shared" si="1103"/>
        <v>1553</v>
      </c>
      <c r="AB1689" s="9">
        <f t="shared" si="1103"/>
        <v>1451</v>
      </c>
      <c r="AC1689" s="9">
        <f t="shared" si="1103"/>
        <v>1498</v>
      </c>
      <c r="AD1689" s="9">
        <f t="shared" si="1103"/>
        <v>1511</v>
      </c>
      <c r="AE1689" s="9">
        <f t="shared" si="1103"/>
        <v>1567</v>
      </c>
      <c r="AF1689" s="9">
        <f t="shared" si="1103"/>
        <v>1635</v>
      </c>
      <c r="AG1689" s="9">
        <f t="shared" si="1103"/>
        <v>1708</v>
      </c>
      <c r="AH1689" s="9">
        <f t="shared" si="1103"/>
        <v>1871</v>
      </c>
      <c r="AI1689" s="9">
        <f t="shared" si="1103"/>
        <v>1746</v>
      </c>
      <c r="AJ1689" s="9">
        <f t="shared" si="1103"/>
        <v>1688</v>
      </c>
      <c r="AK1689" s="9">
        <f t="shared" si="1103"/>
        <v>1674</v>
      </c>
      <c r="AL1689" s="9">
        <f t="shared" si="1103"/>
        <v>1527</v>
      </c>
      <c r="AM1689" s="9">
        <f t="shared" si="1103"/>
        <v>1595</v>
      </c>
      <c r="AN1689" s="9">
        <f>AN1071</f>
        <v>1553</v>
      </c>
      <c r="AO1689" s="9">
        <f>AO1071</f>
        <v>1570</v>
      </c>
      <c r="AP1689" s="9">
        <f>AP1071</f>
        <v>1552</v>
      </c>
      <c r="AQ1689" s="9">
        <f>AQ1071</f>
        <v>1468</v>
      </c>
      <c r="AR1689" s="9">
        <f>AR1071</f>
        <v>1368</v>
      </c>
    </row>
    <row r="1690" spans="1:44" x14ac:dyDescent="0.25">
      <c r="A1690" s="8"/>
      <c r="B1690" s="15" t="s">
        <v>98</v>
      </c>
      <c r="C1690" s="9">
        <f>C1144</f>
        <v>3213</v>
      </c>
      <c r="D1690" s="9">
        <f t="shared" ref="D1690:AM1690" si="1104">D1144</f>
        <v>3218</v>
      </c>
      <c r="E1690" s="9">
        <f t="shared" si="1104"/>
        <v>3731</v>
      </c>
      <c r="F1690" s="9">
        <f t="shared" si="1104"/>
        <v>4036</v>
      </c>
      <c r="G1690" s="9">
        <f t="shared" si="1104"/>
        <v>4299</v>
      </c>
      <c r="H1690" s="9">
        <f t="shared" si="1104"/>
        <v>4135</v>
      </c>
      <c r="I1690" s="9">
        <f t="shared" si="1104"/>
        <v>4353</v>
      </c>
      <c r="J1690" s="9">
        <f t="shared" si="1104"/>
        <v>4484</v>
      </c>
      <c r="K1690" s="9">
        <f t="shared" si="1104"/>
        <v>4647</v>
      </c>
      <c r="L1690" s="9">
        <f t="shared" si="1104"/>
        <v>4524</v>
      </c>
      <c r="M1690" s="9">
        <f t="shared" si="1104"/>
        <v>4521</v>
      </c>
      <c r="N1690" s="9">
        <f t="shared" si="1104"/>
        <v>4793</v>
      </c>
      <c r="O1690" s="9">
        <f t="shared" si="1104"/>
        <v>5225</v>
      </c>
      <c r="P1690" s="9">
        <f t="shared" si="1104"/>
        <v>5411</v>
      </c>
      <c r="Q1690" s="9">
        <f t="shared" si="1104"/>
        <v>5416</v>
      </c>
      <c r="R1690" s="9">
        <f t="shared" si="1104"/>
        <v>5491</v>
      </c>
      <c r="S1690" s="9">
        <f t="shared" si="1104"/>
        <v>5458</v>
      </c>
      <c r="T1690" s="9">
        <f t="shared" si="1104"/>
        <v>5239</v>
      </c>
      <c r="U1690" s="9">
        <f t="shared" si="1104"/>
        <v>5153</v>
      </c>
      <c r="V1690" s="9">
        <f t="shared" si="1104"/>
        <v>5417</v>
      </c>
      <c r="W1690" s="9">
        <f t="shared" si="1104"/>
        <v>5617</v>
      </c>
      <c r="X1690" s="9">
        <f t="shared" si="1104"/>
        <v>5677</v>
      </c>
      <c r="Y1690" s="9">
        <f t="shared" si="1104"/>
        <v>5667</v>
      </c>
      <c r="Z1690" s="9">
        <f t="shared" si="1104"/>
        <v>5496</v>
      </c>
      <c r="AA1690" s="9">
        <f t="shared" si="1104"/>
        <v>5394</v>
      </c>
      <c r="AB1690" s="9">
        <f t="shared" si="1104"/>
        <v>5372</v>
      </c>
      <c r="AC1690" s="9">
        <f t="shared" si="1104"/>
        <v>5533</v>
      </c>
      <c r="AD1690" s="9">
        <f t="shared" si="1104"/>
        <v>5561</v>
      </c>
      <c r="AE1690" s="9">
        <f t="shared" si="1104"/>
        <v>5674</v>
      </c>
      <c r="AF1690" s="9">
        <f t="shared" si="1104"/>
        <v>5681</v>
      </c>
      <c r="AG1690" s="9">
        <f t="shared" si="1104"/>
        <v>5988</v>
      </c>
      <c r="AH1690" s="9">
        <f t="shared" si="1104"/>
        <v>6037</v>
      </c>
      <c r="AI1690" s="9">
        <f t="shared" si="1104"/>
        <v>5703</v>
      </c>
      <c r="AJ1690" s="9">
        <f t="shared" si="1104"/>
        <v>5444</v>
      </c>
      <c r="AK1690" s="9">
        <f t="shared" si="1104"/>
        <v>4287</v>
      </c>
      <c r="AL1690" s="9">
        <f t="shared" si="1104"/>
        <v>5645</v>
      </c>
      <c r="AM1690" s="9">
        <f t="shared" si="1104"/>
        <v>5719</v>
      </c>
      <c r="AN1690" s="9">
        <f>AN1144</f>
        <v>5838</v>
      </c>
      <c r="AO1690" s="9">
        <f>AO1144</f>
        <v>5229</v>
      </c>
      <c r="AP1690" s="9">
        <f>AP1144</f>
        <v>6093</v>
      </c>
      <c r="AQ1690" s="9">
        <f>AQ1144</f>
        <v>5990</v>
      </c>
      <c r="AR1690" s="9">
        <f>AR1144</f>
        <v>5892</v>
      </c>
    </row>
    <row r="1691" spans="1:44" x14ac:dyDescent="0.25">
      <c r="A1691" s="8"/>
      <c r="B1691" s="15" t="s">
        <v>87</v>
      </c>
      <c r="C1691" s="9">
        <f>C1225</f>
        <v>5080</v>
      </c>
      <c r="D1691" s="9">
        <f t="shared" ref="D1691:AM1691" si="1105">D1225</f>
        <v>5425</v>
      </c>
      <c r="E1691" s="9">
        <f t="shared" si="1105"/>
        <v>5772</v>
      </c>
      <c r="F1691" s="9">
        <f t="shared" si="1105"/>
        <v>5863</v>
      </c>
      <c r="G1691" s="9">
        <f t="shared" si="1105"/>
        <v>6008</v>
      </c>
      <c r="H1691" s="9">
        <f t="shared" si="1105"/>
        <v>5605</v>
      </c>
      <c r="I1691" s="9">
        <f t="shared" si="1105"/>
        <v>5729</v>
      </c>
      <c r="J1691" s="9">
        <f t="shared" si="1105"/>
        <v>5353</v>
      </c>
      <c r="K1691" s="9">
        <f t="shared" si="1105"/>
        <v>5921</v>
      </c>
      <c r="L1691" s="9">
        <f t="shared" si="1105"/>
        <v>5471</v>
      </c>
      <c r="M1691" s="9">
        <f t="shared" si="1105"/>
        <v>5541</v>
      </c>
      <c r="N1691" s="9">
        <f t="shared" si="1105"/>
        <v>5544</v>
      </c>
      <c r="O1691" s="9">
        <f t="shared" si="1105"/>
        <v>5600</v>
      </c>
      <c r="P1691" s="9">
        <f t="shared" si="1105"/>
        <v>5842</v>
      </c>
      <c r="Q1691" s="9">
        <f t="shared" si="1105"/>
        <v>6119</v>
      </c>
      <c r="R1691" s="9">
        <f t="shared" si="1105"/>
        <v>6031</v>
      </c>
      <c r="S1691" s="9">
        <f t="shared" si="1105"/>
        <v>6178</v>
      </c>
      <c r="T1691" s="9">
        <f t="shared" si="1105"/>
        <v>5945</v>
      </c>
      <c r="U1691" s="9">
        <f t="shared" si="1105"/>
        <v>6026</v>
      </c>
      <c r="V1691" s="9">
        <f t="shared" si="1105"/>
        <v>6203</v>
      </c>
      <c r="W1691" s="9">
        <f t="shared" si="1105"/>
        <v>6259</v>
      </c>
      <c r="X1691" s="9">
        <f t="shared" si="1105"/>
        <v>6258</v>
      </c>
      <c r="Y1691" s="9">
        <f t="shared" si="1105"/>
        <v>6275</v>
      </c>
      <c r="Z1691" s="9">
        <f t="shared" si="1105"/>
        <v>6380</v>
      </c>
      <c r="AA1691" s="9">
        <f t="shared" si="1105"/>
        <v>6152</v>
      </c>
      <c r="AB1691" s="9">
        <f t="shared" si="1105"/>
        <v>5766</v>
      </c>
      <c r="AC1691" s="9">
        <f t="shared" si="1105"/>
        <v>5721</v>
      </c>
      <c r="AD1691" s="9">
        <f t="shared" si="1105"/>
        <v>6395</v>
      </c>
      <c r="AE1691" s="9">
        <f t="shared" si="1105"/>
        <v>6223</v>
      </c>
      <c r="AF1691" s="9">
        <f t="shared" si="1105"/>
        <v>6847</v>
      </c>
      <c r="AG1691" s="9">
        <f t="shared" si="1105"/>
        <v>6864</v>
      </c>
      <c r="AH1691" s="9">
        <f t="shared" si="1105"/>
        <v>6307</v>
      </c>
      <c r="AI1691" s="9">
        <f t="shared" si="1105"/>
        <v>6744</v>
      </c>
      <c r="AJ1691" s="9">
        <f t="shared" si="1105"/>
        <v>6500</v>
      </c>
      <c r="AK1691" s="9">
        <f t="shared" si="1105"/>
        <v>6285</v>
      </c>
      <c r="AL1691" s="9">
        <f t="shared" si="1105"/>
        <v>6352</v>
      </c>
      <c r="AM1691" s="9">
        <f t="shared" si="1105"/>
        <v>6717</v>
      </c>
      <c r="AN1691" s="9">
        <f>AN1225</f>
        <v>7585</v>
      </c>
      <c r="AO1691" s="9">
        <f>AO1225</f>
        <v>6670</v>
      </c>
      <c r="AP1691" s="9">
        <f>AP1225</f>
        <v>6796</v>
      </c>
      <c r="AQ1691" s="9">
        <f>AQ1225</f>
        <v>6479</v>
      </c>
      <c r="AR1691" s="9">
        <f>AR1225</f>
        <v>6348</v>
      </c>
    </row>
    <row r="1692" spans="1:44" x14ac:dyDescent="0.25">
      <c r="A1692" s="8"/>
      <c r="B1692" s="15" t="s">
        <v>114</v>
      </c>
      <c r="C1692" s="9">
        <f>C1250</f>
        <v>308</v>
      </c>
      <c r="D1692" s="9">
        <f t="shared" ref="D1692:AM1692" si="1106">D1250</f>
        <v>192</v>
      </c>
      <c r="E1692" s="9">
        <f t="shared" si="1106"/>
        <v>361</v>
      </c>
      <c r="F1692" s="9">
        <f t="shared" si="1106"/>
        <v>365</v>
      </c>
      <c r="G1692" s="9">
        <f t="shared" si="1106"/>
        <v>382</v>
      </c>
      <c r="H1692" s="9">
        <f t="shared" si="1106"/>
        <v>373</v>
      </c>
      <c r="I1692" s="9">
        <f t="shared" si="1106"/>
        <v>325</v>
      </c>
      <c r="J1692" s="9">
        <f t="shared" si="1106"/>
        <v>0</v>
      </c>
      <c r="K1692" s="9">
        <f t="shared" si="1106"/>
        <v>314</v>
      </c>
      <c r="L1692" s="9">
        <f t="shared" si="1106"/>
        <v>257</v>
      </c>
      <c r="M1692" s="9">
        <f t="shared" si="1106"/>
        <v>272</v>
      </c>
      <c r="N1692" s="9">
        <f t="shared" si="1106"/>
        <v>224</v>
      </c>
      <c r="O1692" s="9">
        <f t="shared" si="1106"/>
        <v>229</v>
      </c>
      <c r="P1692" s="9">
        <f t="shared" si="1106"/>
        <v>305</v>
      </c>
      <c r="Q1692" s="9">
        <f t="shared" si="1106"/>
        <v>272</v>
      </c>
      <c r="R1692" s="9">
        <f t="shared" si="1106"/>
        <v>284</v>
      </c>
      <c r="S1692" s="9">
        <f t="shared" si="1106"/>
        <v>301</v>
      </c>
      <c r="T1692" s="9">
        <f t="shared" si="1106"/>
        <v>325</v>
      </c>
      <c r="U1692" s="9">
        <f t="shared" si="1106"/>
        <v>321</v>
      </c>
      <c r="V1692" s="9">
        <f t="shared" si="1106"/>
        <v>310</v>
      </c>
      <c r="W1692" s="9">
        <f t="shared" si="1106"/>
        <v>302</v>
      </c>
      <c r="X1692" s="9">
        <f t="shared" si="1106"/>
        <v>248</v>
      </c>
      <c r="Y1692" s="9">
        <f t="shared" si="1106"/>
        <v>271</v>
      </c>
      <c r="Z1692" s="9">
        <f t="shared" si="1106"/>
        <v>273</v>
      </c>
      <c r="AA1692" s="9">
        <f t="shared" si="1106"/>
        <v>265</v>
      </c>
      <c r="AB1692" s="9">
        <f t="shared" si="1106"/>
        <v>258</v>
      </c>
      <c r="AC1692" s="9">
        <f t="shared" si="1106"/>
        <v>257</v>
      </c>
      <c r="AD1692" s="9">
        <f t="shared" si="1106"/>
        <v>270</v>
      </c>
      <c r="AE1692" s="9">
        <f t="shared" si="1106"/>
        <v>263</v>
      </c>
      <c r="AF1692" s="9">
        <f t="shared" si="1106"/>
        <v>263</v>
      </c>
      <c r="AG1692" s="9">
        <f t="shared" si="1106"/>
        <v>275</v>
      </c>
      <c r="AH1692" s="9">
        <f t="shared" si="1106"/>
        <v>283</v>
      </c>
      <c r="AI1692" s="9">
        <f t="shared" si="1106"/>
        <v>257</v>
      </c>
      <c r="AJ1692" s="9">
        <f t="shared" si="1106"/>
        <v>261</v>
      </c>
      <c r="AK1692" s="9">
        <f t="shared" si="1106"/>
        <v>265</v>
      </c>
      <c r="AL1692" s="9">
        <f t="shared" si="1106"/>
        <v>258</v>
      </c>
      <c r="AM1692" s="9">
        <f t="shared" si="1106"/>
        <v>212</v>
      </c>
      <c r="AN1692" s="9">
        <f>AN1250</f>
        <v>268</v>
      </c>
      <c r="AO1692" s="9">
        <f>AO1250</f>
        <v>230</v>
      </c>
      <c r="AP1692" s="9">
        <f>AP1250</f>
        <v>228</v>
      </c>
      <c r="AQ1692" s="9">
        <f>AQ1250</f>
        <v>213</v>
      </c>
      <c r="AR1692" s="9">
        <f>AR1250</f>
        <v>208</v>
      </c>
    </row>
    <row r="1693" spans="1:44" x14ac:dyDescent="0.25">
      <c r="A1693" s="8"/>
      <c r="B1693" s="15" t="s">
        <v>110</v>
      </c>
      <c r="C1693" s="9">
        <f>C1275</f>
        <v>1764</v>
      </c>
      <c r="D1693" s="9">
        <f t="shared" ref="D1693:AM1693" si="1107">D1275</f>
        <v>1927</v>
      </c>
      <c r="E1693" s="9">
        <f t="shared" si="1107"/>
        <v>2200</v>
      </c>
      <c r="F1693" s="9">
        <f t="shared" si="1107"/>
        <v>2340</v>
      </c>
      <c r="G1693" s="9">
        <f t="shared" si="1107"/>
        <v>2230</v>
      </c>
      <c r="H1693" s="9">
        <f t="shared" si="1107"/>
        <v>2305</v>
      </c>
      <c r="I1693" s="9">
        <f t="shared" si="1107"/>
        <v>2166</v>
      </c>
      <c r="J1693" s="9">
        <f t="shared" si="1107"/>
        <v>2068</v>
      </c>
      <c r="K1693" s="9">
        <f t="shared" si="1107"/>
        <v>2103</v>
      </c>
      <c r="L1693" s="9">
        <f t="shared" si="1107"/>
        <v>2108</v>
      </c>
      <c r="M1693" s="9">
        <f t="shared" si="1107"/>
        <v>1983</v>
      </c>
      <c r="N1693" s="9">
        <f t="shared" si="1107"/>
        <v>1956</v>
      </c>
      <c r="O1693" s="9">
        <f t="shared" si="1107"/>
        <v>1985</v>
      </c>
      <c r="P1693" s="9">
        <f t="shared" si="1107"/>
        <v>2103</v>
      </c>
      <c r="Q1693" s="9">
        <f t="shared" si="1107"/>
        <v>2414</v>
      </c>
      <c r="R1693" s="9">
        <f t="shared" si="1107"/>
        <v>2584</v>
      </c>
      <c r="S1693" s="9">
        <f t="shared" si="1107"/>
        <v>2484</v>
      </c>
      <c r="T1693" s="9">
        <f t="shared" si="1107"/>
        <v>2483</v>
      </c>
      <c r="U1693" s="9">
        <f t="shared" si="1107"/>
        <v>2595</v>
      </c>
      <c r="V1693" s="9">
        <f t="shared" si="1107"/>
        <v>2570</v>
      </c>
      <c r="W1693" s="9">
        <f t="shared" si="1107"/>
        <v>2606</v>
      </c>
      <c r="X1693" s="9">
        <f t="shared" si="1107"/>
        <v>2696</v>
      </c>
      <c r="Y1693" s="9">
        <f t="shared" si="1107"/>
        <v>2644</v>
      </c>
      <c r="Z1693" s="9">
        <f t="shared" si="1107"/>
        <v>2752</v>
      </c>
      <c r="AA1693" s="9">
        <f t="shared" si="1107"/>
        <v>2733</v>
      </c>
      <c r="AB1693" s="9">
        <f t="shared" si="1107"/>
        <v>2663</v>
      </c>
      <c r="AC1693" s="9">
        <f t="shared" si="1107"/>
        <v>2710</v>
      </c>
      <c r="AD1693" s="9">
        <f t="shared" si="1107"/>
        <v>2768</v>
      </c>
      <c r="AE1693" s="9">
        <f t="shared" si="1107"/>
        <v>2728</v>
      </c>
      <c r="AF1693" s="9">
        <f t="shared" si="1107"/>
        <v>2807</v>
      </c>
      <c r="AG1693" s="9">
        <f t="shared" si="1107"/>
        <v>3009</v>
      </c>
      <c r="AH1693" s="9">
        <f t="shared" si="1107"/>
        <v>2958</v>
      </c>
      <c r="AI1693" s="9">
        <f t="shared" si="1107"/>
        <v>3049</v>
      </c>
      <c r="AJ1693" s="9">
        <f t="shared" si="1107"/>
        <v>2730</v>
      </c>
      <c r="AK1693" s="9">
        <f t="shared" si="1107"/>
        <v>2790</v>
      </c>
      <c r="AL1693" s="9">
        <f t="shared" si="1107"/>
        <v>2821</v>
      </c>
      <c r="AM1693" s="9">
        <f t="shared" si="1107"/>
        <v>2713</v>
      </c>
      <c r="AN1693" s="9">
        <f>AN1275</f>
        <v>2847</v>
      </c>
      <c r="AO1693" s="9">
        <f>AO1275</f>
        <v>2925</v>
      </c>
      <c r="AP1693" s="9">
        <f>AP1275</f>
        <v>2907</v>
      </c>
      <c r="AQ1693" s="9">
        <f>AQ1275</f>
        <v>2709</v>
      </c>
      <c r="AR1693" s="9">
        <f>AR1275</f>
        <v>2890</v>
      </c>
    </row>
    <row r="1694" spans="1:44" x14ac:dyDescent="0.25">
      <c r="A1694" s="8"/>
      <c r="B1694" s="15" t="s">
        <v>90</v>
      </c>
      <c r="C1694" s="9">
        <f>C1300</f>
        <v>852</v>
      </c>
      <c r="D1694" s="9">
        <f t="shared" ref="D1694:AM1694" si="1108">D1300</f>
        <v>721</v>
      </c>
      <c r="E1694" s="9">
        <f t="shared" si="1108"/>
        <v>945</v>
      </c>
      <c r="F1694" s="9">
        <f t="shared" si="1108"/>
        <v>996</v>
      </c>
      <c r="G1694" s="9">
        <f t="shared" si="1108"/>
        <v>903</v>
      </c>
      <c r="H1694" s="9">
        <f t="shared" si="1108"/>
        <v>983</v>
      </c>
      <c r="I1694" s="9">
        <f t="shared" si="1108"/>
        <v>1038</v>
      </c>
      <c r="J1694" s="9">
        <f t="shared" si="1108"/>
        <v>840</v>
      </c>
      <c r="K1694" s="9">
        <f t="shared" si="1108"/>
        <v>925</v>
      </c>
      <c r="L1694" s="9">
        <f t="shared" si="1108"/>
        <v>879</v>
      </c>
      <c r="M1694" s="9">
        <f t="shared" si="1108"/>
        <v>876</v>
      </c>
      <c r="N1694" s="9">
        <f t="shared" si="1108"/>
        <v>873</v>
      </c>
      <c r="O1694" s="9">
        <f t="shared" si="1108"/>
        <v>848</v>
      </c>
      <c r="P1694" s="9">
        <f t="shared" si="1108"/>
        <v>892</v>
      </c>
      <c r="Q1694" s="9">
        <f t="shared" si="1108"/>
        <v>893</v>
      </c>
      <c r="R1694" s="9">
        <f t="shared" si="1108"/>
        <v>932</v>
      </c>
      <c r="S1694" s="9">
        <f t="shared" si="1108"/>
        <v>919</v>
      </c>
      <c r="T1694" s="9">
        <f t="shared" si="1108"/>
        <v>879</v>
      </c>
      <c r="U1694" s="9">
        <f t="shared" si="1108"/>
        <v>962</v>
      </c>
      <c r="V1694" s="9">
        <f t="shared" si="1108"/>
        <v>928</v>
      </c>
      <c r="W1694" s="9">
        <f t="shared" si="1108"/>
        <v>850</v>
      </c>
      <c r="X1694" s="9">
        <f t="shared" si="1108"/>
        <v>873</v>
      </c>
      <c r="Y1694" s="9">
        <f t="shared" si="1108"/>
        <v>905</v>
      </c>
      <c r="Z1694" s="9">
        <f t="shared" si="1108"/>
        <v>832</v>
      </c>
      <c r="AA1694" s="9">
        <f t="shared" si="1108"/>
        <v>923</v>
      </c>
      <c r="AB1694" s="9">
        <f t="shared" si="1108"/>
        <v>881</v>
      </c>
      <c r="AC1694" s="9">
        <f t="shared" si="1108"/>
        <v>870</v>
      </c>
      <c r="AD1694" s="9">
        <f t="shared" si="1108"/>
        <v>932</v>
      </c>
      <c r="AE1694" s="9">
        <f t="shared" si="1108"/>
        <v>867</v>
      </c>
      <c r="AF1694" s="9">
        <f t="shared" si="1108"/>
        <v>937</v>
      </c>
      <c r="AG1694" s="9">
        <f t="shared" si="1108"/>
        <v>850</v>
      </c>
      <c r="AH1694" s="9">
        <f t="shared" si="1108"/>
        <v>973</v>
      </c>
      <c r="AI1694" s="9">
        <f t="shared" si="1108"/>
        <v>856</v>
      </c>
      <c r="AJ1694" s="9">
        <f t="shared" si="1108"/>
        <v>583</v>
      </c>
      <c r="AK1694" s="9">
        <f t="shared" si="1108"/>
        <v>576</v>
      </c>
      <c r="AL1694" s="9">
        <f t="shared" si="1108"/>
        <v>565</v>
      </c>
      <c r="AM1694" s="9">
        <f t="shared" si="1108"/>
        <v>0</v>
      </c>
      <c r="AN1694" s="9">
        <f>AN1300</f>
        <v>810</v>
      </c>
      <c r="AO1694" s="9">
        <f>AO1300</f>
        <v>564</v>
      </c>
      <c r="AP1694" s="9">
        <f>AP1300</f>
        <v>648</v>
      </c>
      <c r="AQ1694" s="9">
        <f>AQ1300</f>
        <v>691</v>
      </c>
      <c r="AR1694" s="9">
        <f>AR1300</f>
        <v>708</v>
      </c>
    </row>
    <row r="1695" spans="1:44" x14ac:dyDescent="0.25">
      <c r="A1695" s="8"/>
      <c r="B1695" s="15" t="s">
        <v>105</v>
      </c>
      <c r="C1695" s="9">
        <f>C1325</f>
        <v>1192</v>
      </c>
      <c r="D1695" s="9">
        <f t="shared" ref="D1695:AM1695" si="1109">D1325</f>
        <v>1364</v>
      </c>
      <c r="E1695" s="9">
        <f t="shared" si="1109"/>
        <v>1299</v>
      </c>
      <c r="F1695" s="9">
        <f t="shared" si="1109"/>
        <v>1510</v>
      </c>
      <c r="G1695" s="9">
        <f t="shared" si="1109"/>
        <v>1527</v>
      </c>
      <c r="H1695" s="9">
        <f t="shared" si="1109"/>
        <v>1464</v>
      </c>
      <c r="I1695" s="9">
        <f t="shared" si="1109"/>
        <v>1627</v>
      </c>
      <c r="J1695" s="9">
        <f t="shared" si="1109"/>
        <v>1466</v>
      </c>
      <c r="K1695" s="9">
        <f t="shared" si="1109"/>
        <v>1187</v>
      </c>
      <c r="L1695" s="9">
        <f t="shared" si="1109"/>
        <v>1490</v>
      </c>
      <c r="M1695" s="9">
        <f t="shared" si="1109"/>
        <v>1503</v>
      </c>
      <c r="N1695" s="9">
        <f t="shared" si="1109"/>
        <v>1546</v>
      </c>
      <c r="O1695" s="9">
        <f t="shared" si="1109"/>
        <v>1661</v>
      </c>
      <c r="P1695" s="9">
        <f t="shared" si="1109"/>
        <v>1632</v>
      </c>
      <c r="Q1695" s="9">
        <f t="shared" si="1109"/>
        <v>1724</v>
      </c>
      <c r="R1695" s="9">
        <f t="shared" si="1109"/>
        <v>1833</v>
      </c>
      <c r="S1695" s="9">
        <f t="shared" si="1109"/>
        <v>1848</v>
      </c>
      <c r="T1695" s="9">
        <f t="shared" si="1109"/>
        <v>1834</v>
      </c>
      <c r="U1695" s="9">
        <f t="shared" si="1109"/>
        <v>1870</v>
      </c>
      <c r="V1695" s="9">
        <f t="shared" si="1109"/>
        <v>1822</v>
      </c>
      <c r="W1695" s="9">
        <f t="shared" si="1109"/>
        <v>1835</v>
      </c>
      <c r="X1695" s="9">
        <f t="shared" si="1109"/>
        <v>1987</v>
      </c>
      <c r="Y1695" s="9">
        <f t="shared" si="1109"/>
        <v>1996</v>
      </c>
      <c r="Z1695" s="9">
        <f t="shared" si="1109"/>
        <v>1958</v>
      </c>
      <c r="AA1695" s="9">
        <f t="shared" si="1109"/>
        <v>1955</v>
      </c>
      <c r="AB1695" s="9">
        <f t="shared" si="1109"/>
        <v>1908</v>
      </c>
      <c r="AC1695" s="9">
        <f t="shared" si="1109"/>
        <v>1978</v>
      </c>
      <c r="AD1695" s="9">
        <f t="shared" si="1109"/>
        <v>1998</v>
      </c>
      <c r="AE1695" s="9">
        <f t="shared" si="1109"/>
        <v>2012</v>
      </c>
      <c r="AF1695" s="9">
        <f t="shared" si="1109"/>
        <v>2096</v>
      </c>
      <c r="AG1695" s="9">
        <f t="shared" si="1109"/>
        <v>2061</v>
      </c>
      <c r="AH1695" s="9">
        <f t="shared" si="1109"/>
        <v>1975</v>
      </c>
      <c r="AI1695" s="9">
        <f t="shared" si="1109"/>
        <v>1887</v>
      </c>
      <c r="AJ1695" s="9">
        <f t="shared" si="1109"/>
        <v>1796</v>
      </c>
      <c r="AK1695" s="9">
        <f t="shared" si="1109"/>
        <v>1827</v>
      </c>
      <c r="AL1695" s="9">
        <f t="shared" si="1109"/>
        <v>1773</v>
      </c>
      <c r="AM1695" s="9">
        <f t="shared" si="1109"/>
        <v>1818</v>
      </c>
      <c r="AN1695" s="9">
        <f>AN1325</f>
        <v>1705</v>
      </c>
      <c r="AO1695" s="9">
        <f>AO1325</f>
        <v>1845</v>
      </c>
      <c r="AP1695" s="9">
        <f>AP1325</f>
        <v>1878</v>
      </c>
      <c r="AQ1695" s="9">
        <f>AQ1325</f>
        <v>1872</v>
      </c>
      <c r="AR1695" s="9">
        <f>AR1325</f>
        <v>1866</v>
      </c>
    </row>
    <row r="1696" spans="1:44" x14ac:dyDescent="0.25">
      <c r="A1696" s="8"/>
      <c r="B1696" s="15" t="s">
        <v>107</v>
      </c>
      <c r="C1696" s="9">
        <f>C1350</f>
        <v>472</v>
      </c>
      <c r="D1696" s="9">
        <f t="shared" ref="D1696:AM1696" si="1110">D1350</f>
        <v>459</v>
      </c>
      <c r="E1696" s="9">
        <f t="shared" si="1110"/>
        <v>549</v>
      </c>
      <c r="F1696" s="9">
        <f t="shared" si="1110"/>
        <v>559</v>
      </c>
      <c r="G1696" s="9">
        <f t="shared" si="1110"/>
        <v>636</v>
      </c>
      <c r="H1696" s="9">
        <f t="shared" si="1110"/>
        <v>536</v>
      </c>
      <c r="I1696" s="9">
        <f t="shared" si="1110"/>
        <v>460</v>
      </c>
      <c r="J1696" s="9">
        <f t="shared" si="1110"/>
        <v>486</v>
      </c>
      <c r="K1696" s="9">
        <f t="shared" si="1110"/>
        <v>469</v>
      </c>
      <c r="L1696" s="9">
        <f t="shared" si="1110"/>
        <v>443</v>
      </c>
      <c r="M1696" s="9">
        <f t="shared" si="1110"/>
        <v>388</v>
      </c>
      <c r="N1696" s="9">
        <f t="shared" si="1110"/>
        <v>363</v>
      </c>
      <c r="O1696" s="9">
        <f t="shared" si="1110"/>
        <v>341</v>
      </c>
      <c r="P1696" s="9">
        <f t="shared" si="1110"/>
        <v>337</v>
      </c>
      <c r="Q1696" s="9">
        <f t="shared" si="1110"/>
        <v>354</v>
      </c>
      <c r="R1696" s="9">
        <f t="shared" si="1110"/>
        <v>346</v>
      </c>
      <c r="S1696" s="9">
        <f t="shared" si="1110"/>
        <v>389</v>
      </c>
      <c r="T1696" s="9">
        <f t="shared" si="1110"/>
        <v>372</v>
      </c>
      <c r="U1696" s="9">
        <f t="shared" si="1110"/>
        <v>370</v>
      </c>
      <c r="V1696" s="9">
        <f t="shared" si="1110"/>
        <v>399</v>
      </c>
      <c r="W1696" s="9">
        <f t="shared" si="1110"/>
        <v>341</v>
      </c>
      <c r="X1696" s="9">
        <f t="shared" si="1110"/>
        <v>336</v>
      </c>
      <c r="Y1696" s="9">
        <f t="shared" si="1110"/>
        <v>335</v>
      </c>
      <c r="Z1696" s="9">
        <f t="shared" si="1110"/>
        <v>358</v>
      </c>
      <c r="AA1696" s="9">
        <f t="shared" si="1110"/>
        <v>329</v>
      </c>
      <c r="AB1696" s="9">
        <f t="shared" si="1110"/>
        <v>373</v>
      </c>
      <c r="AC1696" s="9">
        <f t="shared" si="1110"/>
        <v>358</v>
      </c>
      <c r="AD1696" s="9">
        <f t="shared" si="1110"/>
        <v>344</v>
      </c>
      <c r="AE1696" s="9">
        <f t="shared" si="1110"/>
        <v>416</v>
      </c>
      <c r="AF1696" s="9">
        <f t="shared" si="1110"/>
        <v>387</v>
      </c>
      <c r="AG1696" s="9">
        <f t="shared" si="1110"/>
        <v>434</v>
      </c>
      <c r="AH1696" s="9">
        <f t="shared" si="1110"/>
        <v>401</v>
      </c>
      <c r="AI1696" s="9">
        <f t="shared" si="1110"/>
        <v>468</v>
      </c>
      <c r="AJ1696" s="9">
        <f t="shared" si="1110"/>
        <v>435</v>
      </c>
      <c r="AK1696" s="9">
        <f t="shared" si="1110"/>
        <v>445</v>
      </c>
      <c r="AL1696" s="9">
        <f t="shared" si="1110"/>
        <v>497</v>
      </c>
      <c r="AM1696" s="9">
        <f t="shared" si="1110"/>
        <v>467</v>
      </c>
      <c r="AN1696" s="9">
        <f>AN1350</f>
        <v>478</v>
      </c>
      <c r="AO1696" s="9">
        <f>AO1350</f>
        <v>493</v>
      </c>
      <c r="AP1696" s="9">
        <f>AP1350</f>
        <v>473</v>
      </c>
      <c r="AQ1696" s="9">
        <f>AQ1350</f>
        <v>462</v>
      </c>
      <c r="AR1696" s="9">
        <f>AR1350</f>
        <v>396</v>
      </c>
    </row>
    <row r="1697" spans="1:44" x14ac:dyDescent="0.25">
      <c r="A1697" s="8"/>
      <c r="B1697" s="15" t="s">
        <v>93</v>
      </c>
      <c r="C1697" s="20">
        <f>C1415</f>
        <v>3043</v>
      </c>
      <c r="D1697" s="20">
        <f t="shared" ref="D1697:AM1697" si="1111">D1415</f>
        <v>3054</v>
      </c>
      <c r="E1697" s="20">
        <f t="shared" si="1111"/>
        <v>3037</v>
      </c>
      <c r="F1697" s="20">
        <f t="shared" si="1111"/>
        <v>3564</v>
      </c>
      <c r="G1697" s="20">
        <f t="shared" si="1111"/>
        <v>3415</v>
      </c>
      <c r="H1697" s="20">
        <f t="shared" si="1111"/>
        <v>3521</v>
      </c>
      <c r="I1697" s="20">
        <f t="shared" si="1111"/>
        <v>3254</v>
      </c>
      <c r="J1697" s="20">
        <f t="shared" si="1111"/>
        <v>3609</v>
      </c>
      <c r="K1697" s="20">
        <f t="shared" si="1111"/>
        <v>3247</v>
      </c>
      <c r="L1697" s="20">
        <f t="shared" si="1111"/>
        <v>3230</v>
      </c>
      <c r="M1697" s="20">
        <f t="shared" si="1111"/>
        <v>3332</v>
      </c>
      <c r="N1697" s="20">
        <f t="shared" si="1111"/>
        <v>3387</v>
      </c>
      <c r="O1697" s="20">
        <f t="shared" si="1111"/>
        <v>3511</v>
      </c>
      <c r="P1697" s="20">
        <f t="shared" si="1111"/>
        <v>3742</v>
      </c>
      <c r="Q1697" s="20">
        <f t="shared" si="1111"/>
        <v>3928</v>
      </c>
      <c r="R1697" s="20">
        <f t="shared" si="1111"/>
        <v>4174</v>
      </c>
      <c r="S1697" s="20">
        <f t="shared" si="1111"/>
        <v>4159</v>
      </c>
      <c r="T1697" s="20">
        <f t="shared" si="1111"/>
        <v>3969</v>
      </c>
      <c r="U1697" s="20">
        <f t="shared" si="1111"/>
        <v>3946</v>
      </c>
      <c r="V1697" s="20">
        <f t="shared" si="1111"/>
        <v>4055</v>
      </c>
      <c r="W1697" s="20">
        <f t="shared" si="1111"/>
        <v>4183</v>
      </c>
      <c r="X1697" s="20">
        <f t="shared" si="1111"/>
        <v>4026</v>
      </c>
      <c r="Y1697" s="20">
        <f t="shared" si="1111"/>
        <v>4143</v>
      </c>
      <c r="Z1697" s="20">
        <f t="shared" si="1111"/>
        <v>4065</v>
      </c>
      <c r="AA1697" s="20">
        <f t="shared" si="1111"/>
        <v>4087</v>
      </c>
      <c r="AB1697" s="20">
        <f t="shared" si="1111"/>
        <v>3846</v>
      </c>
      <c r="AC1697" s="20">
        <f t="shared" si="1111"/>
        <v>3846</v>
      </c>
      <c r="AD1697" s="20">
        <f t="shared" si="1111"/>
        <v>4090</v>
      </c>
      <c r="AE1697" s="20">
        <f t="shared" si="1111"/>
        <v>4072</v>
      </c>
      <c r="AF1697" s="20">
        <f t="shared" si="1111"/>
        <v>4206</v>
      </c>
      <c r="AG1697" s="20">
        <f t="shared" si="1111"/>
        <v>4379</v>
      </c>
      <c r="AH1697" s="20">
        <f t="shared" si="1111"/>
        <v>4247</v>
      </c>
      <c r="AI1697" s="20">
        <f t="shared" si="1111"/>
        <v>4317</v>
      </c>
      <c r="AJ1697" s="20">
        <f t="shared" si="1111"/>
        <v>4146</v>
      </c>
      <c r="AK1697" s="20">
        <f t="shared" si="1111"/>
        <v>4060</v>
      </c>
      <c r="AL1697" s="20">
        <f t="shared" si="1111"/>
        <v>3888</v>
      </c>
      <c r="AM1697" s="20">
        <f t="shared" si="1111"/>
        <v>3678</v>
      </c>
      <c r="AN1697" s="20">
        <f>AN1415</f>
        <v>4007</v>
      </c>
      <c r="AO1697" s="20">
        <f>AO1415</f>
        <v>3786</v>
      </c>
      <c r="AP1697" s="20">
        <f>AP1415</f>
        <v>4141</v>
      </c>
      <c r="AQ1697" s="20">
        <f>AQ1415</f>
        <v>3244</v>
      </c>
      <c r="AR1697" s="20">
        <f>AR1415</f>
        <v>2551</v>
      </c>
    </row>
    <row r="1698" spans="1:44" x14ac:dyDescent="0.25">
      <c r="A1698" s="8" t="s">
        <v>170</v>
      </c>
      <c r="C1698" s="9">
        <f>SUM(C1662:C1697)</f>
        <v>45974</v>
      </c>
      <c r="D1698" s="9">
        <f t="shared" ref="D1698:AM1698" si="1112">SUM(D1662:D1697)</f>
        <v>46476</v>
      </c>
      <c r="E1698" s="9">
        <f t="shared" si="1112"/>
        <v>53310</v>
      </c>
      <c r="F1698" s="9">
        <f t="shared" si="1112"/>
        <v>57093</v>
      </c>
      <c r="G1698" s="9">
        <f t="shared" si="1112"/>
        <v>59103</v>
      </c>
      <c r="H1698" s="9">
        <f t="shared" si="1112"/>
        <v>58001</v>
      </c>
      <c r="I1698" s="9">
        <f t="shared" si="1112"/>
        <v>58032</v>
      </c>
      <c r="J1698" s="9">
        <f t="shared" si="1112"/>
        <v>56890</v>
      </c>
      <c r="K1698" s="9">
        <f t="shared" si="1112"/>
        <v>58656</v>
      </c>
      <c r="L1698" s="9">
        <f t="shared" si="1112"/>
        <v>58607</v>
      </c>
      <c r="M1698" s="9">
        <f t="shared" si="1112"/>
        <v>59350</v>
      </c>
      <c r="N1698" s="9">
        <f t="shared" si="1112"/>
        <v>62713</v>
      </c>
      <c r="O1698" s="9">
        <f t="shared" si="1112"/>
        <v>65617</v>
      </c>
      <c r="P1698" s="9">
        <f t="shared" si="1112"/>
        <v>68787</v>
      </c>
      <c r="Q1698" s="9">
        <f t="shared" si="1112"/>
        <v>71258</v>
      </c>
      <c r="R1698" s="9">
        <f t="shared" si="1112"/>
        <v>72007</v>
      </c>
      <c r="S1698" s="9">
        <f t="shared" si="1112"/>
        <v>71184</v>
      </c>
      <c r="T1698" s="9">
        <f t="shared" si="1112"/>
        <v>69622</v>
      </c>
      <c r="U1698" s="9">
        <f t="shared" si="1112"/>
        <v>69709</v>
      </c>
      <c r="V1698" s="9">
        <f t="shared" si="1112"/>
        <v>69593</v>
      </c>
      <c r="W1698" s="9" t="e">
        <f t="shared" si="1112"/>
        <v>#VALUE!</v>
      </c>
      <c r="X1698" s="9">
        <f t="shared" si="1112"/>
        <v>73208</v>
      </c>
      <c r="Y1698" s="9">
        <f t="shared" si="1112"/>
        <v>73609</v>
      </c>
      <c r="Z1698" s="9">
        <f t="shared" si="1112"/>
        <v>74272</v>
      </c>
      <c r="AA1698" s="9">
        <f t="shared" si="1112"/>
        <v>73494</v>
      </c>
      <c r="AB1698" s="9">
        <f t="shared" si="1112"/>
        <v>72107</v>
      </c>
      <c r="AC1698" s="9">
        <f t="shared" si="1112"/>
        <v>73408</v>
      </c>
      <c r="AD1698" s="9">
        <f t="shared" si="1112"/>
        <v>76063</v>
      </c>
      <c r="AE1698" s="9">
        <f t="shared" si="1112"/>
        <v>76079</v>
      </c>
      <c r="AF1698" s="9">
        <f t="shared" si="1112"/>
        <v>79581</v>
      </c>
      <c r="AG1698" s="9">
        <f t="shared" si="1112"/>
        <v>83464</v>
      </c>
      <c r="AH1698" s="9">
        <f t="shared" si="1112"/>
        <v>83607</v>
      </c>
      <c r="AI1698" s="9">
        <f t="shared" si="1112"/>
        <v>82775</v>
      </c>
      <c r="AJ1698" s="9">
        <f t="shared" si="1112"/>
        <v>78586</v>
      </c>
      <c r="AK1698" s="9">
        <f t="shared" si="1112"/>
        <v>68250</v>
      </c>
      <c r="AL1698" s="9">
        <f t="shared" si="1112"/>
        <v>77085</v>
      </c>
      <c r="AM1698" s="9">
        <f t="shared" si="1112"/>
        <v>74946</v>
      </c>
      <c r="AN1698" s="9">
        <f>SUM(AN1662:AN1697)</f>
        <v>74454</v>
      </c>
      <c r="AO1698" s="9">
        <f>SUM(AO1662:AO1697)</f>
        <v>75047</v>
      </c>
      <c r="AP1698" s="9">
        <f>SUM(AP1662:AP1697)</f>
        <v>76640</v>
      </c>
      <c r="AQ1698" s="9">
        <f>SUM(AQ1662:AQ1697)</f>
        <v>79219</v>
      </c>
      <c r="AR1698" s="9">
        <f>SUM(AR1662:AR1697)</f>
        <v>71893</v>
      </c>
    </row>
    <row r="1699" spans="1:44" x14ac:dyDescent="0.25">
      <c r="A1699" s="8"/>
      <c r="AO1699" s="9"/>
      <c r="AP1699" s="9"/>
      <c r="AQ1699" s="9"/>
      <c r="AR1699" s="9"/>
    </row>
    <row r="1700" spans="1:44" x14ac:dyDescent="0.25">
      <c r="A1700" s="8"/>
    </row>
    <row r="1701" spans="1:44" x14ac:dyDescent="0.25">
      <c r="A1701" s="8"/>
    </row>
    <row r="1702" spans="1:44" x14ac:dyDescent="0.25">
      <c r="A1702" s="8"/>
    </row>
    <row r="1703" spans="1:44" x14ac:dyDescent="0.25">
      <c r="A1703" s="8"/>
    </row>
    <row r="1704" spans="1:44" x14ac:dyDescent="0.25">
      <c r="A1704" s="8"/>
    </row>
    <row r="1705" spans="1:44" x14ac:dyDescent="0.25">
      <c r="A1705" s="8"/>
    </row>
    <row r="1706" spans="1:44" x14ac:dyDescent="0.25">
      <c r="A1706" s="8"/>
    </row>
    <row r="1707" spans="1:44" x14ac:dyDescent="0.25">
      <c r="A1707" s="8"/>
    </row>
    <row r="1708" spans="1:44" x14ac:dyDescent="0.25">
      <c r="A1708" s="8"/>
    </row>
    <row r="1709" spans="1:44" x14ac:dyDescent="0.25">
      <c r="A1709" s="8"/>
    </row>
    <row r="1710" spans="1:44" x14ac:dyDescent="0.25">
      <c r="A1710" s="8"/>
    </row>
    <row r="1711" spans="1:44" x14ac:dyDescent="0.25">
      <c r="A1711" s="8"/>
    </row>
    <row r="1712" spans="1:44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3" x14ac:dyDescent="0.25">
      <c r="A1729" s="8"/>
    </row>
    <row r="1730" spans="1:3" x14ac:dyDescent="0.25">
      <c r="A1730" s="8"/>
    </row>
    <row r="1731" spans="1:3" x14ac:dyDescent="0.25">
      <c r="A1731" s="8"/>
    </row>
    <row r="1732" spans="1:3" x14ac:dyDescent="0.25">
      <c r="A1732" s="8"/>
    </row>
    <row r="1733" spans="1:3" x14ac:dyDescent="0.25">
      <c r="A1733" s="8"/>
    </row>
    <row r="1734" spans="1:3" x14ac:dyDescent="0.25">
      <c r="A1734" s="8"/>
    </row>
    <row r="1735" spans="1:3" x14ac:dyDescent="0.25">
      <c r="A1735" s="8"/>
    </row>
    <row r="1736" spans="1:3" x14ac:dyDescent="0.25">
      <c r="A1736" s="8"/>
    </row>
    <row r="1737" spans="1:3" x14ac:dyDescent="0.25">
      <c r="A1737" s="8"/>
      <c r="B1737" s="17"/>
      <c r="C1737" s="15"/>
    </row>
    <row r="1738" spans="1:3" x14ac:dyDescent="0.25">
      <c r="A1738" s="8"/>
      <c r="B1738" s="17"/>
      <c r="C1738" s="15"/>
    </row>
    <row r="1739" spans="1:3" x14ac:dyDescent="0.25">
      <c r="A1739" s="8"/>
      <c r="B1739" s="19"/>
      <c r="C1739" s="15"/>
    </row>
    <row r="1740" spans="1:3" x14ac:dyDescent="0.25">
      <c r="A1740" s="8"/>
      <c r="B1740" s="18"/>
      <c r="C1740" s="15"/>
    </row>
    <row r="1741" spans="1:3" x14ac:dyDescent="0.25">
      <c r="A1741" s="8"/>
      <c r="B1741" s="17"/>
      <c r="C1741" s="15"/>
    </row>
    <row r="1742" spans="1:3" x14ac:dyDescent="0.25">
      <c r="A1742" s="8"/>
      <c r="B1742" s="17"/>
      <c r="C1742" s="15"/>
    </row>
    <row r="1743" spans="1:3" x14ac:dyDescent="0.25">
      <c r="A1743" s="8"/>
      <c r="B1743" s="17"/>
      <c r="C1743" s="15"/>
    </row>
    <row r="1744" spans="1:3" x14ac:dyDescent="0.25">
      <c r="A1744" s="8"/>
      <c r="B1744" s="17"/>
      <c r="C1744" s="15"/>
    </row>
    <row r="1745" spans="1:3" x14ac:dyDescent="0.25">
      <c r="A1745" s="8"/>
      <c r="B1745" s="2"/>
      <c r="C1745" s="15"/>
    </row>
    <row r="1746" spans="1:3" x14ac:dyDescent="0.25">
      <c r="A1746" s="8"/>
      <c r="B1746" s="17"/>
      <c r="C1746" s="15"/>
    </row>
    <row r="1747" spans="1:3" x14ac:dyDescent="0.25">
      <c r="A1747" s="8"/>
      <c r="B1747" s="17"/>
      <c r="C1747" s="15"/>
    </row>
    <row r="1748" spans="1:3" x14ac:dyDescent="0.25">
      <c r="A1748" s="8"/>
      <c r="B1748" s="17"/>
      <c r="C1748" s="15"/>
    </row>
    <row r="1749" spans="1:3" x14ac:dyDescent="0.25">
      <c r="A1749" s="8"/>
      <c r="B1749" s="17"/>
      <c r="C1749" s="15"/>
    </row>
    <row r="1750" spans="1:3" x14ac:dyDescent="0.25">
      <c r="A1750" s="8"/>
      <c r="B1750" s="17"/>
      <c r="C1750" s="15"/>
    </row>
    <row r="1751" spans="1:3" x14ac:dyDescent="0.25">
      <c r="A1751" s="8"/>
      <c r="B1751" s="18"/>
      <c r="C1751" s="15"/>
    </row>
    <row r="1752" spans="1:3" x14ac:dyDescent="0.25">
      <c r="A1752" s="8"/>
      <c r="B1752" s="18"/>
      <c r="C1752" s="15"/>
    </row>
    <row r="1753" spans="1:3" x14ac:dyDescent="0.25">
      <c r="A1753" s="8"/>
      <c r="B1753" s="18"/>
      <c r="C1753" s="15"/>
    </row>
    <row r="1754" spans="1:3" x14ac:dyDescent="0.25">
      <c r="A1754" s="8"/>
      <c r="B1754" s="18"/>
      <c r="C1754" s="15"/>
    </row>
    <row r="1755" spans="1:3" x14ac:dyDescent="0.25">
      <c r="A1755" s="8"/>
      <c r="B1755" s="18"/>
      <c r="C1755" s="15"/>
    </row>
    <row r="1756" spans="1:3" x14ac:dyDescent="0.25">
      <c r="A1756" s="8"/>
      <c r="B1756" s="18"/>
      <c r="C1756" s="15"/>
    </row>
    <row r="1757" spans="1:3" x14ac:dyDescent="0.25">
      <c r="A1757" s="8"/>
      <c r="B1757" s="19"/>
      <c r="C1757" s="15"/>
    </row>
    <row r="1758" spans="1:3" x14ac:dyDescent="0.25">
      <c r="A1758" s="8"/>
      <c r="B1758" s="17"/>
      <c r="C1758" s="15"/>
    </row>
    <row r="1759" spans="1:3" x14ac:dyDescent="0.25">
      <c r="A1759" s="8"/>
      <c r="B1759" s="17"/>
      <c r="C1759" s="15"/>
    </row>
    <row r="1760" spans="1:3" x14ac:dyDescent="0.25">
      <c r="A1760" s="8"/>
      <c r="B1760" s="17"/>
      <c r="C1760" s="15"/>
    </row>
    <row r="1761" spans="1:3" x14ac:dyDescent="0.25">
      <c r="A1761" s="8"/>
      <c r="B1761" s="19"/>
      <c r="C1761" s="15"/>
    </row>
    <row r="1762" spans="1:3" x14ac:dyDescent="0.25">
      <c r="A1762" s="8"/>
      <c r="B1762" s="17"/>
      <c r="C1762" s="15"/>
    </row>
    <row r="1763" spans="1:3" x14ac:dyDescent="0.25">
      <c r="A1763" s="8"/>
      <c r="B1763" s="17"/>
      <c r="C1763" s="15"/>
    </row>
    <row r="1764" spans="1:3" x14ac:dyDescent="0.25">
      <c r="A1764" s="8"/>
      <c r="B1764" s="2"/>
      <c r="C1764" s="15"/>
    </row>
    <row r="1765" spans="1:3" x14ac:dyDescent="0.25">
      <c r="A1765" s="8"/>
      <c r="B1765" s="17"/>
      <c r="C1765" s="15"/>
    </row>
    <row r="1766" spans="1:3" x14ac:dyDescent="0.25">
      <c r="A1766" s="8"/>
      <c r="B1766" s="17"/>
      <c r="C1766" s="15"/>
    </row>
    <row r="1767" spans="1:3" x14ac:dyDescent="0.25">
      <c r="A1767" s="8"/>
      <c r="B1767" s="17"/>
      <c r="C1767" s="15"/>
    </row>
    <row r="1768" spans="1:3" x14ac:dyDescent="0.25">
      <c r="A1768" s="8"/>
      <c r="B1768" s="2"/>
      <c r="C1768" s="15"/>
    </row>
    <row r="1769" spans="1:3" x14ac:dyDescent="0.25">
      <c r="A1769" s="8"/>
      <c r="B1769" s="17"/>
      <c r="C1769" s="15"/>
    </row>
    <row r="1770" spans="1:3" x14ac:dyDescent="0.25">
      <c r="A1770" s="8"/>
      <c r="B1770" s="17"/>
      <c r="C1770" s="15"/>
    </row>
    <row r="1771" spans="1:3" x14ac:dyDescent="0.25">
      <c r="A1771" s="8"/>
      <c r="B1771" s="2"/>
      <c r="C1771" s="15"/>
    </row>
    <row r="1772" spans="1:3" x14ac:dyDescent="0.25">
      <c r="A1772" s="8"/>
      <c r="B1772" s="2"/>
      <c r="C1772" s="15"/>
    </row>
    <row r="1773" spans="1:3" x14ac:dyDescent="0.25">
      <c r="A1773" s="8"/>
      <c r="B1773" s="2"/>
      <c r="C1773" s="15"/>
    </row>
    <row r="1774" spans="1:3" x14ac:dyDescent="0.25">
      <c r="A1774" s="8"/>
      <c r="B1774" s="2"/>
      <c r="C1774" s="15"/>
    </row>
    <row r="1775" spans="1:3" x14ac:dyDescent="0.25">
      <c r="A1775" s="8"/>
      <c r="B1775" s="17"/>
      <c r="C1775" s="15"/>
    </row>
    <row r="1776" spans="1:3" x14ac:dyDescent="0.25">
      <c r="A1776" s="8"/>
      <c r="B1776" s="17"/>
      <c r="C1776" s="15"/>
    </row>
    <row r="1777" spans="1:3" x14ac:dyDescent="0.25">
      <c r="A1777" s="8"/>
      <c r="B1777" s="17"/>
      <c r="C1777" s="15"/>
    </row>
    <row r="1778" spans="1:3" x14ac:dyDescent="0.25">
      <c r="A1778" s="8"/>
      <c r="B1778" s="17"/>
      <c r="C1778" s="15"/>
    </row>
    <row r="1779" spans="1:3" x14ac:dyDescent="0.25">
      <c r="A1779" s="8"/>
      <c r="B1779" s="17"/>
      <c r="C1779" s="15"/>
    </row>
    <row r="1780" spans="1:3" x14ac:dyDescent="0.25">
      <c r="A1780" s="8"/>
      <c r="B1780" s="18"/>
      <c r="C1780" s="15"/>
    </row>
    <row r="1781" spans="1:3" x14ac:dyDescent="0.25">
      <c r="A1781" s="8"/>
      <c r="B1781" s="17"/>
      <c r="C1781" s="15"/>
    </row>
    <row r="1782" spans="1:3" x14ac:dyDescent="0.25">
      <c r="A1782" s="8"/>
      <c r="B1782" s="17"/>
      <c r="C1782" s="15"/>
    </row>
    <row r="1783" spans="1:3" x14ac:dyDescent="0.25">
      <c r="A1783" s="8"/>
      <c r="B1783" s="18"/>
      <c r="C1783" s="15"/>
    </row>
    <row r="1784" spans="1:3" x14ac:dyDescent="0.25">
      <c r="A1784" s="8"/>
      <c r="B1784" s="18"/>
      <c r="C1784" s="15"/>
    </row>
    <row r="1785" spans="1:3" x14ac:dyDescent="0.25">
      <c r="A1785" s="8"/>
      <c r="B1785" s="18"/>
      <c r="C1785" s="15"/>
    </row>
    <row r="1786" spans="1:3" x14ac:dyDescent="0.25">
      <c r="A1786" s="8"/>
      <c r="B1786" s="17"/>
      <c r="C1786" s="15"/>
    </row>
    <row r="1787" spans="1:3" x14ac:dyDescent="0.25">
      <c r="A1787" s="8"/>
      <c r="B1787" s="17"/>
      <c r="C1787" s="15"/>
    </row>
    <row r="1788" spans="1:3" x14ac:dyDescent="0.25">
      <c r="A1788" s="8"/>
      <c r="B1788" s="17"/>
      <c r="C1788" s="15"/>
    </row>
    <row r="1789" spans="1:3" x14ac:dyDescent="0.25">
      <c r="A1789" s="8"/>
      <c r="B1789" s="2"/>
      <c r="C1789" s="15"/>
    </row>
    <row r="1790" spans="1:3" x14ac:dyDescent="0.25">
      <c r="A1790" s="8"/>
      <c r="B1790" s="17"/>
      <c r="C1790" s="15"/>
    </row>
    <row r="1791" spans="1:3" x14ac:dyDescent="0.25">
      <c r="A1791" s="8"/>
      <c r="B1791" s="1"/>
      <c r="C1791" s="15"/>
    </row>
    <row r="1792" spans="1:3" x14ac:dyDescent="0.25">
      <c r="A1792" s="8"/>
      <c r="B1792" s="19"/>
      <c r="C1792" s="15"/>
    </row>
    <row r="1793" spans="1:3" x14ac:dyDescent="0.25">
      <c r="A1793" s="8"/>
      <c r="B1793" s="17"/>
      <c r="C1793" s="15"/>
    </row>
    <row r="1794" spans="1:3" x14ac:dyDescent="0.25">
      <c r="A1794" s="8"/>
      <c r="B1794" s="17"/>
      <c r="C1794" s="15"/>
    </row>
    <row r="1795" spans="1:3" x14ac:dyDescent="0.25">
      <c r="A1795" s="8"/>
      <c r="B1795" s="17"/>
      <c r="C1795" s="15"/>
    </row>
    <row r="1796" spans="1:3" x14ac:dyDescent="0.25">
      <c r="A1796" s="8"/>
      <c r="B1796" s="17"/>
      <c r="C1796" s="15"/>
    </row>
    <row r="1797" spans="1:3" x14ac:dyDescent="0.25">
      <c r="A1797" s="8"/>
      <c r="B1797" s="17"/>
      <c r="C1797" s="15"/>
    </row>
    <row r="1798" spans="1:3" x14ac:dyDescent="0.25">
      <c r="A1798" s="8"/>
      <c r="B1798" s="17"/>
      <c r="C1798" s="15"/>
    </row>
    <row r="1799" spans="1:3" x14ac:dyDescent="0.25">
      <c r="A1799" s="8"/>
      <c r="B1799" s="17"/>
      <c r="C1799" s="15"/>
    </row>
    <row r="1800" spans="1:3" x14ac:dyDescent="0.25">
      <c r="A1800" s="8"/>
      <c r="B1800" s="17"/>
      <c r="C1800" s="15"/>
    </row>
    <row r="1801" spans="1:3" x14ac:dyDescent="0.25">
      <c r="A1801" s="8"/>
      <c r="B1801" s="17"/>
      <c r="C1801" s="15"/>
    </row>
    <row r="1802" spans="1:3" x14ac:dyDescent="0.25">
      <c r="A1802" s="8"/>
      <c r="B1802" s="2"/>
      <c r="C1802" s="15"/>
    </row>
    <row r="1803" spans="1:3" x14ac:dyDescent="0.25">
      <c r="A1803" s="8"/>
      <c r="B1803" s="2"/>
      <c r="C1803" s="15"/>
    </row>
    <row r="1804" spans="1:3" x14ac:dyDescent="0.25">
      <c r="A1804" s="8"/>
      <c r="B1804" s="17"/>
      <c r="C1804" s="15"/>
    </row>
    <row r="1805" spans="1:3" x14ac:dyDescent="0.25">
      <c r="A1805" s="8"/>
      <c r="B1805" s="17"/>
      <c r="C1805" s="15"/>
    </row>
    <row r="1806" spans="1:3" x14ac:dyDescent="0.25">
      <c r="A1806" s="8"/>
      <c r="B1806" s="18"/>
      <c r="C1806" s="15"/>
    </row>
    <row r="1807" spans="1:3" x14ac:dyDescent="0.25">
      <c r="A1807" s="8"/>
      <c r="B1807" s="19"/>
      <c r="C1807" s="15"/>
    </row>
    <row r="1808" spans="1:3" x14ac:dyDescent="0.25">
      <c r="A1808" s="8"/>
      <c r="B1808" s="18"/>
      <c r="C1808" s="15"/>
    </row>
    <row r="1809" spans="1:3" x14ac:dyDescent="0.25">
      <c r="A1809" s="8"/>
      <c r="B1809" s="1"/>
      <c r="C1809" s="15"/>
    </row>
    <row r="1810" spans="1:3" x14ac:dyDescent="0.25">
      <c r="A1810" s="8"/>
      <c r="C1810" s="15"/>
    </row>
    <row r="1811" spans="1:3" x14ac:dyDescent="0.25">
      <c r="A1811" s="8"/>
      <c r="B1811" s="2"/>
      <c r="C1811" s="15"/>
    </row>
    <row r="1812" spans="1:3" x14ac:dyDescent="0.25">
      <c r="A1812" s="8"/>
      <c r="C1812" s="15"/>
    </row>
    <row r="1813" spans="1:3" x14ac:dyDescent="0.25">
      <c r="A1813" s="8"/>
      <c r="B1813" s="18"/>
      <c r="C1813" s="15"/>
    </row>
    <row r="1814" spans="1:3" x14ac:dyDescent="0.25">
      <c r="A1814" s="8"/>
      <c r="B1814" s="18"/>
      <c r="C1814" s="15"/>
    </row>
    <row r="1815" spans="1:3" x14ac:dyDescent="0.25">
      <c r="A1815" s="8"/>
      <c r="B1815" s="17"/>
      <c r="C1815" s="15"/>
    </row>
    <row r="1816" spans="1:3" x14ac:dyDescent="0.25">
      <c r="A1816" s="8"/>
      <c r="B1816" s="18"/>
      <c r="C1816" s="15"/>
    </row>
    <row r="1817" spans="1:3" x14ac:dyDescent="0.25">
      <c r="A1817" s="8"/>
      <c r="B1817" s="1"/>
      <c r="C1817" s="15"/>
    </row>
    <row r="1818" spans="1:3" x14ac:dyDescent="0.25">
      <c r="A1818" s="8"/>
      <c r="B1818" s="1"/>
      <c r="C1818" s="15"/>
    </row>
    <row r="1819" spans="1:3" x14ac:dyDescent="0.25">
      <c r="A1819" s="8"/>
      <c r="B1819" s="17"/>
      <c r="C1819" s="15"/>
    </row>
    <row r="1820" spans="1:3" x14ac:dyDescent="0.25">
      <c r="A1820" s="8"/>
      <c r="B1820" s="2"/>
      <c r="C1820" s="15"/>
    </row>
    <row r="1821" spans="1:3" x14ac:dyDescent="0.25">
      <c r="A1821" s="8"/>
      <c r="B1821" s="18"/>
      <c r="C1821" s="15"/>
    </row>
    <row r="1822" spans="1:3" x14ac:dyDescent="0.25">
      <c r="A1822" s="8"/>
      <c r="B1822" s="2"/>
      <c r="C1822" s="15"/>
    </row>
    <row r="1823" spans="1:3" x14ac:dyDescent="0.25">
      <c r="A1823" s="8"/>
      <c r="C1823" s="15"/>
    </row>
    <row r="1824" spans="1:3" x14ac:dyDescent="0.25">
      <c r="A1824" s="8"/>
      <c r="B1824" s="2"/>
      <c r="C1824" s="15"/>
    </row>
    <row r="1825" spans="1:3" x14ac:dyDescent="0.25">
      <c r="A1825" s="8"/>
      <c r="B1825" s="2"/>
      <c r="C1825" s="15"/>
    </row>
    <row r="1826" spans="1:3" x14ac:dyDescent="0.25">
      <c r="A1826" s="8"/>
      <c r="B1826" s="1"/>
      <c r="C1826" s="15"/>
    </row>
    <row r="1827" spans="1:3" x14ac:dyDescent="0.25">
      <c r="A1827" s="8"/>
      <c r="B1827" s="2"/>
      <c r="C1827" s="15"/>
    </row>
    <row r="1828" spans="1:3" x14ac:dyDescent="0.25">
      <c r="A1828" s="8"/>
      <c r="B1828" s="17"/>
      <c r="C1828" s="15"/>
    </row>
    <row r="1829" spans="1:3" x14ac:dyDescent="0.25">
      <c r="A1829" s="8"/>
      <c r="B1829" s="18"/>
      <c r="C1829" s="15"/>
    </row>
    <row r="1830" spans="1:3" x14ac:dyDescent="0.25">
      <c r="A1830" s="8"/>
      <c r="B1830" s="18"/>
      <c r="C1830" s="15"/>
    </row>
    <row r="1831" spans="1:3" x14ac:dyDescent="0.25">
      <c r="A1831" s="8"/>
      <c r="B1831" s="18"/>
      <c r="C1831" s="15"/>
    </row>
    <row r="1832" spans="1:3" x14ac:dyDescent="0.25">
      <c r="A1832" s="8"/>
      <c r="B1832" s="17"/>
      <c r="C1832" s="15"/>
    </row>
    <row r="1833" spans="1:3" x14ac:dyDescent="0.25">
      <c r="A1833" s="8"/>
      <c r="B1833" s="17"/>
      <c r="C1833" s="15"/>
    </row>
    <row r="1834" spans="1:3" x14ac:dyDescent="0.25">
      <c r="A1834" s="8"/>
      <c r="B1834" s="18"/>
      <c r="C1834" s="15"/>
    </row>
    <row r="1835" spans="1:3" x14ac:dyDescent="0.25">
      <c r="A1835" s="8"/>
      <c r="B1835" s="18"/>
      <c r="C1835" s="15"/>
    </row>
    <row r="1836" spans="1:3" x14ac:dyDescent="0.25">
      <c r="A1836" s="8"/>
      <c r="B1836" s="17"/>
      <c r="C1836" s="15"/>
    </row>
    <row r="1837" spans="1:3" x14ac:dyDescent="0.25">
      <c r="A1837" s="8"/>
      <c r="B1837" s="17"/>
      <c r="C1837" s="15"/>
    </row>
    <row r="1838" spans="1:3" x14ac:dyDescent="0.25">
      <c r="A1838" s="8"/>
      <c r="B1838" s="17"/>
      <c r="C1838" s="15"/>
    </row>
    <row r="1839" spans="1:3" x14ac:dyDescent="0.25">
      <c r="A1839" s="8"/>
      <c r="B1839" s="19"/>
      <c r="C1839" s="15"/>
    </row>
    <row r="1840" spans="1:3" x14ac:dyDescent="0.25">
      <c r="A1840" s="8"/>
      <c r="B1840" s="18"/>
      <c r="C1840" s="15"/>
    </row>
    <row r="1841" spans="1:3" x14ac:dyDescent="0.25">
      <c r="A1841" s="8"/>
      <c r="B1841" s="17"/>
      <c r="C1841" s="15"/>
    </row>
    <row r="1842" spans="1:3" x14ac:dyDescent="0.25">
      <c r="A1842" s="8"/>
      <c r="B1842" s="17"/>
      <c r="C1842" s="15"/>
    </row>
    <row r="1843" spans="1:3" x14ac:dyDescent="0.25">
      <c r="A1843" s="8"/>
      <c r="B1843" s="17"/>
      <c r="C1843" s="15"/>
    </row>
    <row r="1844" spans="1:3" x14ac:dyDescent="0.25">
      <c r="A1844" s="8"/>
      <c r="B1844" s="17"/>
      <c r="C1844" s="15"/>
    </row>
    <row r="1845" spans="1:3" x14ac:dyDescent="0.25">
      <c r="A1845" s="8"/>
      <c r="B1845" s="2"/>
      <c r="C1845" s="15"/>
    </row>
    <row r="1846" spans="1:3" x14ac:dyDescent="0.25">
      <c r="A1846" s="8"/>
      <c r="B1846" s="17"/>
      <c r="C1846" s="15"/>
    </row>
    <row r="1847" spans="1:3" x14ac:dyDescent="0.25">
      <c r="A1847" s="8"/>
      <c r="B1847" s="17"/>
      <c r="C1847" s="15"/>
    </row>
    <row r="1848" spans="1:3" x14ac:dyDescent="0.25">
      <c r="A1848" s="8"/>
      <c r="B1848" s="17"/>
      <c r="C1848" s="15"/>
    </row>
    <row r="1849" spans="1:3" x14ac:dyDescent="0.25">
      <c r="A1849" s="8"/>
      <c r="B1849" s="17"/>
      <c r="C1849" s="15"/>
    </row>
    <row r="1850" spans="1:3" x14ac:dyDescent="0.25">
      <c r="A1850" s="8"/>
      <c r="B1850" s="17"/>
      <c r="C1850" s="15"/>
    </row>
    <row r="1851" spans="1:3" x14ac:dyDescent="0.25">
      <c r="A1851" s="8"/>
      <c r="B1851" s="18"/>
      <c r="C1851" s="15"/>
    </row>
    <row r="1852" spans="1:3" x14ac:dyDescent="0.25">
      <c r="A1852" s="8"/>
      <c r="B1852" s="18"/>
      <c r="C1852" s="15"/>
    </row>
    <row r="1853" spans="1:3" x14ac:dyDescent="0.25">
      <c r="A1853" s="8"/>
      <c r="B1853" s="18"/>
      <c r="C1853" s="15"/>
    </row>
    <row r="1854" spans="1:3" x14ac:dyDescent="0.25">
      <c r="A1854" s="8"/>
      <c r="B1854" s="18"/>
      <c r="C1854" s="15"/>
    </row>
    <row r="1855" spans="1:3" x14ac:dyDescent="0.25">
      <c r="A1855" s="8"/>
      <c r="B1855" s="19"/>
      <c r="C1855" s="15"/>
    </row>
    <row r="1856" spans="1:3" x14ac:dyDescent="0.25">
      <c r="A1856" s="8"/>
      <c r="B1856" s="17"/>
      <c r="C1856" s="15"/>
    </row>
    <row r="1857" spans="1:3" x14ac:dyDescent="0.25">
      <c r="A1857" s="8"/>
      <c r="B1857" s="17"/>
      <c r="C1857" s="15"/>
    </row>
    <row r="1858" spans="1:3" x14ac:dyDescent="0.25">
      <c r="A1858" s="8"/>
      <c r="B1858" s="17"/>
      <c r="C1858" s="15"/>
    </row>
    <row r="1859" spans="1:3" x14ac:dyDescent="0.25">
      <c r="A1859" s="8"/>
      <c r="B1859" s="19"/>
      <c r="C1859" s="15"/>
    </row>
    <row r="1860" spans="1:3" x14ac:dyDescent="0.25">
      <c r="A1860" s="8"/>
      <c r="B1860" s="17"/>
      <c r="C1860" s="15"/>
    </row>
    <row r="1861" spans="1:3" x14ac:dyDescent="0.25">
      <c r="A1861" s="8"/>
      <c r="B1861" s="17"/>
      <c r="C1861" s="15"/>
    </row>
    <row r="1862" spans="1:3" x14ac:dyDescent="0.25">
      <c r="A1862" s="8"/>
      <c r="B1862" s="2"/>
      <c r="C1862" s="15"/>
    </row>
    <row r="1863" spans="1:3" x14ac:dyDescent="0.25">
      <c r="A1863" s="8"/>
      <c r="B1863" s="17"/>
      <c r="C1863" s="15"/>
    </row>
    <row r="1864" spans="1:3" x14ac:dyDescent="0.25">
      <c r="A1864" s="8"/>
      <c r="B1864" s="17"/>
      <c r="C1864" s="15"/>
    </row>
    <row r="1865" spans="1:3" x14ac:dyDescent="0.25">
      <c r="A1865" s="8"/>
      <c r="B1865" s="17"/>
      <c r="C1865" s="15"/>
    </row>
    <row r="1866" spans="1:3" x14ac:dyDescent="0.25">
      <c r="A1866" s="8"/>
      <c r="B1866" s="17"/>
      <c r="C1866" s="15"/>
    </row>
    <row r="1867" spans="1:3" x14ac:dyDescent="0.25">
      <c r="A1867" s="8"/>
      <c r="B1867" s="2"/>
      <c r="C1867" s="15"/>
    </row>
    <row r="1868" spans="1:3" x14ac:dyDescent="0.25">
      <c r="A1868" s="8"/>
      <c r="B1868" s="17"/>
      <c r="C1868" s="15"/>
    </row>
    <row r="1869" spans="1:3" x14ac:dyDescent="0.25">
      <c r="A1869" s="8"/>
      <c r="B1869" s="17"/>
      <c r="C1869" s="15"/>
    </row>
    <row r="1870" spans="1:3" x14ac:dyDescent="0.25">
      <c r="A1870" s="8"/>
      <c r="B1870" s="2"/>
      <c r="C1870" s="15"/>
    </row>
    <row r="1871" spans="1:3" x14ac:dyDescent="0.25">
      <c r="A1871" s="8"/>
      <c r="B1871" s="17"/>
      <c r="C1871" s="15"/>
    </row>
    <row r="1872" spans="1:3" x14ac:dyDescent="0.25">
      <c r="A1872" s="8"/>
      <c r="B1872" s="2"/>
      <c r="C1872" s="15"/>
    </row>
    <row r="1873" spans="1:3" x14ac:dyDescent="0.25">
      <c r="A1873" s="8"/>
      <c r="B1873" s="2"/>
      <c r="C1873" s="15"/>
    </row>
    <row r="1874" spans="1:3" x14ac:dyDescent="0.25">
      <c r="A1874" s="8"/>
      <c r="B1874" s="17"/>
      <c r="C1874" s="15"/>
    </row>
    <row r="1875" spans="1:3" x14ac:dyDescent="0.25">
      <c r="A1875" s="8"/>
      <c r="B1875" s="17"/>
      <c r="C1875" s="15"/>
    </row>
    <row r="1876" spans="1:3" x14ac:dyDescent="0.25">
      <c r="A1876" s="8"/>
      <c r="B1876" s="17"/>
      <c r="C1876" s="15"/>
    </row>
    <row r="1877" spans="1:3" x14ac:dyDescent="0.25">
      <c r="A1877" s="8"/>
      <c r="B1877" s="17"/>
      <c r="C1877" s="15"/>
    </row>
    <row r="1878" spans="1:3" x14ac:dyDescent="0.25">
      <c r="A1878" s="8"/>
      <c r="B1878" s="17"/>
      <c r="C1878" s="15"/>
    </row>
    <row r="1879" spans="1:3" x14ac:dyDescent="0.25">
      <c r="A1879" s="8"/>
      <c r="B1879" s="18"/>
      <c r="C1879" s="15"/>
    </row>
    <row r="1880" spans="1:3" x14ac:dyDescent="0.25">
      <c r="A1880" s="8"/>
      <c r="B1880" s="17"/>
      <c r="C1880" s="15"/>
    </row>
    <row r="1881" spans="1:3" x14ac:dyDescent="0.25">
      <c r="A1881" s="8"/>
      <c r="B1881" s="17"/>
      <c r="C1881" s="15"/>
    </row>
    <row r="1882" spans="1:3" x14ac:dyDescent="0.25">
      <c r="A1882" s="8"/>
      <c r="B1882" s="18"/>
      <c r="C1882" s="15"/>
    </row>
    <row r="1883" spans="1:3" x14ac:dyDescent="0.25">
      <c r="A1883" s="8"/>
      <c r="B1883" s="18"/>
      <c r="C1883" s="15"/>
    </row>
    <row r="1884" spans="1:3" x14ac:dyDescent="0.25">
      <c r="A1884" s="8"/>
      <c r="B1884" s="18"/>
      <c r="C1884" s="15"/>
    </row>
    <row r="1885" spans="1:3" x14ac:dyDescent="0.25">
      <c r="A1885" s="8"/>
      <c r="B1885" s="17"/>
      <c r="C1885" s="15"/>
    </row>
    <row r="1886" spans="1:3" x14ac:dyDescent="0.25">
      <c r="A1886" s="8"/>
      <c r="B1886" s="17"/>
      <c r="C1886" s="15"/>
    </row>
    <row r="1887" spans="1:3" x14ac:dyDescent="0.25">
      <c r="A1887" s="8"/>
      <c r="B1887" s="17"/>
      <c r="C1887" s="15"/>
    </row>
    <row r="1888" spans="1:3" x14ac:dyDescent="0.25">
      <c r="A1888" s="8"/>
      <c r="B1888" s="2"/>
      <c r="C1888" s="15"/>
    </row>
    <row r="1889" spans="1:3" x14ac:dyDescent="0.25">
      <c r="A1889" s="8"/>
      <c r="B1889" s="17"/>
      <c r="C1889" s="15"/>
    </row>
    <row r="1890" spans="1:3" x14ac:dyDescent="0.25">
      <c r="A1890" s="8"/>
      <c r="B1890" s="1"/>
      <c r="C1890" s="15"/>
    </row>
    <row r="1891" spans="1:3" x14ac:dyDescent="0.25">
      <c r="A1891" s="8"/>
      <c r="B1891" s="19"/>
      <c r="C1891" s="15"/>
    </row>
    <row r="1892" spans="1:3" x14ac:dyDescent="0.25">
      <c r="A1892" s="8"/>
      <c r="B1892" s="17"/>
      <c r="C1892" s="15"/>
    </row>
    <row r="1893" spans="1:3" x14ac:dyDescent="0.25">
      <c r="A1893" s="8"/>
      <c r="B1893" s="17"/>
      <c r="C1893" s="15"/>
    </row>
    <row r="1894" spans="1:3" x14ac:dyDescent="0.25">
      <c r="A1894" s="8"/>
      <c r="B1894" s="17"/>
      <c r="C1894" s="15"/>
    </row>
    <row r="1895" spans="1:3" x14ac:dyDescent="0.25">
      <c r="A1895" s="8"/>
      <c r="B1895" s="17"/>
      <c r="C1895" s="15"/>
    </row>
    <row r="1896" spans="1:3" x14ac:dyDescent="0.25">
      <c r="A1896" s="8"/>
      <c r="B1896" s="17"/>
      <c r="C1896" s="15"/>
    </row>
    <row r="1897" spans="1:3" x14ac:dyDescent="0.25">
      <c r="A1897" s="8"/>
      <c r="B1897" s="17"/>
      <c r="C1897" s="15"/>
    </row>
    <row r="1898" spans="1:3" x14ac:dyDescent="0.25">
      <c r="A1898" s="8"/>
      <c r="B1898" s="17"/>
      <c r="C1898" s="15"/>
    </row>
    <row r="1899" spans="1:3" x14ac:dyDescent="0.25">
      <c r="A1899" s="8"/>
      <c r="B1899" s="17"/>
      <c r="C1899" s="15"/>
    </row>
    <row r="1900" spans="1:3" x14ac:dyDescent="0.25">
      <c r="A1900" s="8"/>
      <c r="B1900" s="17"/>
      <c r="C1900" s="15"/>
    </row>
    <row r="1901" spans="1:3" x14ac:dyDescent="0.25">
      <c r="A1901" s="8"/>
      <c r="B1901" s="2"/>
      <c r="C1901" s="15"/>
    </row>
    <row r="1902" spans="1:3" x14ac:dyDescent="0.25">
      <c r="A1902" s="8"/>
      <c r="B1902" s="2"/>
      <c r="C1902" s="15"/>
    </row>
    <row r="1903" spans="1:3" x14ac:dyDescent="0.25">
      <c r="A1903" s="8"/>
      <c r="B1903" s="17"/>
      <c r="C1903" s="15"/>
    </row>
    <row r="1904" spans="1:3" x14ac:dyDescent="0.25">
      <c r="A1904" s="8"/>
      <c r="B1904" s="18"/>
      <c r="C1904" s="15"/>
    </row>
    <row r="1905" spans="1:3" x14ac:dyDescent="0.25">
      <c r="A1905" s="8"/>
      <c r="B1905" s="19"/>
      <c r="C1905" s="15"/>
    </row>
    <row r="1906" spans="1:3" x14ac:dyDescent="0.25">
      <c r="A1906" s="8"/>
      <c r="B1906" s="18"/>
      <c r="C1906" s="15"/>
    </row>
    <row r="1907" spans="1:3" x14ac:dyDescent="0.25">
      <c r="A1907" s="8"/>
      <c r="B1907" s="1"/>
      <c r="C1907" s="15"/>
    </row>
    <row r="1908" spans="1:3" x14ac:dyDescent="0.25">
      <c r="A1908" s="8"/>
      <c r="C1908" s="15"/>
    </row>
    <row r="1909" spans="1:3" x14ac:dyDescent="0.25">
      <c r="A1909" s="8"/>
      <c r="B1909" s="2"/>
      <c r="C1909" s="15"/>
    </row>
    <row r="1910" spans="1:3" x14ac:dyDescent="0.25">
      <c r="A1910" s="8"/>
      <c r="C1910" s="15"/>
    </row>
    <row r="1911" spans="1:3" x14ac:dyDescent="0.25">
      <c r="A1911" s="8"/>
      <c r="B1911" s="18"/>
      <c r="C1911" s="15"/>
    </row>
    <row r="1912" spans="1:3" x14ac:dyDescent="0.25">
      <c r="A1912" s="8"/>
      <c r="B1912" s="18"/>
      <c r="C1912" s="15"/>
    </row>
    <row r="1913" spans="1:3" x14ac:dyDescent="0.25">
      <c r="A1913" s="8"/>
      <c r="B1913" s="17"/>
      <c r="C1913" s="15"/>
    </row>
    <row r="1914" spans="1:3" x14ac:dyDescent="0.25">
      <c r="A1914" s="8"/>
      <c r="B1914" s="18"/>
      <c r="C1914" s="15"/>
    </row>
    <row r="1915" spans="1:3" x14ac:dyDescent="0.25">
      <c r="A1915" s="8"/>
      <c r="B1915" s="1"/>
      <c r="C1915" s="15"/>
    </row>
    <row r="1916" spans="1:3" x14ac:dyDescent="0.25">
      <c r="A1916" s="8"/>
      <c r="B1916" s="1"/>
      <c r="C1916" s="15"/>
    </row>
    <row r="1917" spans="1:3" x14ac:dyDescent="0.25">
      <c r="A1917" s="8"/>
      <c r="B1917" s="17"/>
      <c r="C1917" s="15"/>
    </row>
    <row r="1918" spans="1:3" x14ac:dyDescent="0.25">
      <c r="A1918" s="8"/>
      <c r="B1918" s="2"/>
      <c r="C1918" s="15"/>
    </row>
    <row r="1919" spans="1:3" x14ac:dyDescent="0.25">
      <c r="A1919" s="8"/>
      <c r="B1919" s="18"/>
      <c r="C1919" s="15"/>
    </row>
    <row r="1920" spans="1:3" x14ac:dyDescent="0.25">
      <c r="A1920" s="8"/>
      <c r="B1920" s="2"/>
      <c r="C1920" s="15"/>
    </row>
    <row r="1921" spans="1:3" x14ac:dyDescent="0.25">
      <c r="A1921" s="8"/>
      <c r="C1921" s="15"/>
    </row>
    <row r="1922" spans="1:3" x14ac:dyDescent="0.25">
      <c r="A1922" s="8"/>
      <c r="B1922" s="2"/>
      <c r="C1922" s="15"/>
    </row>
    <row r="1923" spans="1:3" x14ac:dyDescent="0.25">
      <c r="A1923" s="8"/>
      <c r="B1923" s="2"/>
      <c r="C1923" s="15"/>
    </row>
    <row r="1924" spans="1:3" x14ac:dyDescent="0.25">
      <c r="A1924" s="8"/>
      <c r="B1924" s="1"/>
      <c r="C1924" s="15"/>
    </row>
    <row r="1925" spans="1:3" x14ac:dyDescent="0.25">
      <c r="A1925" s="8"/>
      <c r="B1925" s="2"/>
      <c r="C1925" s="15"/>
    </row>
    <row r="1926" spans="1:3" x14ac:dyDescent="0.25">
      <c r="A1926" s="8"/>
      <c r="B1926" s="17"/>
      <c r="C1926" s="15"/>
    </row>
    <row r="1927" spans="1:3" x14ac:dyDescent="0.25">
      <c r="A1927" s="8"/>
      <c r="B1927" s="18"/>
      <c r="C1927" s="15"/>
    </row>
    <row r="1928" spans="1:3" x14ac:dyDescent="0.25">
      <c r="A1928" s="8"/>
      <c r="B1928" s="18"/>
      <c r="C1928" s="15"/>
    </row>
    <row r="1929" spans="1:3" x14ac:dyDescent="0.25">
      <c r="A1929" s="8"/>
      <c r="B1929" s="17"/>
      <c r="C1929" s="15"/>
    </row>
    <row r="1930" spans="1:3" x14ac:dyDescent="0.25">
      <c r="A1930" s="8"/>
      <c r="B1930" s="17"/>
      <c r="C1930" s="15"/>
    </row>
    <row r="1931" spans="1:3" x14ac:dyDescent="0.25">
      <c r="A1931" s="8"/>
      <c r="B1931" s="18"/>
      <c r="C1931" s="15"/>
    </row>
    <row r="1932" spans="1:3" x14ac:dyDescent="0.25">
      <c r="A1932" s="8"/>
      <c r="B1932" s="18"/>
      <c r="C1932" s="15"/>
    </row>
    <row r="1933" spans="1:3" x14ac:dyDescent="0.25">
      <c r="A1933" s="8"/>
      <c r="B1933" s="17"/>
      <c r="C1933" s="15"/>
    </row>
    <row r="1934" spans="1:3" x14ac:dyDescent="0.25">
      <c r="A1934" s="8"/>
      <c r="B1934" s="17"/>
      <c r="C1934" s="15"/>
    </row>
    <row r="1935" spans="1:3" x14ac:dyDescent="0.25">
      <c r="A1935" s="8"/>
      <c r="B1935" s="17"/>
      <c r="C1935" s="15"/>
    </row>
    <row r="1936" spans="1:3" x14ac:dyDescent="0.25">
      <c r="A1936" s="8"/>
      <c r="B1936" s="19"/>
      <c r="C1936" s="15"/>
    </row>
    <row r="1937" spans="1:3" x14ac:dyDescent="0.25">
      <c r="A1937" s="8"/>
      <c r="B1937" s="18"/>
      <c r="C1937" s="15"/>
    </row>
    <row r="1938" spans="1:3" x14ac:dyDescent="0.25">
      <c r="A1938" s="8"/>
      <c r="B1938" s="17"/>
      <c r="C1938" s="15"/>
    </row>
    <row r="1939" spans="1:3" x14ac:dyDescent="0.25">
      <c r="A1939" s="8"/>
      <c r="B1939" s="17"/>
      <c r="C1939" s="15"/>
    </row>
    <row r="1940" spans="1:3" x14ac:dyDescent="0.25">
      <c r="A1940" s="8"/>
      <c r="B1940" s="17"/>
      <c r="C1940" s="15"/>
    </row>
    <row r="1941" spans="1:3" x14ac:dyDescent="0.25">
      <c r="A1941" s="8"/>
      <c r="B1941" s="17"/>
      <c r="C1941" s="15"/>
    </row>
    <row r="1942" spans="1:3" x14ac:dyDescent="0.25">
      <c r="A1942" s="8"/>
      <c r="B1942" s="2"/>
      <c r="C1942" s="15"/>
    </row>
    <row r="1943" spans="1:3" x14ac:dyDescent="0.25">
      <c r="A1943" s="8"/>
      <c r="B1943" s="17"/>
      <c r="C1943" s="15"/>
    </row>
    <row r="1944" spans="1:3" x14ac:dyDescent="0.25">
      <c r="A1944" s="8"/>
      <c r="B1944" s="17"/>
      <c r="C1944" s="15"/>
    </row>
    <row r="1945" spans="1:3" x14ac:dyDescent="0.25">
      <c r="A1945" s="8"/>
      <c r="B1945" s="17"/>
      <c r="C1945" s="15"/>
    </row>
    <row r="1946" spans="1:3" x14ac:dyDescent="0.25">
      <c r="A1946" s="8"/>
      <c r="B1946" s="17"/>
      <c r="C1946" s="15"/>
    </row>
    <row r="1947" spans="1:3" x14ac:dyDescent="0.25">
      <c r="A1947" s="8"/>
      <c r="B1947" s="17"/>
      <c r="C1947" s="15"/>
    </row>
    <row r="1948" spans="1:3" x14ac:dyDescent="0.25">
      <c r="A1948" s="8"/>
      <c r="B1948" s="18"/>
      <c r="C1948" s="15"/>
    </row>
    <row r="1949" spans="1:3" x14ac:dyDescent="0.25">
      <c r="A1949" s="8"/>
      <c r="B1949" s="18"/>
      <c r="C1949" s="15"/>
    </row>
    <row r="1950" spans="1:3" x14ac:dyDescent="0.25">
      <c r="A1950" s="8"/>
      <c r="B1950" s="18"/>
      <c r="C1950" s="15"/>
    </row>
    <row r="1951" spans="1:3" x14ac:dyDescent="0.25">
      <c r="A1951" s="8"/>
      <c r="B1951" s="18"/>
      <c r="C1951" s="15"/>
    </row>
    <row r="1952" spans="1:3" x14ac:dyDescent="0.25">
      <c r="A1952" s="8"/>
      <c r="B1952" s="19"/>
      <c r="C1952" s="15"/>
    </row>
    <row r="1953" spans="1:3" x14ac:dyDescent="0.25">
      <c r="A1953" s="8"/>
      <c r="B1953" s="17"/>
      <c r="C1953" s="15"/>
    </row>
    <row r="1954" spans="1:3" x14ac:dyDescent="0.25">
      <c r="A1954" s="8"/>
      <c r="B1954" s="17"/>
      <c r="C1954" s="15"/>
    </row>
    <row r="1955" spans="1:3" x14ac:dyDescent="0.25">
      <c r="A1955" s="8"/>
      <c r="B1955" s="17"/>
      <c r="C1955" s="15"/>
    </row>
    <row r="1956" spans="1:3" x14ac:dyDescent="0.25">
      <c r="A1956" s="8"/>
      <c r="B1956" s="19"/>
      <c r="C1956" s="15"/>
    </row>
    <row r="1957" spans="1:3" x14ac:dyDescent="0.25">
      <c r="A1957" s="8"/>
      <c r="B1957" s="17"/>
      <c r="C1957" s="15"/>
    </row>
    <row r="1958" spans="1:3" x14ac:dyDescent="0.25">
      <c r="A1958" s="8"/>
      <c r="B1958" s="17"/>
      <c r="C1958" s="15"/>
    </row>
    <row r="1959" spans="1:3" x14ac:dyDescent="0.25">
      <c r="A1959" s="8"/>
      <c r="B1959" s="2"/>
      <c r="C1959" s="15"/>
    </row>
    <row r="1960" spans="1:3" x14ac:dyDescent="0.25">
      <c r="A1960" s="8"/>
      <c r="B1960" s="17"/>
      <c r="C1960" s="15"/>
    </row>
    <row r="1961" spans="1:3" x14ac:dyDescent="0.25">
      <c r="A1961" s="8"/>
      <c r="B1961" s="17"/>
      <c r="C1961" s="15"/>
    </row>
    <row r="1962" spans="1:3" x14ac:dyDescent="0.25">
      <c r="A1962" s="8"/>
      <c r="B1962" s="17"/>
      <c r="C1962" s="15"/>
    </row>
    <row r="1963" spans="1:3" x14ac:dyDescent="0.25">
      <c r="A1963" s="8"/>
      <c r="B1963" s="17"/>
      <c r="C1963" s="15"/>
    </row>
    <row r="1964" spans="1:3" x14ac:dyDescent="0.25">
      <c r="A1964" s="8"/>
      <c r="B1964" s="2"/>
      <c r="C1964" s="15"/>
    </row>
    <row r="1965" spans="1:3" x14ac:dyDescent="0.25">
      <c r="A1965" s="8"/>
      <c r="B1965" s="17"/>
      <c r="C1965" s="15"/>
    </row>
    <row r="1966" spans="1:3" x14ac:dyDescent="0.25">
      <c r="A1966" s="8"/>
      <c r="B1966" s="17"/>
      <c r="C1966" s="15"/>
    </row>
    <row r="1967" spans="1:3" x14ac:dyDescent="0.25">
      <c r="A1967" s="8"/>
      <c r="B1967" s="2"/>
      <c r="C1967" s="15"/>
    </row>
    <row r="1968" spans="1:3" x14ac:dyDescent="0.25">
      <c r="A1968" s="8"/>
      <c r="B1968" s="17"/>
      <c r="C1968" s="15"/>
    </row>
    <row r="1969" spans="1:3" x14ac:dyDescent="0.25">
      <c r="A1969" s="8"/>
      <c r="B1969" s="2"/>
      <c r="C1969" s="15"/>
    </row>
    <row r="1970" spans="1:3" x14ac:dyDescent="0.25">
      <c r="A1970" s="8"/>
      <c r="B1970" s="2"/>
      <c r="C1970" s="15"/>
    </row>
    <row r="1971" spans="1:3" x14ac:dyDescent="0.25">
      <c r="A1971" s="8"/>
      <c r="B1971" s="17"/>
      <c r="C1971" s="15"/>
    </row>
    <row r="1972" spans="1:3" x14ac:dyDescent="0.25">
      <c r="A1972" s="8"/>
      <c r="B1972" s="17"/>
      <c r="C1972" s="15"/>
    </row>
    <row r="1973" spans="1:3" x14ac:dyDescent="0.25">
      <c r="A1973" s="8"/>
      <c r="B1973" s="17"/>
      <c r="C1973" s="15"/>
    </row>
    <row r="1974" spans="1:3" x14ac:dyDescent="0.25">
      <c r="A1974" s="8"/>
      <c r="B1974" s="17"/>
      <c r="C1974" s="15"/>
    </row>
    <row r="1975" spans="1:3" x14ac:dyDescent="0.25">
      <c r="A1975" s="8"/>
      <c r="B1975" s="17"/>
      <c r="C1975" s="15"/>
    </row>
    <row r="1976" spans="1:3" x14ac:dyDescent="0.25">
      <c r="A1976" s="8"/>
      <c r="B1976" s="18"/>
      <c r="C1976" s="15"/>
    </row>
    <row r="1977" spans="1:3" x14ac:dyDescent="0.25">
      <c r="A1977" s="8"/>
      <c r="B1977" s="17"/>
      <c r="C1977" s="15"/>
    </row>
    <row r="1978" spans="1:3" x14ac:dyDescent="0.25">
      <c r="A1978" s="8"/>
      <c r="B1978" s="17"/>
      <c r="C1978" s="15"/>
    </row>
    <row r="1979" spans="1:3" x14ac:dyDescent="0.25">
      <c r="A1979" s="8"/>
      <c r="B1979" s="18"/>
      <c r="C1979" s="15"/>
    </row>
    <row r="1980" spans="1:3" x14ac:dyDescent="0.25">
      <c r="A1980" s="8"/>
      <c r="B1980" s="18"/>
      <c r="C1980" s="15"/>
    </row>
    <row r="1981" spans="1:3" x14ac:dyDescent="0.25">
      <c r="A1981" s="8"/>
      <c r="B1981" s="18"/>
      <c r="C1981" s="15"/>
    </row>
    <row r="1982" spans="1:3" x14ac:dyDescent="0.25">
      <c r="A1982" s="8"/>
      <c r="B1982" s="17"/>
      <c r="C1982" s="15"/>
    </row>
    <row r="1983" spans="1:3" x14ac:dyDescent="0.25">
      <c r="A1983" s="8"/>
      <c r="B1983" s="17"/>
      <c r="C1983" s="15"/>
    </row>
    <row r="1984" spans="1:3" x14ac:dyDescent="0.25">
      <c r="A1984" s="8"/>
      <c r="B1984" s="17"/>
      <c r="C1984" s="15"/>
    </row>
    <row r="1985" spans="1:3" x14ac:dyDescent="0.25">
      <c r="A1985" s="8"/>
      <c r="B1985" s="2"/>
      <c r="C1985" s="15"/>
    </row>
    <row r="1986" spans="1:3" x14ac:dyDescent="0.25">
      <c r="A1986" s="8"/>
      <c r="B1986" s="17"/>
      <c r="C1986" s="15"/>
    </row>
    <row r="1987" spans="1:3" x14ac:dyDescent="0.25">
      <c r="A1987" s="8"/>
      <c r="B1987" s="1"/>
      <c r="C1987" s="15"/>
    </row>
    <row r="1988" spans="1:3" x14ac:dyDescent="0.25">
      <c r="A1988" s="8"/>
      <c r="B1988" s="19"/>
      <c r="C1988" s="15"/>
    </row>
    <row r="1989" spans="1:3" x14ac:dyDescent="0.25">
      <c r="A1989" s="8"/>
      <c r="B1989" s="17"/>
      <c r="C1989" s="15"/>
    </row>
    <row r="1990" spans="1:3" x14ac:dyDescent="0.25">
      <c r="A1990" s="8"/>
      <c r="B1990" s="17"/>
      <c r="C1990" s="15"/>
    </row>
    <row r="1991" spans="1:3" x14ac:dyDescent="0.25">
      <c r="A1991" s="8"/>
      <c r="B1991" s="17"/>
      <c r="C1991" s="15"/>
    </row>
    <row r="1992" spans="1:3" x14ac:dyDescent="0.25">
      <c r="A1992" s="8"/>
      <c r="B1992" s="17"/>
      <c r="C1992" s="15"/>
    </row>
    <row r="1993" spans="1:3" x14ac:dyDescent="0.25">
      <c r="A1993" s="8"/>
      <c r="B1993" s="17"/>
      <c r="C1993" s="15"/>
    </row>
    <row r="1994" spans="1:3" x14ac:dyDescent="0.25">
      <c r="A1994" s="8"/>
      <c r="B1994" s="17"/>
      <c r="C1994" s="15"/>
    </row>
    <row r="1995" spans="1:3" x14ac:dyDescent="0.25">
      <c r="A1995" s="8"/>
      <c r="B1995" s="17"/>
      <c r="C1995" s="15"/>
    </row>
    <row r="1996" spans="1:3" x14ac:dyDescent="0.25">
      <c r="A1996" s="8"/>
      <c r="B1996" s="17"/>
      <c r="C1996" s="15"/>
    </row>
    <row r="1997" spans="1:3" x14ac:dyDescent="0.25">
      <c r="A1997" s="8"/>
      <c r="B1997" s="17"/>
      <c r="C1997" s="15"/>
    </row>
    <row r="1998" spans="1:3" x14ac:dyDescent="0.25">
      <c r="A1998" s="8"/>
      <c r="B1998" s="17"/>
      <c r="C1998" s="15"/>
    </row>
    <row r="1999" spans="1:3" x14ac:dyDescent="0.25">
      <c r="A1999" s="8"/>
      <c r="B1999" s="17"/>
      <c r="C1999" s="15"/>
    </row>
    <row r="2000" spans="1:3" x14ac:dyDescent="0.25">
      <c r="A2000" s="8"/>
      <c r="B2000" s="17"/>
      <c r="C2000" s="15"/>
    </row>
    <row r="2001" spans="1:3" x14ac:dyDescent="0.25">
      <c r="A2001" s="8"/>
      <c r="B2001" s="2"/>
      <c r="C2001" s="15"/>
    </row>
    <row r="2002" spans="1:3" x14ac:dyDescent="0.25">
      <c r="A2002" s="8"/>
      <c r="B2002" s="2"/>
      <c r="C2002" s="15"/>
    </row>
    <row r="2003" spans="1:3" x14ac:dyDescent="0.25">
      <c r="A2003" s="8"/>
      <c r="B2003" s="17"/>
      <c r="C2003" s="15"/>
    </row>
    <row r="2004" spans="1:3" x14ac:dyDescent="0.25">
      <c r="A2004" s="8"/>
      <c r="B2004" s="18"/>
      <c r="C2004" s="15"/>
    </row>
    <row r="2005" spans="1:3" x14ac:dyDescent="0.25">
      <c r="A2005" s="8"/>
      <c r="B2005" s="19"/>
      <c r="C2005" s="15"/>
    </row>
    <row r="2006" spans="1:3" x14ac:dyDescent="0.25">
      <c r="A2006" s="8"/>
      <c r="B2006" s="18"/>
      <c r="C2006" s="15"/>
    </row>
    <row r="2007" spans="1:3" x14ac:dyDescent="0.25">
      <c r="A2007" s="8"/>
      <c r="B2007" s="1"/>
      <c r="C2007" s="15"/>
    </row>
    <row r="2008" spans="1:3" x14ac:dyDescent="0.25">
      <c r="A2008" s="8"/>
      <c r="C2008" s="15"/>
    </row>
    <row r="2009" spans="1:3" x14ac:dyDescent="0.25">
      <c r="A2009" s="8"/>
      <c r="B2009" s="2"/>
      <c r="C2009" s="15"/>
    </row>
    <row r="2010" spans="1:3" x14ac:dyDescent="0.25">
      <c r="A2010" s="8"/>
      <c r="C2010" s="15"/>
    </row>
    <row r="2011" spans="1:3" x14ac:dyDescent="0.25">
      <c r="A2011" s="8"/>
      <c r="B2011" s="18"/>
      <c r="C2011" s="15"/>
    </row>
    <row r="2012" spans="1:3" x14ac:dyDescent="0.25">
      <c r="A2012" s="8"/>
      <c r="B2012" s="18"/>
      <c r="C2012" s="15"/>
    </row>
    <row r="2013" spans="1:3" x14ac:dyDescent="0.25">
      <c r="A2013" s="8"/>
      <c r="B2013" s="17"/>
      <c r="C2013" s="15"/>
    </row>
    <row r="2014" spans="1:3" x14ac:dyDescent="0.25">
      <c r="A2014" s="8"/>
      <c r="B2014" s="18"/>
      <c r="C2014" s="15"/>
    </row>
    <row r="2015" spans="1:3" x14ac:dyDescent="0.25">
      <c r="A2015" s="8"/>
      <c r="B2015" s="1"/>
      <c r="C2015" s="15"/>
    </row>
    <row r="2016" spans="1:3" x14ac:dyDescent="0.25">
      <c r="A2016" s="8"/>
      <c r="B2016" s="1"/>
      <c r="C2016" s="15"/>
    </row>
    <row r="2017" spans="1:3" x14ac:dyDescent="0.25">
      <c r="A2017" s="8"/>
      <c r="B2017" s="17"/>
      <c r="C2017" s="15"/>
    </row>
    <row r="2018" spans="1:3" x14ac:dyDescent="0.25">
      <c r="A2018" s="8"/>
      <c r="B2018" s="2"/>
      <c r="C2018" s="15"/>
    </row>
    <row r="2019" spans="1:3" x14ac:dyDescent="0.25">
      <c r="A2019" s="8"/>
      <c r="B2019" s="18"/>
      <c r="C2019" s="15"/>
    </row>
    <row r="2020" spans="1:3" x14ac:dyDescent="0.25">
      <c r="A2020" s="8"/>
      <c r="B2020" s="2"/>
      <c r="C2020" s="15"/>
    </row>
    <row r="2021" spans="1:3" x14ac:dyDescent="0.25">
      <c r="A2021" s="8"/>
      <c r="C2021" s="15"/>
    </row>
    <row r="2022" spans="1:3" x14ac:dyDescent="0.25">
      <c r="A2022" s="8"/>
      <c r="B2022" s="2"/>
      <c r="C2022" s="15"/>
    </row>
    <row r="2023" spans="1:3" x14ac:dyDescent="0.25">
      <c r="A2023" s="8"/>
      <c r="B2023" s="2"/>
      <c r="C2023" s="15"/>
    </row>
    <row r="2024" spans="1:3" x14ac:dyDescent="0.25">
      <c r="A2024" s="8"/>
      <c r="B2024" s="1"/>
      <c r="C2024" s="15"/>
    </row>
    <row r="2025" spans="1:3" x14ac:dyDescent="0.25">
      <c r="A2025" s="8"/>
      <c r="B2025" s="2"/>
      <c r="C2025" s="15"/>
    </row>
    <row r="2026" spans="1:3" x14ac:dyDescent="0.25">
      <c r="A2026" s="8"/>
      <c r="B2026" s="17"/>
      <c r="C2026" s="15"/>
    </row>
    <row r="2027" spans="1:3" x14ac:dyDescent="0.25">
      <c r="A2027" s="8"/>
      <c r="B2027" s="18"/>
      <c r="C2027" s="15"/>
    </row>
    <row r="2028" spans="1:3" x14ac:dyDescent="0.25">
      <c r="A2028" s="8"/>
      <c r="B2028" s="18"/>
      <c r="C2028" s="15"/>
    </row>
    <row r="2029" spans="1:3" x14ac:dyDescent="0.25">
      <c r="A2029" s="8"/>
      <c r="B2029" s="17"/>
      <c r="C2029" s="15"/>
    </row>
    <row r="2030" spans="1:3" x14ac:dyDescent="0.25">
      <c r="A2030" s="8"/>
      <c r="B2030" s="17"/>
      <c r="C2030" s="15"/>
    </row>
    <row r="2031" spans="1:3" x14ac:dyDescent="0.25">
      <c r="A2031" s="8"/>
      <c r="B2031" s="18"/>
      <c r="C2031" s="15"/>
    </row>
    <row r="2032" spans="1:3" x14ac:dyDescent="0.25">
      <c r="A2032" s="8"/>
      <c r="B2032" s="18"/>
      <c r="C2032" s="15"/>
    </row>
    <row r="2033" spans="1:3" x14ac:dyDescent="0.25">
      <c r="A2033" s="8"/>
      <c r="B2033" s="17"/>
      <c r="C2033" s="15"/>
    </row>
    <row r="2034" spans="1:3" x14ac:dyDescent="0.25">
      <c r="A2034" s="8"/>
      <c r="B2034" s="17"/>
      <c r="C2034" s="15"/>
    </row>
    <row r="2035" spans="1:3" x14ac:dyDescent="0.25">
      <c r="A2035" s="8"/>
      <c r="B2035" s="17"/>
      <c r="C2035" s="15"/>
    </row>
    <row r="2036" spans="1:3" x14ac:dyDescent="0.25">
      <c r="A2036" s="8"/>
      <c r="B2036" s="19"/>
      <c r="C2036" s="15"/>
    </row>
    <row r="2037" spans="1:3" x14ac:dyDescent="0.25">
      <c r="A2037" s="8"/>
      <c r="B2037" s="18"/>
      <c r="C2037" s="15"/>
    </row>
    <row r="2038" spans="1:3" x14ac:dyDescent="0.25">
      <c r="A2038" s="8"/>
      <c r="B2038" s="17"/>
      <c r="C2038" s="15"/>
    </row>
    <row r="2039" spans="1:3" x14ac:dyDescent="0.25">
      <c r="A2039" s="8"/>
      <c r="B2039" s="17"/>
      <c r="C2039" s="15"/>
    </row>
    <row r="2040" spans="1:3" x14ac:dyDescent="0.25">
      <c r="A2040" s="8"/>
      <c r="B2040" s="17"/>
      <c r="C2040" s="15"/>
    </row>
    <row r="2041" spans="1:3" x14ac:dyDescent="0.25">
      <c r="A2041" s="8"/>
      <c r="B2041" s="17"/>
      <c r="C2041" s="15"/>
    </row>
    <row r="2042" spans="1:3" x14ac:dyDescent="0.25">
      <c r="A2042" s="8"/>
      <c r="B2042" s="2"/>
      <c r="C2042" s="15"/>
    </row>
    <row r="2043" spans="1:3" x14ac:dyDescent="0.25">
      <c r="A2043" s="8"/>
      <c r="B2043" s="17"/>
      <c r="C2043" s="15"/>
    </row>
    <row r="2044" spans="1:3" x14ac:dyDescent="0.25">
      <c r="A2044" s="8"/>
      <c r="B2044" s="17"/>
      <c r="C2044" s="15"/>
    </row>
    <row r="2045" spans="1:3" x14ac:dyDescent="0.25">
      <c r="A2045" s="8"/>
      <c r="B2045" s="17"/>
      <c r="C2045" s="15"/>
    </row>
    <row r="2046" spans="1:3" x14ac:dyDescent="0.25">
      <c r="A2046" s="8"/>
      <c r="B2046" s="17"/>
      <c r="C2046" s="15"/>
    </row>
    <row r="2047" spans="1:3" x14ac:dyDescent="0.25">
      <c r="A2047" s="8"/>
      <c r="B2047" s="17"/>
      <c r="C2047" s="15"/>
    </row>
    <row r="2048" spans="1:3" x14ac:dyDescent="0.25">
      <c r="A2048" s="8"/>
      <c r="B2048" s="18"/>
      <c r="C2048" s="15"/>
    </row>
    <row r="2049" spans="1:3" x14ac:dyDescent="0.25">
      <c r="A2049" s="8"/>
      <c r="B2049" s="18"/>
      <c r="C2049" s="15"/>
    </row>
    <row r="2050" spans="1:3" x14ac:dyDescent="0.25">
      <c r="A2050" s="8"/>
      <c r="B2050" s="18"/>
      <c r="C2050" s="15"/>
    </row>
    <row r="2051" spans="1:3" x14ac:dyDescent="0.25">
      <c r="A2051" s="8"/>
      <c r="B2051" s="18"/>
      <c r="C2051" s="15"/>
    </row>
    <row r="2052" spans="1:3" x14ac:dyDescent="0.25">
      <c r="A2052" s="8"/>
      <c r="B2052" s="19"/>
      <c r="C2052" s="15"/>
    </row>
    <row r="2053" spans="1:3" x14ac:dyDescent="0.25">
      <c r="A2053" s="8"/>
      <c r="B2053" s="17"/>
      <c r="C2053" s="15"/>
    </row>
    <row r="2054" spans="1:3" x14ac:dyDescent="0.25">
      <c r="A2054" s="8"/>
      <c r="B2054" s="17"/>
      <c r="C2054" s="15"/>
    </row>
    <row r="2055" spans="1:3" x14ac:dyDescent="0.25">
      <c r="A2055" s="8"/>
      <c r="B2055" s="17"/>
      <c r="C2055" s="15"/>
    </row>
    <row r="2056" spans="1:3" x14ac:dyDescent="0.25">
      <c r="A2056" s="8"/>
      <c r="B2056" s="17"/>
      <c r="C2056" s="15"/>
    </row>
    <row r="2057" spans="1:3" x14ac:dyDescent="0.25">
      <c r="A2057" s="8"/>
      <c r="B2057" s="19"/>
      <c r="C2057" s="15"/>
    </row>
    <row r="2058" spans="1:3" x14ac:dyDescent="0.25">
      <c r="A2058" s="8"/>
      <c r="B2058" s="17"/>
      <c r="C2058" s="15"/>
    </row>
    <row r="2059" spans="1:3" x14ac:dyDescent="0.25">
      <c r="A2059" s="8"/>
      <c r="B2059" s="17"/>
      <c r="C2059" s="15"/>
    </row>
    <row r="2060" spans="1:3" x14ac:dyDescent="0.25">
      <c r="A2060" s="8"/>
      <c r="B2060" s="2"/>
      <c r="C2060" s="15"/>
    </row>
    <row r="2061" spans="1:3" x14ac:dyDescent="0.25">
      <c r="A2061" s="8"/>
      <c r="B2061" s="17"/>
      <c r="C2061" s="15"/>
    </row>
    <row r="2062" spans="1:3" x14ac:dyDescent="0.25">
      <c r="A2062" s="8"/>
      <c r="B2062" s="17"/>
      <c r="C2062" s="15"/>
    </row>
    <row r="2063" spans="1:3" x14ac:dyDescent="0.25">
      <c r="A2063" s="8"/>
      <c r="B2063" s="17"/>
      <c r="C2063" s="15"/>
    </row>
    <row r="2064" spans="1:3" x14ac:dyDescent="0.25">
      <c r="A2064" s="8"/>
      <c r="B2064" s="17"/>
      <c r="C2064" s="15"/>
    </row>
    <row r="2065" spans="1:3" x14ac:dyDescent="0.25">
      <c r="A2065" s="8"/>
      <c r="B2065" s="2"/>
      <c r="C2065" s="15"/>
    </row>
    <row r="2066" spans="1:3" x14ac:dyDescent="0.25">
      <c r="A2066" s="8"/>
      <c r="B2066" s="17"/>
      <c r="C2066" s="15"/>
    </row>
    <row r="2067" spans="1:3" x14ac:dyDescent="0.25">
      <c r="A2067" s="8"/>
      <c r="B2067" s="17"/>
      <c r="C2067" s="15"/>
    </row>
    <row r="2068" spans="1:3" x14ac:dyDescent="0.25">
      <c r="A2068" s="8"/>
      <c r="B2068" s="2"/>
      <c r="C2068" s="15"/>
    </row>
    <row r="2069" spans="1:3" x14ac:dyDescent="0.25">
      <c r="A2069" s="8"/>
      <c r="B2069" s="17"/>
      <c r="C2069" s="15"/>
    </row>
    <row r="2070" spans="1:3" x14ac:dyDescent="0.25">
      <c r="A2070" s="8"/>
      <c r="B2070" s="2"/>
      <c r="C2070" s="15"/>
    </row>
    <row r="2071" spans="1:3" x14ac:dyDescent="0.25">
      <c r="A2071" s="8"/>
      <c r="B2071" s="2"/>
      <c r="C2071" s="15"/>
    </row>
    <row r="2072" spans="1:3" x14ac:dyDescent="0.25">
      <c r="A2072" s="8"/>
      <c r="B2072" s="17"/>
      <c r="C2072" s="15"/>
    </row>
    <row r="2073" spans="1:3" x14ac:dyDescent="0.25">
      <c r="A2073" s="8"/>
      <c r="B2073" s="17"/>
      <c r="C2073" s="15"/>
    </row>
    <row r="2074" spans="1:3" x14ac:dyDescent="0.25">
      <c r="A2074" s="8"/>
      <c r="B2074" s="17"/>
      <c r="C2074" s="15"/>
    </row>
    <row r="2075" spans="1:3" x14ac:dyDescent="0.25">
      <c r="A2075" s="8"/>
      <c r="B2075" s="17"/>
      <c r="C2075" s="15"/>
    </row>
    <row r="2076" spans="1:3" x14ac:dyDescent="0.25">
      <c r="A2076" s="8"/>
      <c r="B2076" s="17"/>
      <c r="C2076" s="15"/>
    </row>
    <row r="2077" spans="1:3" x14ac:dyDescent="0.25">
      <c r="A2077" s="8"/>
      <c r="B2077" s="18"/>
      <c r="C2077" s="15"/>
    </row>
    <row r="2078" spans="1:3" x14ac:dyDescent="0.25">
      <c r="A2078" s="8"/>
      <c r="B2078" s="17"/>
      <c r="C2078" s="15"/>
    </row>
    <row r="2079" spans="1:3" x14ac:dyDescent="0.25">
      <c r="A2079" s="8"/>
      <c r="B2079" s="17"/>
      <c r="C2079" s="15"/>
    </row>
    <row r="2080" spans="1:3" x14ac:dyDescent="0.25">
      <c r="A2080" s="8"/>
      <c r="B2080" s="18"/>
      <c r="C2080" s="15"/>
    </row>
    <row r="2081" spans="1:3" x14ac:dyDescent="0.25">
      <c r="A2081" s="8"/>
      <c r="B2081" s="18"/>
      <c r="C2081" s="15"/>
    </row>
    <row r="2082" spans="1:3" x14ac:dyDescent="0.25">
      <c r="A2082" s="8"/>
      <c r="B2082" s="18"/>
      <c r="C2082" s="15"/>
    </row>
    <row r="2083" spans="1:3" x14ac:dyDescent="0.25">
      <c r="A2083" s="8"/>
      <c r="B2083" s="17"/>
      <c r="C2083" s="15"/>
    </row>
    <row r="2084" spans="1:3" x14ac:dyDescent="0.25">
      <c r="A2084" s="8"/>
      <c r="B2084" s="17"/>
      <c r="C2084" s="15"/>
    </row>
    <row r="2085" spans="1:3" x14ac:dyDescent="0.25">
      <c r="A2085" s="8"/>
      <c r="B2085" s="17"/>
      <c r="C2085" s="15"/>
    </row>
    <row r="2086" spans="1:3" x14ac:dyDescent="0.25">
      <c r="A2086" s="8"/>
      <c r="B2086" s="2"/>
      <c r="C2086" s="15"/>
    </row>
    <row r="2087" spans="1:3" x14ac:dyDescent="0.25">
      <c r="A2087" s="8"/>
      <c r="B2087" s="17"/>
      <c r="C2087" s="15"/>
    </row>
    <row r="2088" spans="1:3" x14ac:dyDescent="0.25">
      <c r="A2088" s="8"/>
      <c r="B2088" s="1"/>
      <c r="C2088" s="15"/>
    </row>
    <row r="2089" spans="1:3" x14ac:dyDescent="0.25">
      <c r="A2089" s="8"/>
      <c r="B2089" s="19"/>
      <c r="C2089" s="15"/>
    </row>
    <row r="2090" spans="1:3" x14ac:dyDescent="0.25">
      <c r="A2090" s="8"/>
      <c r="B2090" s="17"/>
      <c r="C2090" s="15"/>
    </row>
    <row r="2091" spans="1:3" x14ac:dyDescent="0.25">
      <c r="A2091" s="8"/>
      <c r="B2091" s="17"/>
      <c r="C2091" s="15"/>
    </row>
    <row r="2092" spans="1:3" x14ac:dyDescent="0.25">
      <c r="A2092" s="8"/>
      <c r="B2092" s="17"/>
      <c r="C2092" s="15"/>
    </row>
    <row r="2093" spans="1:3" x14ac:dyDescent="0.25">
      <c r="A2093" s="8"/>
      <c r="B2093" s="17"/>
      <c r="C2093" s="15"/>
    </row>
    <row r="2094" spans="1:3" x14ac:dyDescent="0.25">
      <c r="A2094" s="8"/>
      <c r="B2094" s="17"/>
      <c r="C2094" s="15"/>
    </row>
    <row r="2095" spans="1:3" x14ac:dyDescent="0.25">
      <c r="A2095" s="8"/>
      <c r="B2095" s="17"/>
      <c r="C2095" s="15"/>
    </row>
    <row r="2096" spans="1:3" x14ac:dyDescent="0.25">
      <c r="A2096" s="8"/>
      <c r="B2096" s="17"/>
      <c r="C2096" s="15"/>
    </row>
    <row r="2097" spans="1:3" x14ac:dyDescent="0.25">
      <c r="A2097" s="8"/>
      <c r="B2097" s="17"/>
      <c r="C2097" s="15"/>
    </row>
    <row r="2098" spans="1:3" x14ac:dyDescent="0.25">
      <c r="A2098" s="8"/>
      <c r="B2098" s="17"/>
      <c r="C2098" s="15"/>
    </row>
    <row r="2099" spans="1:3" x14ac:dyDescent="0.25">
      <c r="A2099" s="8"/>
      <c r="B2099" s="17"/>
      <c r="C2099" s="15"/>
    </row>
    <row r="2100" spans="1:3" x14ac:dyDescent="0.25">
      <c r="A2100" s="8"/>
      <c r="B2100" s="17"/>
      <c r="C2100" s="15"/>
    </row>
    <row r="2101" spans="1:3" x14ac:dyDescent="0.25">
      <c r="A2101" s="8"/>
      <c r="B2101" s="17"/>
      <c r="C2101" s="15"/>
    </row>
    <row r="2102" spans="1:3" x14ac:dyDescent="0.25">
      <c r="A2102" s="8"/>
      <c r="B2102" s="17"/>
      <c r="C2102" s="15"/>
    </row>
    <row r="2103" spans="1:3" x14ac:dyDescent="0.25">
      <c r="A2103" s="8"/>
      <c r="B2103" s="17"/>
      <c r="C2103" s="15"/>
    </row>
    <row r="2104" spans="1:3" x14ac:dyDescent="0.25">
      <c r="A2104" s="8"/>
      <c r="B2104" s="2"/>
      <c r="C2104" s="15"/>
    </row>
    <row r="2105" spans="1:3" x14ac:dyDescent="0.25">
      <c r="A2105" s="8"/>
      <c r="B2105" s="2"/>
      <c r="C2105" s="15"/>
    </row>
    <row r="2106" spans="1:3" x14ac:dyDescent="0.25">
      <c r="A2106" s="8"/>
      <c r="B2106" s="17"/>
      <c r="C2106" s="15"/>
    </row>
    <row r="2107" spans="1:3" x14ac:dyDescent="0.25">
      <c r="A2107" s="8"/>
      <c r="B2107" s="18"/>
      <c r="C2107" s="15"/>
    </row>
    <row r="2108" spans="1:3" x14ac:dyDescent="0.25">
      <c r="A2108" s="8"/>
      <c r="B2108" s="19"/>
      <c r="C2108" s="15"/>
    </row>
    <row r="2109" spans="1:3" x14ac:dyDescent="0.25">
      <c r="A2109" s="8"/>
      <c r="B2109" s="18"/>
      <c r="C2109" s="15"/>
    </row>
    <row r="2110" spans="1:3" x14ac:dyDescent="0.25">
      <c r="A2110" s="8"/>
      <c r="B2110" s="1"/>
      <c r="C2110" s="15"/>
    </row>
    <row r="2111" spans="1:3" x14ac:dyDescent="0.25">
      <c r="A2111" s="8"/>
      <c r="C2111" s="15"/>
    </row>
    <row r="2112" spans="1:3" x14ac:dyDescent="0.25">
      <c r="A2112" s="8"/>
      <c r="B2112" s="2"/>
      <c r="C2112" s="15"/>
    </row>
    <row r="2113" spans="1:3" x14ac:dyDescent="0.25">
      <c r="A2113" s="8"/>
      <c r="C2113" s="15"/>
    </row>
    <row r="2114" spans="1:3" x14ac:dyDescent="0.25">
      <c r="A2114" s="8"/>
      <c r="B2114" s="18"/>
      <c r="C2114" s="15"/>
    </row>
    <row r="2115" spans="1:3" x14ac:dyDescent="0.25">
      <c r="A2115" s="8"/>
      <c r="B2115" s="18"/>
      <c r="C2115" s="15"/>
    </row>
    <row r="2116" spans="1:3" x14ac:dyDescent="0.25">
      <c r="A2116" s="8"/>
      <c r="B2116" s="17"/>
      <c r="C2116" s="15"/>
    </row>
    <row r="2117" spans="1:3" x14ac:dyDescent="0.25">
      <c r="A2117" s="8"/>
      <c r="B2117" s="18"/>
      <c r="C2117" s="15"/>
    </row>
    <row r="2118" spans="1:3" x14ac:dyDescent="0.25">
      <c r="A2118" s="8"/>
      <c r="B2118" s="1"/>
      <c r="C2118" s="15"/>
    </row>
    <row r="2119" spans="1:3" x14ac:dyDescent="0.25">
      <c r="A2119" s="8"/>
      <c r="B2119" s="1"/>
      <c r="C2119" s="15"/>
    </row>
    <row r="2120" spans="1:3" x14ac:dyDescent="0.25">
      <c r="A2120" s="8"/>
      <c r="B2120" s="17"/>
      <c r="C2120" s="15"/>
    </row>
    <row r="2121" spans="1:3" x14ac:dyDescent="0.25">
      <c r="A2121" s="8"/>
      <c r="B2121" s="2"/>
      <c r="C2121" s="15"/>
    </row>
    <row r="2122" spans="1:3" x14ac:dyDescent="0.25">
      <c r="A2122" s="8"/>
      <c r="B2122" s="18"/>
      <c r="C2122" s="15"/>
    </row>
    <row r="2123" spans="1:3" x14ac:dyDescent="0.25">
      <c r="A2123" s="8"/>
      <c r="B2123" s="2"/>
      <c r="C2123" s="15"/>
    </row>
    <row r="2124" spans="1:3" x14ac:dyDescent="0.25">
      <c r="A2124" s="8"/>
      <c r="C2124" s="15"/>
    </row>
    <row r="2125" spans="1:3" x14ac:dyDescent="0.25">
      <c r="A2125" s="8"/>
      <c r="B2125" s="2"/>
      <c r="C2125" s="15"/>
    </row>
    <row r="2126" spans="1:3" x14ac:dyDescent="0.25">
      <c r="A2126" s="8"/>
      <c r="B2126" s="2"/>
      <c r="C2126" s="15"/>
    </row>
    <row r="2127" spans="1:3" x14ac:dyDescent="0.25">
      <c r="A2127" s="8"/>
      <c r="B2127" s="1"/>
      <c r="C2127" s="15"/>
    </row>
    <row r="2128" spans="1:3" x14ac:dyDescent="0.25">
      <c r="A2128" s="8"/>
      <c r="B2128" s="2"/>
      <c r="C2128" s="15"/>
    </row>
    <row r="2129" spans="1:3" x14ac:dyDescent="0.25">
      <c r="A2129" s="8"/>
      <c r="B2129" s="17"/>
      <c r="C2129" s="15"/>
    </row>
    <row r="2130" spans="1:3" x14ac:dyDescent="0.25">
      <c r="A2130" s="8"/>
      <c r="B2130" s="18"/>
      <c r="C2130" s="15"/>
    </row>
    <row r="2131" spans="1:3" x14ac:dyDescent="0.25">
      <c r="A2131" s="8"/>
      <c r="B2131" s="18"/>
      <c r="C2131" s="15"/>
    </row>
    <row r="2132" spans="1:3" x14ac:dyDescent="0.25">
      <c r="A2132" s="8"/>
      <c r="B2132" s="17"/>
      <c r="C2132" s="15"/>
    </row>
    <row r="2133" spans="1:3" x14ac:dyDescent="0.25">
      <c r="A2133" s="8"/>
      <c r="B2133" s="17"/>
      <c r="C2133" s="15"/>
    </row>
    <row r="2134" spans="1:3" x14ac:dyDescent="0.25">
      <c r="A2134" s="8"/>
      <c r="B2134" s="18"/>
      <c r="C2134" s="15"/>
    </row>
    <row r="2135" spans="1:3" x14ac:dyDescent="0.25">
      <c r="A2135" s="8"/>
      <c r="B2135" s="18"/>
      <c r="C2135" s="15"/>
    </row>
    <row r="2136" spans="1:3" x14ac:dyDescent="0.25">
      <c r="A2136" s="8"/>
      <c r="B2136" s="17"/>
      <c r="C2136" s="15"/>
    </row>
    <row r="2137" spans="1:3" x14ac:dyDescent="0.25">
      <c r="A2137" s="8"/>
      <c r="B2137" s="17"/>
      <c r="C2137" s="15"/>
    </row>
    <row r="2138" spans="1:3" x14ac:dyDescent="0.25">
      <c r="A2138" s="8"/>
      <c r="B2138" s="17"/>
      <c r="C2138" s="15"/>
    </row>
    <row r="2139" spans="1:3" x14ac:dyDescent="0.25">
      <c r="A2139" s="8"/>
      <c r="B2139" s="17"/>
      <c r="C2139" s="15"/>
    </row>
    <row r="2140" spans="1:3" x14ac:dyDescent="0.25">
      <c r="A2140" s="8"/>
      <c r="B2140" s="19"/>
      <c r="C2140" s="15"/>
    </row>
    <row r="2141" spans="1:3" x14ac:dyDescent="0.25">
      <c r="A2141" s="8"/>
      <c r="B2141" s="18"/>
      <c r="C2141" s="15"/>
    </row>
    <row r="2142" spans="1:3" x14ac:dyDescent="0.25">
      <c r="A2142" s="8"/>
      <c r="B2142" s="17"/>
      <c r="C2142" s="15"/>
    </row>
    <row r="2143" spans="1:3" x14ac:dyDescent="0.25">
      <c r="A2143" s="8"/>
      <c r="B2143" s="17"/>
      <c r="C2143" s="15"/>
    </row>
    <row r="2144" spans="1:3" x14ac:dyDescent="0.25">
      <c r="A2144" s="8"/>
      <c r="B2144" s="17"/>
      <c r="C2144" s="15"/>
    </row>
    <row r="2145" spans="1:3" x14ac:dyDescent="0.25">
      <c r="A2145" s="8"/>
      <c r="B2145" s="17"/>
      <c r="C2145" s="15"/>
    </row>
    <row r="2146" spans="1:3" x14ac:dyDescent="0.25">
      <c r="A2146" s="8"/>
      <c r="B2146" s="2"/>
      <c r="C2146" s="15"/>
    </row>
    <row r="2147" spans="1:3" x14ac:dyDescent="0.25">
      <c r="A2147" s="8"/>
      <c r="B2147" s="17"/>
      <c r="C2147" s="15"/>
    </row>
    <row r="2148" spans="1:3" x14ac:dyDescent="0.25">
      <c r="A2148" s="8"/>
      <c r="B2148" s="17"/>
      <c r="C2148" s="15"/>
    </row>
    <row r="2149" spans="1:3" x14ac:dyDescent="0.25">
      <c r="A2149" s="8"/>
      <c r="B2149" s="17"/>
      <c r="C2149" s="15"/>
    </row>
    <row r="2150" spans="1:3" x14ac:dyDescent="0.25">
      <c r="A2150" s="8"/>
      <c r="B2150" s="17"/>
      <c r="C2150" s="15"/>
    </row>
    <row r="2151" spans="1:3" x14ac:dyDescent="0.25">
      <c r="A2151" s="8"/>
      <c r="B2151" s="17"/>
      <c r="C2151" s="15"/>
    </row>
    <row r="2152" spans="1:3" x14ac:dyDescent="0.25">
      <c r="A2152" s="8"/>
      <c r="B2152" s="18"/>
      <c r="C2152" s="15"/>
    </row>
    <row r="2153" spans="1:3" x14ac:dyDescent="0.25">
      <c r="A2153" s="8"/>
      <c r="B2153" s="18"/>
      <c r="C2153" s="15"/>
    </row>
    <row r="2154" spans="1:3" x14ac:dyDescent="0.25">
      <c r="A2154" s="8"/>
      <c r="B2154" s="18"/>
      <c r="C2154" s="15"/>
    </row>
    <row r="2155" spans="1:3" x14ac:dyDescent="0.25">
      <c r="A2155" s="8"/>
      <c r="B2155" s="18"/>
      <c r="C2155" s="15"/>
    </row>
    <row r="2156" spans="1:3" x14ac:dyDescent="0.25">
      <c r="A2156" s="8"/>
      <c r="B2156" s="19"/>
      <c r="C2156" s="15"/>
    </row>
    <row r="2157" spans="1:3" x14ac:dyDescent="0.25">
      <c r="A2157" s="8"/>
      <c r="B2157" s="17"/>
      <c r="C2157" s="15"/>
    </row>
    <row r="2158" spans="1:3" x14ac:dyDescent="0.25">
      <c r="A2158" s="8"/>
      <c r="B2158" s="17"/>
      <c r="C2158" s="15"/>
    </row>
    <row r="2159" spans="1:3" x14ac:dyDescent="0.25">
      <c r="A2159" s="8"/>
      <c r="B2159" s="17"/>
      <c r="C2159" s="15"/>
    </row>
    <row r="2160" spans="1:3" x14ac:dyDescent="0.25">
      <c r="A2160" s="8"/>
      <c r="B2160" s="17"/>
      <c r="C2160" s="15"/>
    </row>
    <row r="2161" spans="1:3" x14ac:dyDescent="0.25">
      <c r="A2161" s="8"/>
      <c r="B2161" s="19"/>
      <c r="C2161" s="15"/>
    </row>
    <row r="2162" spans="1:3" x14ac:dyDescent="0.25">
      <c r="A2162" s="8"/>
      <c r="B2162" s="17"/>
      <c r="C2162" s="15"/>
    </row>
    <row r="2163" spans="1:3" x14ac:dyDescent="0.25">
      <c r="A2163" s="8"/>
      <c r="B2163" s="17"/>
      <c r="C2163" s="15"/>
    </row>
    <row r="2164" spans="1:3" x14ac:dyDescent="0.25">
      <c r="A2164" s="8"/>
      <c r="B2164" s="2"/>
      <c r="C2164" s="15"/>
    </row>
    <row r="2165" spans="1:3" x14ac:dyDescent="0.25">
      <c r="A2165" s="8"/>
      <c r="B2165" s="17"/>
      <c r="C2165" s="15"/>
    </row>
    <row r="2166" spans="1:3" x14ac:dyDescent="0.25">
      <c r="A2166" s="8"/>
      <c r="B2166" s="17"/>
      <c r="C2166" s="15"/>
    </row>
    <row r="2167" spans="1:3" x14ac:dyDescent="0.25">
      <c r="A2167" s="8"/>
      <c r="B2167" s="17"/>
      <c r="C2167" s="15"/>
    </row>
    <row r="2168" spans="1:3" x14ac:dyDescent="0.25">
      <c r="A2168" s="8"/>
      <c r="B2168" s="17"/>
      <c r="C2168" s="15"/>
    </row>
    <row r="2169" spans="1:3" x14ac:dyDescent="0.25">
      <c r="A2169" s="8"/>
      <c r="B2169" s="2"/>
      <c r="C2169" s="15"/>
    </row>
    <row r="2170" spans="1:3" x14ac:dyDescent="0.25">
      <c r="A2170" s="8"/>
      <c r="B2170" s="17"/>
      <c r="C2170" s="15"/>
    </row>
    <row r="2171" spans="1:3" x14ac:dyDescent="0.25">
      <c r="A2171" s="8"/>
      <c r="B2171" s="17"/>
      <c r="C2171" s="15"/>
    </row>
    <row r="2172" spans="1:3" x14ac:dyDescent="0.25">
      <c r="A2172" s="8"/>
      <c r="B2172" s="2"/>
      <c r="C2172" s="15"/>
    </row>
    <row r="2173" spans="1:3" x14ac:dyDescent="0.25">
      <c r="A2173" s="8"/>
      <c r="B2173" s="17"/>
      <c r="C2173" s="15"/>
    </row>
    <row r="2174" spans="1:3" x14ac:dyDescent="0.25">
      <c r="A2174" s="8"/>
      <c r="B2174" s="2"/>
      <c r="C2174" s="15"/>
    </row>
    <row r="2175" spans="1:3" x14ac:dyDescent="0.25">
      <c r="A2175" s="8"/>
      <c r="B2175" s="2"/>
      <c r="C2175" s="15"/>
    </row>
    <row r="2176" spans="1:3" x14ac:dyDescent="0.25">
      <c r="A2176" s="8"/>
      <c r="B2176" s="17"/>
      <c r="C2176" s="15"/>
    </row>
    <row r="2177" spans="1:3" x14ac:dyDescent="0.25">
      <c r="A2177" s="8"/>
      <c r="B2177" s="17"/>
      <c r="C2177" s="15"/>
    </row>
    <row r="2178" spans="1:3" x14ac:dyDescent="0.25">
      <c r="A2178" s="8"/>
      <c r="B2178" s="17"/>
      <c r="C2178" s="15"/>
    </row>
    <row r="2179" spans="1:3" x14ac:dyDescent="0.25">
      <c r="A2179" s="8"/>
      <c r="B2179" s="17"/>
      <c r="C2179" s="15"/>
    </row>
    <row r="2180" spans="1:3" x14ac:dyDescent="0.25">
      <c r="A2180" s="8"/>
      <c r="B2180" s="17"/>
      <c r="C2180" s="15"/>
    </row>
    <row r="2181" spans="1:3" x14ac:dyDescent="0.25">
      <c r="A2181" s="8"/>
      <c r="B2181" s="17"/>
      <c r="C2181" s="15"/>
    </row>
    <row r="2182" spans="1:3" x14ac:dyDescent="0.25">
      <c r="A2182" s="8"/>
      <c r="B2182" s="18"/>
      <c r="C2182" s="15"/>
    </row>
    <row r="2183" spans="1:3" x14ac:dyDescent="0.25">
      <c r="A2183" s="8"/>
      <c r="B2183" s="17"/>
      <c r="C2183" s="15"/>
    </row>
    <row r="2184" spans="1:3" x14ac:dyDescent="0.25">
      <c r="A2184" s="8"/>
      <c r="B2184" s="17"/>
      <c r="C2184" s="15"/>
    </row>
    <row r="2185" spans="1:3" x14ac:dyDescent="0.25">
      <c r="A2185" s="8"/>
      <c r="B2185" s="18"/>
      <c r="C2185" s="15"/>
    </row>
    <row r="2186" spans="1:3" x14ac:dyDescent="0.25">
      <c r="A2186" s="8"/>
      <c r="B2186" s="18"/>
      <c r="C2186" s="15"/>
    </row>
    <row r="2187" spans="1:3" x14ac:dyDescent="0.25">
      <c r="A2187" s="8"/>
      <c r="B2187" s="18"/>
      <c r="C2187" s="15"/>
    </row>
    <row r="2188" spans="1:3" x14ac:dyDescent="0.25">
      <c r="A2188" s="8"/>
      <c r="B2188" s="17"/>
      <c r="C2188" s="15"/>
    </row>
    <row r="2189" spans="1:3" x14ac:dyDescent="0.25">
      <c r="A2189" s="8"/>
      <c r="B2189" s="17"/>
      <c r="C2189" s="15"/>
    </row>
    <row r="2190" spans="1:3" x14ac:dyDescent="0.25">
      <c r="A2190" s="8"/>
      <c r="B2190" s="17"/>
      <c r="C2190" s="15"/>
    </row>
    <row r="2191" spans="1:3" x14ac:dyDescent="0.25">
      <c r="A2191" s="8"/>
      <c r="B2191" s="2"/>
      <c r="C2191" s="15"/>
    </row>
    <row r="2192" spans="1:3" x14ac:dyDescent="0.25">
      <c r="A2192" s="8"/>
      <c r="B2192" s="17"/>
      <c r="C2192" s="15"/>
    </row>
    <row r="2193" spans="1:3" x14ac:dyDescent="0.25">
      <c r="A2193" s="8"/>
      <c r="B2193" s="1"/>
      <c r="C2193" s="15"/>
    </row>
    <row r="2194" spans="1:3" x14ac:dyDescent="0.25">
      <c r="A2194" s="8"/>
      <c r="B2194" s="19"/>
      <c r="C2194" s="15"/>
    </row>
    <row r="2195" spans="1:3" x14ac:dyDescent="0.25">
      <c r="A2195" s="8"/>
      <c r="B2195" s="17"/>
      <c r="C2195" s="15"/>
    </row>
    <row r="2196" spans="1:3" x14ac:dyDescent="0.25">
      <c r="A2196" s="8"/>
      <c r="B2196" s="17"/>
      <c r="C2196" s="15"/>
    </row>
    <row r="2197" spans="1:3" x14ac:dyDescent="0.25">
      <c r="A2197" s="8"/>
      <c r="B2197" s="17"/>
      <c r="C2197" s="15"/>
    </row>
    <row r="2198" spans="1:3" x14ac:dyDescent="0.25">
      <c r="A2198" s="8"/>
      <c r="B2198" s="17"/>
      <c r="C2198" s="15"/>
    </row>
    <row r="2199" spans="1:3" x14ac:dyDescent="0.25">
      <c r="A2199" s="8"/>
      <c r="B2199" s="17"/>
      <c r="C2199" s="15"/>
    </row>
    <row r="2200" spans="1:3" x14ac:dyDescent="0.25">
      <c r="A2200" s="8"/>
      <c r="B2200" s="17"/>
      <c r="C2200" s="15"/>
    </row>
    <row r="2201" spans="1:3" x14ac:dyDescent="0.25">
      <c r="A2201" s="8"/>
      <c r="B2201" s="17"/>
      <c r="C2201" s="15"/>
    </row>
    <row r="2202" spans="1:3" x14ac:dyDescent="0.25">
      <c r="A2202" s="8"/>
      <c r="B2202" s="17"/>
      <c r="C2202" s="15"/>
    </row>
    <row r="2203" spans="1:3" x14ac:dyDescent="0.25">
      <c r="A2203" s="8"/>
      <c r="B2203" s="17"/>
      <c r="C2203" s="15"/>
    </row>
    <row r="2204" spans="1:3" x14ac:dyDescent="0.25">
      <c r="A2204" s="8"/>
      <c r="B2204" s="17"/>
      <c r="C2204" s="15"/>
    </row>
    <row r="2205" spans="1:3" x14ac:dyDescent="0.25">
      <c r="A2205" s="8"/>
      <c r="B2205" s="17"/>
      <c r="C2205" s="15"/>
    </row>
    <row r="2206" spans="1:3" x14ac:dyDescent="0.25">
      <c r="A2206" s="8"/>
      <c r="B2206" s="17"/>
      <c r="C2206" s="15"/>
    </row>
    <row r="2207" spans="1:3" x14ac:dyDescent="0.25">
      <c r="A2207" s="8"/>
      <c r="B2207" s="17"/>
      <c r="C2207" s="15"/>
    </row>
    <row r="2208" spans="1:3" x14ac:dyDescent="0.25">
      <c r="A2208" s="8"/>
      <c r="B2208" s="17"/>
      <c r="C2208" s="15"/>
    </row>
    <row r="2209" spans="1:3" x14ac:dyDescent="0.25">
      <c r="A2209" s="8"/>
      <c r="B2209" s="17"/>
      <c r="C2209" s="15"/>
    </row>
    <row r="2210" spans="1:3" x14ac:dyDescent="0.25">
      <c r="A2210" s="8"/>
      <c r="B2210" s="2"/>
      <c r="C2210" s="15"/>
    </row>
    <row r="2211" spans="1:3" x14ac:dyDescent="0.25">
      <c r="A2211" s="8"/>
      <c r="B2211" s="2"/>
      <c r="C2211" s="15"/>
    </row>
    <row r="2212" spans="1:3" x14ac:dyDescent="0.25">
      <c r="A2212" s="8"/>
      <c r="B2212" s="17"/>
      <c r="C2212" s="15"/>
    </row>
    <row r="2213" spans="1:3" x14ac:dyDescent="0.25">
      <c r="A2213" s="8"/>
      <c r="B2213" s="18"/>
      <c r="C2213" s="15"/>
    </row>
    <row r="2214" spans="1:3" x14ac:dyDescent="0.25">
      <c r="A2214" s="8"/>
      <c r="B2214" s="19"/>
      <c r="C2214" s="15"/>
    </row>
    <row r="2215" spans="1:3" x14ac:dyDescent="0.25">
      <c r="A2215" s="8"/>
      <c r="B2215" s="18"/>
      <c r="C2215" s="15"/>
    </row>
    <row r="2216" spans="1:3" x14ac:dyDescent="0.25">
      <c r="A2216" s="8"/>
      <c r="C2216" s="15"/>
    </row>
    <row r="2217" spans="1:3" x14ac:dyDescent="0.25">
      <c r="A2217" s="8"/>
      <c r="B2217" s="2"/>
      <c r="C2217" s="15"/>
    </row>
    <row r="2218" spans="1:3" x14ac:dyDescent="0.25">
      <c r="A2218" s="8"/>
      <c r="C2218" s="15"/>
    </row>
    <row r="2219" spans="1:3" x14ac:dyDescent="0.25">
      <c r="A2219" s="8"/>
      <c r="B2219" s="18"/>
      <c r="C2219" s="15"/>
    </row>
    <row r="2220" spans="1:3" x14ac:dyDescent="0.25">
      <c r="A2220" s="8"/>
      <c r="B2220" s="18"/>
      <c r="C2220" s="15"/>
    </row>
    <row r="2221" spans="1:3" x14ac:dyDescent="0.25">
      <c r="A2221" s="8"/>
      <c r="B2221" s="17"/>
      <c r="C2221" s="15"/>
    </row>
    <row r="2222" spans="1:3" x14ac:dyDescent="0.25">
      <c r="A2222" s="8"/>
      <c r="B2222" s="18"/>
      <c r="C2222" s="15"/>
    </row>
    <row r="2223" spans="1:3" x14ac:dyDescent="0.25">
      <c r="A2223" s="8"/>
      <c r="B2223" s="1"/>
      <c r="C2223" s="15"/>
    </row>
    <row r="2224" spans="1:3" x14ac:dyDescent="0.25">
      <c r="A2224" s="8"/>
      <c r="B2224" s="1"/>
      <c r="C2224" s="15"/>
    </row>
    <row r="2225" spans="1:3" x14ac:dyDescent="0.25">
      <c r="A2225" s="8"/>
      <c r="B2225" s="17"/>
      <c r="C2225" s="15"/>
    </row>
    <row r="2226" spans="1:3" x14ac:dyDescent="0.25">
      <c r="A2226" s="8"/>
      <c r="B2226" s="2"/>
      <c r="C2226" s="15"/>
    </row>
    <row r="2227" spans="1:3" x14ac:dyDescent="0.25">
      <c r="A2227" s="8"/>
      <c r="B2227" s="18"/>
      <c r="C2227" s="15"/>
    </row>
    <row r="2228" spans="1:3" x14ac:dyDescent="0.25">
      <c r="A2228" s="8"/>
      <c r="B2228" s="2"/>
      <c r="C2228" s="15"/>
    </row>
    <row r="2229" spans="1:3" x14ac:dyDescent="0.25">
      <c r="A2229" s="8"/>
      <c r="C2229" s="15"/>
    </row>
    <row r="2230" spans="1:3" x14ac:dyDescent="0.25">
      <c r="A2230" s="8"/>
      <c r="B2230" s="2"/>
      <c r="C2230" s="15"/>
    </row>
    <row r="2231" spans="1:3" x14ac:dyDescent="0.25">
      <c r="A2231" s="8"/>
      <c r="B2231" s="2"/>
      <c r="C2231" s="15"/>
    </row>
    <row r="2232" spans="1:3" x14ac:dyDescent="0.25">
      <c r="A2232" s="8"/>
      <c r="B2232" s="1"/>
      <c r="C2232" s="15"/>
    </row>
    <row r="2233" spans="1:3" x14ac:dyDescent="0.25">
      <c r="A2233" s="8"/>
      <c r="B2233" s="2"/>
      <c r="C2233" s="15"/>
    </row>
    <row r="2234" spans="1:3" x14ac:dyDescent="0.25">
      <c r="A2234" s="8"/>
      <c r="B2234" s="17"/>
      <c r="C2234" s="15"/>
    </row>
    <row r="2235" spans="1:3" x14ac:dyDescent="0.25">
      <c r="A2235" s="8"/>
      <c r="B2235" s="18"/>
      <c r="C2235" s="15"/>
    </row>
    <row r="2236" spans="1:3" x14ac:dyDescent="0.25">
      <c r="A2236" s="8"/>
      <c r="B2236" s="18"/>
      <c r="C2236" s="15"/>
    </row>
    <row r="2237" spans="1:3" x14ac:dyDescent="0.25">
      <c r="A2237" s="8"/>
      <c r="B2237" s="17"/>
      <c r="C2237" s="15"/>
    </row>
    <row r="2238" spans="1:3" x14ac:dyDescent="0.25">
      <c r="A2238" s="8"/>
      <c r="B2238" s="17"/>
      <c r="C2238" s="15"/>
    </row>
    <row r="2239" spans="1:3" x14ac:dyDescent="0.25">
      <c r="A2239" s="8"/>
      <c r="B2239" s="18"/>
      <c r="C2239" s="15"/>
    </row>
    <row r="2240" spans="1:3" x14ac:dyDescent="0.25">
      <c r="A2240" s="8"/>
      <c r="B2240" s="18"/>
      <c r="C2240" s="15"/>
    </row>
    <row r="2241" spans="1:3" x14ac:dyDescent="0.25">
      <c r="A2241" s="8"/>
      <c r="B2241" s="17"/>
      <c r="C2241" s="15"/>
    </row>
    <row r="2242" spans="1:3" x14ac:dyDescent="0.25">
      <c r="A2242" s="8"/>
      <c r="B2242" s="17"/>
      <c r="C2242" s="15"/>
    </row>
    <row r="2243" spans="1:3" x14ac:dyDescent="0.25">
      <c r="A2243" s="8"/>
      <c r="B2243" s="17"/>
      <c r="C2243" s="15"/>
    </row>
    <row r="2244" spans="1:3" x14ac:dyDescent="0.25">
      <c r="A2244" s="8"/>
      <c r="B2244" s="17"/>
      <c r="C2244" s="15"/>
    </row>
    <row r="2245" spans="1:3" x14ac:dyDescent="0.25">
      <c r="A2245" s="8"/>
      <c r="B2245" s="19"/>
      <c r="C2245" s="15"/>
    </row>
    <row r="2246" spans="1:3" x14ac:dyDescent="0.25">
      <c r="A2246" s="8"/>
      <c r="B2246" s="17"/>
      <c r="C2246" s="15"/>
    </row>
    <row r="2247" spans="1:3" x14ac:dyDescent="0.25">
      <c r="A2247" s="8"/>
      <c r="B2247" s="18"/>
      <c r="C2247" s="15"/>
    </row>
    <row r="2248" spans="1:3" x14ac:dyDescent="0.25">
      <c r="A2248" s="8"/>
      <c r="B2248" s="17"/>
      <c r="C2248" s="15"/>
    </row>
    <row r="2249" spans="1:3" x14ac:dyDescent="0.25">
      <c r="A2249" s="8"/>
      <c r="B2249" s="17"/>
      <c r="C2249" s="15"/>
    </row>
    <row r="2250" spans="1:3" x14ac:dyDescent="0.25">
      <c r="A2250" s="8"/>
      <c r="B2250" s="17"/>
      <c r="C2250" s="15"/>
    </row>
    <row r="2251" spans="1:3" x14ac:dyDescent="0.25">
      <c r="A2251" s="8"/>
      <c r="B2251" s="17"/>
      <c r="C2251" s="15"/>
    </row>
    <row r="2252" spans="1:3" x14ac:dyDescent="0.25">
      <c r="A2252" s="8"/>
      <c r="B2252" s="2"/>
      <c r="C2252" s="15"/>
    </row>
    <row r="2253" spans="1:3" x14ac:dyDescent="0.25">
      <c r="A2253" s="8"/>
      <c r="B2253" s="17"/>
      <c r="C2253" s="15"/>
    </row>
    <row r="2254" spans="1:3" x14ac:dyDescent="0.25">
      <c r="A2254" s="8"/>
      <c r="B2254" s="17"/>
      <c r="C2254" s="15"/>
    </row>
    <row r="2255" spans="1:3" x14ac:dyDescent="0.25">
      <c r="A2255" s="8"/>
      <c r="B2255" s="17"/>
      <c r="C2255" s="15"/>
    </row>
    <row r="2256" spans="1:3" x14ac:dyDescent="0.25">
      <c r="A2256" s="8"/>
      <c r="B2256" s="17"/>
      <c r="C2256" s="15"/>
    </row>
    <row r="2257" spans="1:3" x14ac:dyDescent="0.25">
      <c r="A2257" s="8"/>
      <c r="B2257" s="17"/>
      <c r="C2257" s="15"/>
    </row>
    <row r="2258" spans="1:3" x14ac:dyDescent="0.25">
      <c r="A2258" s="8"/>
      <c r="B2258" s="18"/>
      <c r="C2258" s="15"/>
    </row>
    <row r="2259" spans="1:3" x14ac:dyDescent="0.25">
      <c r="A2259" s="8"/>
      <c r="B2259" s="18"/>
      <c r="C2259" s="15"/>
    </row>
    <row r="2260" spans="1:3" x14ac:dyDescent="0.25">
      <c r="A2260" s="8"/>
      <c r="B2260" s="18"/>
      <c r="C2260" s="15"/>
    </row>
    <row r="2261" spans="1:3" x14ac:dyDescent="0.25">
      <c r="A2261" s="8"/>
      <c r="B2261" s="18"/>
      <c r="C2261" s="15"/>
    </row>
    <row r="2262" spans="1:3" x14ac:dyDescent="0.25">
      <c r="A2262" s="8"/>
      <c r="B2262" s="19"/>
      <c r="C2262" s="15"/>
    </row>
    <row r="2263" spans="1:3" x14ac:dyDescent="0.25">
      <c r="A2263" s="8"/>
      <c r="B2263" s="17"/>
      <c r="C2263" s="15"/>
    </row>
    <row r="2264" spans="1:3" x14ac:dyDescent="0.25">
      <c r="A2264" s="8"/>
      <c r="B2264" s="17"/>
      <c r="C2264" s="15"/>
    </row>
    <row r="2265" spans="1:3" x14ac:dyDescent="0.25">
      <c r="A2265" s="8"/>
      <c r="B2265" s="17"/>
      <c r="C2265" s="15"/>
    </row>
    <row r="2266" spans="1:3" x14ac:dyDescent="0.25">
      <c r="A2266" s="8"/>
      <c r="B2266" s="17"/>
      <c r="C2266" s="15"/>
    </row>
    <row r="2267" spans="1:3" x14ac:dyDescent="0.25">
      <c r="A2267" s="8"/>
      <c r="B2267" s="19"/>
      <c r="C2267" s="15"/>
    </row>
    <row r="2268" spans="1:3" x14ac:dyDescent="0.25">
      <c r="A2268" s="8"/>
      <c r="B2268" s="17"/>
      <c r="C2268" s="15"/>
    </row>
    <row r="2269" spans="1:3" x14ac:dyDescent="0.25">
      <c r="A2269" s="8"/>
      <c r="B2269" s="17"/>
      <c r="C2269" s="15"/>
    </row>
    <row r="2270" spans="1:3" x14ac:dyDescent="0.25">
      <c r="A2270" s="8"/>
      <c r="B2270" s="2"/>
      <c r="C2270" s="15"/>
    </row>
    <row r="2271" spans="1:3" x14ac:dyDescent="0.25">
      <c r="A2271" s="8"/>
      <c r="B2271" s="17"/>
      <c r="C2271" s="15"/>
    </row>
    <row r="2272" spans="1:3" x14ac:dyDescent="0.25">
      <c r="A2272" s="8"/>
      <c r="B2272" s="17"/>
      <c r="C2272" s="15"/>
    </row>
    <row r="2273" spans="1:3" x14ac:dyDescent="0.25">
      <c r="A2273" s="8"/>
      <c r="B2273" s="17"/>
      <c r="C2273" s="15"/>
    </row>
    <row r="2274" spans="1:3" x14ac:dyDescent="0.25">
      <c r="A2274" s="8"/>
      <c r="B2274" s="17"/>
      <c r="C2274" s="15"/>
    </row>
    <row r="2275" spans="1:3" x14ac:dyDescent="0.25">
      <c r="A2275" s="8"/>
      <c r="B2275" s="2"/>
      <c r="C2275" s="15"/>
    </row>
    <row r="2276" spans="1:3" x14ac:dyDescent="0.25">
      <c r="A2276" s="8"/>
      <c r="B2276" s="17"/>
      <c r="C2276" s="15"/>
    </row>
    <row r="2277" spans="1:3" x14ac:dyDescent="0.25">
      <c r="A2277" s="8"/>
      <c r="B2277" s="17"/>
      <c r="C2277" s="15"/>
    </row>
    <row r="2278" spans="1:3" x14ac:dyDescent="0.25">
      <c r="A2278" s="8"/>
      <c r="B2278" s="2"/>
      <c r="C2278" s="15"/>
    </row>
    <row r="2279" spans="1:3" x14ac:dyDescent="0.25">
      <c r="A2279" s="8"/>
      <c r="B2279" s="17"/>
      <c r="C2279" s="15"/>
    </row>
    <row r="2280" spans="1:3" x14ac:dyDescent="0.25">
      <c r="A2280" s="8"/>
      <c r="B2280" s="2"/>
      <c r="C2280" s="15"/>
    </row>
    <row r="2281" spans="1:3" x14ac:dyDescent="0.25">
      <c r="A2281" s="8"/>
      <c r="B2281" s="2"/>
      <c r="C2281" s="15"/>
    </row>
    <row r="2282" spans="1:3" x14ac:dyDescent="0.25">
      <c r="A2282" s="8"/>
      <c r="B2282" s="17"/>
      <c r="C2282" s="15"/>
    </row>
    <row r="2283" spans="1:3" x14ac:dyDescent="0.25">
      <c r="A2283" s="8"/>
      <c r="B2283" s="17"/>
      <c r="C2283" s="15"/>
    </row>
    <row r="2284" spans="1:3" x14ac:dyDescent="0.25">
      <c r="A2284" s="8"/>
      <c r="B2284" s="17"/>
      <c r="C2284" s="15"/>
    </row>
    <row r="2285" spans="1:3" x14ac:dyDescent="0.25">
      <c r="A2285" s="8"/>
      <c r="B2285" s="17"/>
      <c r="C2285" s="15"/>
    </row>
    <row r="2286" spans="1:3" x14ac:dyDescent="0.25">
      <c r="A2286" s="8"/>
      <c r="B2286" s="17"/>
      <c r="C2286" s="15"/>
    </row>
    <row r="2287" spans="1:3" x14ac:dyDescent="0.25">
      <c r="A2287" s="8"/>
      <c r="B2287" s="17"/>
      <c r="C2287" s="15"/>
    </row>
    <row r="2288" spans="1:3" x14ac:dyDescent="0.25">
      <c r="A2288" s="8"/>
      <c r="B2288" s="18"/>
      <c r="C2288" s="15"/>
    </row>
    <row r="2289" spans="1:3" x14ac:dyDescent="0.25">
      <c r="A2289" s="8"/>
      <c r="B2289" s="17"/>
      <c r="C2289" s="15"/>
    </row>
    <row r="2290" spans="1:3" x14ac:dyDescent="0.25">
      <c r="A2290" s="8"/>
      <c r="B2290" s="17"/>
      <c r="C2290" s="15"/>
    </row>
    <row r="2291" spans="1:3" x14ac:dyDescent="0.25">
      <c r="A2291" s="8"/>
      <c r="B2291" s="18"/>
      <c r="C2291" s="15"/>
    </row>
    <row r="2292" spans="1:3" x14ac:dyDescent="0.25">
      <c r="A2292" s="8"/>
      <c r="B2292" s="18"/>
      <c r="C2292" s="15"/>
    </row>
    <row r="2293" spans="1:3" x14ac:dyDescent="0.25">
      <c r="A2293" s="8"/>
      <c r="B2293" s="18"/>
      <c r="C2293" s="15"/>
    </row>
    <row r="2294" spans="1:3" x14ac:dyDescent="0.25">
      <c r="A2294" s="8"/>
      <c r="B2294" s="17"/>
      <c r="C2294" s="15"/>
    </row>
    <row r="2295" spans="1:3" x14ac:dyDescent="0.25">
      <c r="A2295" s="8"/>
      <c r="B2295" s="17"/>
      <c r="C2295" s="15"/>
    </row>
    <row r="2296" spans="1:3" x14ac:dyDescent="0.25">
      <c r="A2296" s="8"/>
      <c r="B2296" s="17"/>
      <c r="C2296" s="15"/>
    </row>
    <row r="2297" spans="1:3" x14ac:dyDescent="0.25">
      <c r="A2297" s="8"/>
      <c r="B2297" s="2"/>
      <c r="C2297" s="15"/>
    </row>
    <row r="2298" spans="1:3" x14ac:dyDescent="0.25">
      <c r="A2298" s="8"/>
      <c r="B2298" s="17"/>
      <c r="C2298" s="15"/>
    </row>
    <row r="2299" spans="1:3" x14ac:dyDescent="0.25">
      <c r="A2299" s="8"/>
      <c r="B2299" s="1"/>
      <c r="C2299" s="15"/>
    </row>
    <row r="2300" spans="1:3" x14ac:dyDescent="0.25">
      <c r="A2300" s="8"/>
      <c r="B2300" s="19"/>
      <c r="C2300" s="15"/>
    </row>
    <row r="2301" spans="1:3" x14ac:dyDescent="0.25">
      <c r="A2301" s="8"/>
      <c r="B2301" s="17"/>
      <c r="C2301" s="15"/>
    </row>
    <row r="2302" spans="1:3" x14ac:dyDescent="0.25">
      <c r="A2302" s="8"/>
      <c r="B2302" s="17"/>
      <c r="C2302" s="15"/>
    </row>
    <row r="2303" spans="1:3" x14ac:dyDescent="0.25">
      <c r="A2303" s="8"/>
      <c r="B2303" s="17"/>
      <c r="C2303" s="15"/>
    </row>
    <row r="2304" spans="1:3" x14ac:dyDescent="0.25">
      <c r="A2304" s="8"/>
      <c r="B2304" s="17"/>
      <c r="C2304" s="15"/>
    </row>
    <row r="2305" spans="1:3" x14ac:dyDescent="0.25">
      <c r="A2305" s="8"/>
      <c r="B2305" s="17"/>
      <c r="C2305" s="15"/>
    </row>
    <row r="2306" spans="1:3" x14ac:dyDescent="0.25">
      <c r="A2306" s="8"/>
      <c r="B2306" s="17"/>
      <c r="C2306" s="15"/>
    </row>
    <row r="2307" spans="1:3" x14ac:dyDescent="0.25">
      <c r="A2307" s="8"/>
      <c r="B2307" s="17"/>
      <c r="C2307" s="15"/>
    </row>
    <row r="2308" spans="1:3" x14ac:dyDescent="0.25">
      <c r="A2308" s="8"/>
      <c r="B2308" s="17"/>
      <c r="C2308" s="15"/>
    </row>
    <row r="2309" spans="1:3" x14ac:dyDescent="0.25">
      <c r="A2309" s="8"/>
      <c r="B2309" s="17"/>
      <c r="C2309" s="15"/>
    </row>
    <row r="2310" spans="1:3" x14ac:dyDescent="0.25">
      <c r="A2310" s="8"/>
      <c r="B2310" s="17"/>
      <c r="C2310" s="15"/>
    </row>
    <row r="2311" spans="1:3" x14ac:dyDescent="0.25">
      <c r="A2311" s="8"/>
      <c r="B2311" s="17"/>
      <c r="C2311" s="15"/>
    </row>
    <row r="2312" spans="1:3" x14ac:dyDescent="0.25">
      <c r="A2312" s="8"/>
      <c r="B2312" s="17"/>
      <c r="C2312" s="15"/>
    </row>
    <row r="2313" spans="1:3" x14ac:dyDescent="0.25">
      <c r="A2313" s="8"/>
      <c r="B2313" s="17"/>
      <c r="C2313" s="15"/>
    </row>
    <row r="2314" spans="1:3" x14ac:dyDescent="0.25">
      <c r="A2314" s="8"/>
      <c r="B2314" s="17"/>
      <c r="C2314" s="15"/>
    </row>
    <row r="2315" spans="1:3" x14ac:dyDescent="0.25">
      <c r="A2315" s="8"/>
      <c r="B2315" s="17"/>
      <c r="C2315" s="15"/>
    </row>
    <row r="2316" spans="1:3" x14ac:dyDescent="0.25">
      <c r="A2316" s="8"/>
      <c r="B2316" s="17"/>
      <c r="C2316" s="15"/>
    </row>
    <row r="2317" spans="1:3" x14ac:dyDescent="0.25">
      <c r="A2317" s="8"/>
      <c r="B2317" s="2"/>
      <c r="C2317" s="15"/>
    </row>
    <row r="2318" spans="1:3" x14ac:dyDescent="0.25">
      <c r="A2318" s="8"/>
      <c r="B2318" s="2"/>
      <c r="C2318" s="15"/>
    </row>
    <row r="2319" spans="1:3" x14ac:dyDescent="0.25">
      <c r="A2319" s="8"/>
      <c r="B2319" s="17"/>
      <c r="C2319" s="15"/>
    </row>
    <row r="2320" spans="1:3" x14ac:dyDescent="0.25">
      <c r="A2320" s="8"/>
      <c r="B2320" s="18"/>
      <c r="C2320" s="15"/>
    </row>
    <row r="2321" spans="1:3" x14ac:dyDescent="0.25">
      <c r="A2321" s="8"/>
      <c r="B2321" s="19"/>
      <c r="C2321" s="15"/>
    </row>
    <row r="2322" spans="1:3" x14ac:dyDescent="0.25">
      <c r="A2322" s="8"/>
      <c r="B2322" s="18"/>
      <c r="C2322" s="15"/>
    </row>
    <row r="2323" spans="1:3" x14ac:dyDescent="0.25">
      <c r="A2323" s="8"/>
      <c r="C2323" s="15"/>
    </row>
    <row r="2324" spans="1:3" x14ac:dyDescent="0.25">
      <c r="A2324" s="8"/>
      <c r="B2324" s="2"/>
      <c r="C2324" s="15"/>
    </row>
    <row r="2325" spans="1:3" x14ac:dyDescent="0.25">
      <c r="A2325" s="8"/>
      <c r="C2325" s="15"/>
    </row>
    <row r="2326" spans="1:3" x14ac:dyDescent="0.25">
      <c r="A2326" s="8"/>
      <c r="B2326" s="18"/>
      <c r="C2326" s="15"/>
    </row>
    <row r="2327" spans="1:3" x14ac:dyDescent="0.25">
      <c r="A2327" s="8"/>
      <c r="B2327" s="18"/>
      <c r="C2327" s="15"/>
    </row>
    <row r="2328" spans="1:3" x14ac:dyDescent="0.25">
      <c r="A2328" s="8"/>
      <c r="B2328" s="17"/>
      <c r="C2328" s="15"/>
    </row>
    <row r="2329" spans="1:3" x14ac:dyDescent="0.25">
      <c r="A2329" s="8"/>
      <c r="B2329" s="18"/>
      <c r="C2329" s="15"/>
    </row>
    <row r="2330" spans="1:3" x14ac:dyDescent="0.25">
      <c r="A2330" s="8"/>
      <c r="B2330" s="1"/>
      <c r="C2330" s="15"/>
    </row>
    <row r="2331" spans="1:3" x14ac:dyDescent="0.25">
      <c r="A2331" s="8"/>
      <c r="B2331" s="1"/>
      <c r="C2331" s="15"/>
    </row>
    <row r="2332" spans="1:3" x14ac:dyDescent="0.25">
      <c r="A2332" s="8"/>
      <c r="B2332" s="17"/>
      <c r="C2332" s="15"/>
    </row>
    <row r="2333" spans="1:3" x14ac:dyDescent="0.25">
      <c r="A2333" s="8"/>
      <c r="B2333" s="2"/>
      <c r="C2333" s="15"/>
    </row>
    <row r="2334" spans="1:3" x14ac:dyDescent="0.25">
      <c r="A2334" s="8"/>
      <c r="B2334" s="18"/>
      <c r="C2334" s="15"/>
    </row>
    <row r="2335" spans="1:3" x14ac:dyDescent="0.25">
      <c r="A2335" s="8"/>
      <c r="B2335" s="2"/>
      <c r="C2335" s="15"/>
    </row>
    <row r="2336" spans="1:3" x14ac:dyDescent="0.25">
      <c r="A2336" s="8"/>
      <c r="C2336" s="15"/>
    </row>
    <row r="2337" spans="1:3" x14ac:dyDescent="0.25">
      <c r="A2337" s="8"/>
      <c r="B2337" s="2"/>
      <c r="C2337" s="15"/>
    </row>
    <row r="2338" spans="1:3" x14ac:dyDescent="0.25">
      <c r="A2338" s="8"/>
      <c r="B2338" s="2"/>
      <c r="C2338" s="15"/>
    </row>
    <row r="2339" spans="1:3" x14ac:dyDescent="0.25">
      <c r="A2339" s="8"/>
      <c r="B2339" s="1"/>
      <c r="C2339" s="15"/>
    </row>
    <row r="2340" spans="1:3" x14ac:dyDescent="0.25">
      <c r="A2340" s="8"/>
      <c r="B2340" s="2"/>
      <c r="C2340" s="15"/>
    </row>
    <row r="2341" spans="1:3" x14ac:dyDescent="0.25">
      <c r="A2341" s="8"/>
      <c r="B2341" s="17"/>
      <c r="C2341" s="15"/>
    </row>
    <row r="2342" spans="1:3" x14ac:dyDescent="0.25">
      <c r="A2342" s="8"/>
      <c r="B2342" s="18"/>
      <c r="C2342" s="15"/>
    </row>
    <row r="2343" spans="1:3" x14ac:dyDescent="0.25">
      <c r="A2343" s="8"/>
      <c r="B2343" s="18"/>
      <c r="C2343" s="15"/>
    </row>
    <row r="2344" spans="1:3" x14ac:dyDescent="0.25">
      <c r="A2344" s="8"/>
      <c r="B2344" s="17"/>
      <c r="C2344" s="15"/>
    </row>
    <row r="2345" spans="1:3" x14ac:dyDescent="0.25">
      <c r="A2345" s="8"/>
      <c r="B2345" s="17"/>
      <c r="C2345" s="15"/>
    </row>
    <row r="2346" spans="1:3" x14ac:dyDescent="0.25">
      <c r="A2346" s="8"/>
      <c r="B2346" s="18"/>
      <c r="C2346" s="15"/>
    </row>
    <row r="2347" spans="1:3" x14ac:dyDescent="0.25">
      <c r="A2347" s="8"/>
      <c r="B2347" s="18"/>
      <c r="C2347" s="15"/>
    </row>
    <row r="2348" spans="1:3" x14ac:dyDescent="0.25">
      <c r="A2348" s="8"/>
      <c r="B2348" s="17"/>
      <c r="C2348" s="15"/>
    </row>
    <row r="2349" spans="1:3" x14ac:dyDescent="0.25">
      <c r="A2349" s="8"/>
      <c r="B2349" s="17"/>
      <c r="C2349" s="15"/>
    </row>
    <row r="2350" spans="1:3" x14ac:dyDescent="0.25">
      <c r="A2350" s="8"/>
      <c r="B2350" s="17"/>
      <c r="C2350" s="15"/>
    </row>
    <row r="2351" spans="1:3" x14ac:dyDescent="0.25">
      <c r="A2351" s="8"/>
      <c r="B2351" s="17"/>
      <c r="C2351" s="15"/>
    </row>
    <row r="2352" spans="1:3" x14ac:dyDescent="0.25">
      <c r="A2352" s="8"/>
      <c r="B2352" s="19"/>
      <c r="C2352" s="15"/>
    </row>
    <row r="2353" spans="1:3" x14ac:dyDescent="0.25">
      <c r="A2353" s="8"/>
      <c r="B2353" s="17"/>
      <c r="C2353" s="15"/>
    </row>
    <row r="2354" spans="1:3" x14ac:dyDescent="0.25">
      <c r="A2354" s="8"/>
      <c r="B2354" s="17"/>
      <c r="C2354" s="15"/>
    </row>
    <row r="2355" spans="1:3" x14ac:dyDescent="0.25">
      <c r="A2355" s="8"/>
      <c r="B2355" s="18"/>
      <c r="C2355" s="15"/>
    </row>
    <row r="2356" spans="1:3" x14ac:dyDescent="0.25">
      <c r="A2356" s="8"/>
      <c r="B2356" s="17"/>
      <c r="C2356" s="15"/>
    </row>
    <row r="2357" spans="1:3" x14ac:dyDescent="0.25">
      <c r="A2357" s="8"/>
      <c r="B2357" s="17"/>
      <c r="C2357" s="15"/>
    </row>
    <row r="2358" spans="1:3" x14ac:dyDescent="0.25">
      <c r="A2358" s="8"/>
      <c r="B2358" s="17"/>
      <c r="C2358" s="15"/>
    </row>
    <row r="2359" spans="1:3" x14ac:dyDescent="0.25">
      <c r="A2359" s="8"/>
      <c r="B2359" s="17"/>
      <c r="C2359" s="15"/>
    </row>
    <row r="2360" spans="1:3" x14ac:dyDescent="0.25">
      <c r="A2360" s="8"/>
      <c r="B2360" s="17"/>
      <c r="C2360" s="15"/>
    </row>
    <row r="2361" spans="1:3" x14ac:dyDescent="0.25">
      <c r="A2361" s="8"/>
      <c r="B2361" s="2"/>
      <c r="C2361" s="15"/>
    </row>
    <row r="2362" spans="1:3" x14ac:dyDescent="0.25">
      <c r="A2362" s="8"/>
      <c r="B2362" s="17"/>
      <c r="C2362" s="15"/>
    </row>
    <row r="2363" spans="1:3" x14ac:dyDescent="0.25">
      <c r="A2363" s="8"/>
      <c r="B2363" s="17"/>
      <c r="C2363" s="15"/>
    </row>
    <row r="2364" spans="1:3" x14ac:dyDescent="0.25">
      <c r="A2364" s="8"/>
      <c r="B2364" s="17"/>
      <c r="C2364" s="15"/>
    </row>
    <row r="2365" spans="1:3" x14ac:dyDescent="0.25">
      <c r="A2365" s="8"/>
      <c r="B2365" s="17"/>
      <c r="C2365" s="15"/>
    </row>
    <row r="2366" spans="1:3" x14ac:dyDescent="0.25">
      <c r="A2366" s="8"/>
      <c r="B2366" s="17"/>
      <c r="C2366" s="15"/>
    </row>
    <row r="2367" spans="1:3" x14ac:dyDescent="0.25">
      <c r="A2367" s="8"/>
      <c r="B2367" s="17"/>
      <c r="C2367" s="15"/>
    </row>
    <row r="2368" spans="1:3" x14ac:dyDescent="0.25">
      <c r="A2368" s="8"/>
      <c r="B2368" s="18"/>
      <c r="C2368" s="15"/>
    </row>
    <row r="2369" spans="1:3" x14ac:dyDescent="0.25">
      <c r="A2369" s="8"/>
      <c r="B2369" s="18"/>
      <c r="C2369" s="15"/>
    </row>
    <row r="2370" spans="1:3" x14ac:dyDescent="0.25">
      <c r="A2370" s="8"/>
      <c r="B2370" s="18"/>
      <c r="C2370" s="15"/>
    </row>
    <row r="2371" spans="1:3" x14ac:dyDescent="0.25">
      <c r="A2371" s="8"/>
      <c r="B2371" s="18"/>
      <c r="C2371" s="15"/>
    </row>
    <row r="2372" spans="1:3" x14ac:dyDescent="0.25">
      <c r="A2372" s="8"/>
      <c r="B2372" s="19"/>
      <c r="C2372" s="15"/>
    </row>
    <row r="2373" spans="1:3" x14ac:dyDescent="0.25">
      <c r="A2373" s="8"/>
      <c r="B2373" s="17"/>
      <c r="C2373" s="15"/>
    </row>
    <row r="2374" spans="1:3" x14ac:dyDescent="0.25">
      <c r="A2374" s="8"/>
      <c r="B2374" s="17"/>
      <c r="C2374" s="15"/>
    </row>
    <row r="2375" spans="1:3" x14ac:dyDescent="0.25">
      <c r="A2375" s="8"/>
      <c r="B2375" s="17"/>
      <c r="C2375" s="15"/>
    </row>
    <row r="2376" spans="1:3" x14ac:dyDescent="0.25">
      <c r="A2376" s="8"/>
      <c r="B2376" s="17"/>
      <c r="C2376" s="15"/>
    </row>
    <row r="2377" spans="1:3" x14ac:dyDescent="0.25">
      <c r="A2377" s="8"/>
      <c r="B2377" s="19"/>
      <c r="C2377" s="15"/>
    </row>
    <row r="2378" spans="1:3" x14ac:dyDescent="0.25">
      <c r="A2378" s="8"/>
      <c r="B2378" s="17"/>
      <c r="C2378" s="15"/>
    </row>
    <row r="2379" spans="1:3" x14ac:dyDescent="0.25">
      <c r="A2379" s="8"/>
      <c r="B2379" s="17"/>
      <c r="C2379" s="15"/>
    </row>
    <row r="2380" spans="1:3" x14ac:dyDescent="0.25">
      <c r="A2380" s="8"/>
      <c r="B2380" s="2"/>
      <c r="C2380" s="15"/>
    </row>
    <row r="2381" spans="1:3" x14ac:dyDescent="0.25">
      <c r="A2381" s="8"/>
      <c r="B2381" s="17"/>
      <c r="C2381" s="15"/>
    </row>
    <row r="2382" spans="1:3" x14ac:dyDescent="0.25">
      <c r="A2382" s="8"/>
      <c r="B2382" s="17"/>
      <c r="C2382" s="15"/>
    </row>
    <row r="2383" spans="1:3" x14ac:dyDescent="0.25">
      <c r="A2383" s="8"/>
      <c r="B2383" s="17"/>
      <c r="C2383" s="15"/>
    </row>
    <row r="2384" spans="1:3" x14ac:dyDescent="0.25">
      <c r="A2384" s="8"/>
      <c r="B2384" s="17"/>
      <c r="C2384" s="15"/>
    </row>
    <row r="2385" spans="1:3" x14ac:dyDescent="0.25">
      <c r="A2385" s="8"/>
      <c r="B2385" s="17"/>
      <c r="C2385" s="15"/>
    </row>
    <row r="2386" spans="1:3" x14ac:dyDescent="0.25">
      <c r="A2386" s="8"/>
      <c r="B2386" s="17"/>
      <c r="C2386" s="15"/>
    </row>
    <row r="2387" spans="1:3" x14ac:dyDescent="0.25">
      <c r="A2387" s="8"/>
      <c r="B2387" s="17"/>
      <c r="C2387" s="15"/>
    </row>
    <row r="2388" spans="1:3" x14ac:dyDescent="0.25">
      <c r="A2388" s="8"/>
      <c r="B2388" s="2"/>
      <c r="C2388" s="15"/>
    </row>
    <row r="2389" spans="1:3" x14ac:dyDescent="0.25">
      <c r="A2389" s="8"/>
      <c r="B2389" s="17"/>
      <c r="C2389" s="15"/>
    </row>
    <row r="2390" spans="1:3" x14ac:dyDescent="0.25">
      <c r="A2390" s="8"/>
      <c r="B2390" s="2"/>
      <c r="C2390" s="15"/>
    </row>
    <row r="2391" spans="1:3" x14ac:dyDescent="0.25">
      <c r="A2391" s="8"/>
      <c r="B2391" s="2"/>
      <c r="C2391" s="15"/>
    </row>
    <row r="2392" spans="1:3" x14ac:dyDescent="0.25">
      <c r="A2392" s="8"/>
      <c r="B2392" s="17"/>
      <c r="C2392" s="15"/>
    </row>
    <row r="2393" spans="1:3" x14ac:dyDescent="0.25">
      <c r="A2393" s="8"/>
      <c r="B2393" s="17"/>
      <c r="C2393" s="15"/>
    </row>
    <row r="2394" spans="1:3" x14ac:dyDescent="0.25">
      <c r="A2394" s="8"/>
      <c r="B2394" s="17"/>
      <c r="C2394" s="15"/>
    </row>
    <row r="2395" spans="1:3" x14ac:dyDescent="0.25">
      <c r="A2395" s="8"/>
      <c r="B2395" s="17"/>
      <c r="C2395" s="15"/>
    </row>
    <row r="2396" spans="1:3" x14ac:dyDescent="0.25">
      <c r="A2396" s="8"/>
      <c r="B2396" s="17"/>
      <c r="C2396" s="15"/>
    </row>
    <row r="2397" spans="1:3" x14ac:dyDescent="0.25">
      <c r="A2397" s="8"/>
      <c r="B2397" s="17"/>
      <c r="C2397" s="15"/>
    </row>
    <row r="2398" spans="1:3" x14ac:dyDescent="0.25">
      <c r="A2398" s="8"/>
      <c r="B2398" s="17"/>
      <c r="C2398" s="15"/>
    </row>
    <row r="2399" spans="1:3" x14ac:dyDescent="0.25">
      <c r="A2399" s="8"/>
      <c r="B2399" s="18"/>
      <c r="C2399" s="15"/>
    </row>
    <row r="2400" spans="1:3" x14ac:dyDescent="0.25">
      <c r="A2400" s="8"/>
      <c r="B2400" s="17"/>
      <c r="C2400" s="15"/>
    </row>
    <row r="2401" spans="1:3" x14ac:dyDescent="0.25">
      <c r="A2401" s="8"/>
      <c r="B2401" s="17"/>
      <c r="C2401" s="15"/>
    </row>
    <row r="2402" spans="1:3" x14ac:dyDescent="0.25">
      <c r="A2402" s="8"/>
      <c r="B2402" s="18"/>
      <c r="C2402" s="15"/>
    </row>
    <row r="2403" spans="1:3" x14ac:dyDescent="0.25">
      <c r="A2403" s="8"/>
      <c r="B2403" s="18"/>
      <c r="C2403" s="15"/>
    </row>
    <row r="2404" spans="1:3" x14ac:dyDescent="0.25">
      <c r="A2404" s="8"/>
      <c r="B2404" s="18"/>
      <c r="C2404" s="15"/>
    </row>
    <row r="2405" spans="1:3" x14ac:dyDescent="0.25">
      <c r="A2405" s="8"/>
      <c r="B2405" s="17"/>
      <c r="C2405" s="15"/>
    </row>
    <row r="2406" spans="1:3" x14ac:dyDescent="0.25">
      <c r="A2406" s="8"/>
      <c r="B2406" s="17"/>
      <c r="C2406" s="15"/>
    </row>
    <row r="2407" spans="1:3" x14ac:dyDescent="0.25">
      <c r="A2407" s="8"/>
      <c r="B2407" s="17"/>
      <c r="C2407" s="15"/>
    </row>
    <row r="2408" spans="1:3" x14ac:dyDescent="0.25">
      <c r="A2408" s="8"/>
      <c r="B2408" s="2"/>
      <c r="C2408" s="15"/>
    </row>
    <row r="2409" spans="1:3" x14ac:dyDescent="0.25">
      <c r="A2409" s="8"/>
      <c r="B2409" s="17"/>
      <c r="C2409" s="15"/>
    </row>
    <row r="2410" spans="1:3" x14ac:dyDescent="0.25">
      <c r="A2410" s="8"/>
      <c r="B2410" s="1"/>
      <c r="C2410" s="15"/>
    </row>
    <row r="2411" spans="1:3" x14ac:dyDescent="0.25">
      <c r="A2411" s="8"/>
      <c r="B2411" s="19"/>
      <c r="C2411" s="15"/>
    </row>
    <row r="2412" spans="1:3" x14ac:dyDescent="0.25">
      <c r="A2412" s="8"/>
      <c r="B2412" s="17"/>
      <c r="C2412" s="15"/>
    </row>
    <row r="2413" spans="1:3" x14ac:dyDescent="0.25">
      <c r="A2413" s="8"/>
      <c r="B2413" s="17"/>
      <c r="C2413" s="15"/>
    </row>
    <row r="2414" spans="1:3" x14ac:dyDescent="0.25">
      <c r="A2414" s="8"/>
      <c r="B2414" s="17"/>
      <c r="C2414" s="15"/>
    </row>
    <row r="2415" spans="1:3" x14ac:dyDescent="0.25">
      <c r="A2415" s="8"/>
      <c r="B2415" s="17"/>
      <c r="C2415" s="15"/>
    </row>
    <row r="2416" spans="1:3" x14ac:dyDescent="0.25">
      <c r="A2416" s="8"/>
      <c r="B2416" s="17"/>
      <c r="C2416" s="15"/>
    </row>
    <row r="2417" spans="1:3" x14ac:dyDescent="0.25">
      <c r="A2417" s="8"/>
      <c r="B2417" s="17"/>
      <c r="C2417" s="15"/>
    </row>
    <row r="2418" spans="1:3" x14ac:dyDescent="0.25">
      <c r="A2418" s="8"/>
      <c r="B2418" s="17"/>
      <c r="C2418" s="15"/>
    </row>
    <row r="2419" spans="1:3" x14ac:dyDescent="0.25">
      <c r="A2419" s="8"/>
      <c r="B2419" s="17"/>
      <c r="C2419" s="15"/>
    </row>
    <row r="2420" spans="1:3" x14ac:dyDescent="0.25">
      <c r="A2420" s="8"/>
      <c r="B2420" s="17"/>
      <c r="C2420" s="15"/>
    </row>
    <row r="2421" spans="1:3" x14ac:dyDescent="0.25">
      <c r="A2421" s="8"/>
      <c r="B2421" s="17"/>
      <c r="C2421" s="15"/>
    </row>
    <row r="2422" spans="1:3" x14ac:dyDescent="0.25">
      <c r="A2422" s="8"/>
      <c r="B2422" s="17"/>
      <c r="C2422" s="15"/>
    </row>
    <row r="2423" spans="1:3" x14ac:dyDescent="0.25">
      <c r="A2423" s="8"/>
      <c r="B2423" s="17"/>
      <c r="C2423" s="15"/>
    </row>
    <row r="2424" spans="1:3" x14ac:dyDescent="0.25">
      <c r="A2424" s="8"/>
      <c r="B2424" s="17"/>
      <c r="C2424" s="15"/>
    </row>
    <row r="2425" spans="1:3" x14ac:dyDescent="0.25">
      <c r="A2425" s="8"/>
      <c r="B2425" s="17"/>
      <c r="C2425" s="15"/>
    </row>
    <row r="2426" spans="1:3" x14ac:dyDescent="0.25">
      <c r="A2426" s="8"/>
      <c r="B2426" s="17"/>
      <c r="C2426" s="15"/>
    </row>
    <row r="2427" spans="1:3" x14ac:dyDescent="0.25">
      <c r="A2427" s="8"/>
      <c r="B2427" s="17"/>
      <c r="C2427" s="15"/>
    </row>
    <row r="2428" spans="1:3" x14ac:dyDescent="0.25">
      <c r="A2428" s="8"/>
      <c r="B2428" s="17"/>
      <c r="C2428" s="15"/>
    </row>
    <row r="2429" spans="1:3" x14ac:dyDescent="0.25">
      <c r="A2429" s="8"/>
      <c r="B2429" s="18"/>
      <c r="C2429" s="15"/>
    </row>
    <row r="2430" spans="1:3" x14ac:dyDescent="0.25">
      <c r="A2430" s="8"/>
      <c r="C2430" s="15"/>
    </row>
    <row r="2431" spans="1:3" x14ac:dyDescent="0.25">
      <c r="A2431" s="8"/>
      <c r="B2431" s="2"/>
      <c r="C2431" s="15"/>
    </row>
    <row r="2432" spans="1:3" x14ac:dyDescent="0.25">
      <c r="A2432" s="8"/>
      <c r="C2432" s="15"/>
    </row>
    <row r="2433" spans="1:3" x14ac:dyDescent="0.25">
      <c r="A2433" s="8"/>
      <c r="B2433" s="18"/>
      <c r="C2433" s="15"/>
    </row>
    <row r="2434" spans="1:3" x14ac:dyDescent="0.25">
      <c r="A2434" s="8"/>
      <c r="B2434" s="18"/>
      <c r="C2434" s="15"/>
    </row>
    <row r="2435" spans="1:3" x14ac:dyDescent="0.25">
      <c r="A2435" s="8"/>
      <c r="B2435" s="17"/>
      <c r="C2435" s="15"/>
    </row>
    <row r="2436" spans="1:3" x14ac:dyDescent="0.25">
      <c r="A2436" s="8"/>
      <c r="B2436" s="18"/>
      <c r="C2436" s="15"/>
    </row>
    <row r="2437" spans="1:3" x14ac:dyDescent="0.25">
      <c r="A2437" s="8"/>
      <c r="B2437" s="1"/>
      <c r="C2437" s="15"/>
    </row>
    <row r="2438" spans="1:3" x14ac:dyDescent="0.25">
      <c r="A2438" s="8"/>
      <c r="B2438" s="1"/>
      <c r="C2438" s="15"/>
    </row>
    <row r="2439" spans="1:3" x14ac:dyDescent="0.25">
      <c r="A2439" s="8"/>
      <c r="B2439" s="17"/>
      <c r="C2439" s="15"/>
    </row>
    <row r="2440" spans="1:3" x14ac:dyDescent="0.25">
      <c r="A2440" s="8"/>
      <c r="B2440" s="2"/>
      <c r="C2440" s="15"/>
    </row>
    <row r="2441" spans="1:3" x14ac:dyDescent="0.25">
      <c r="A2441" s="8"/>
      <c r="B2441" s="18"/>
      <c r="C2441" s="15"/>
    </row>
    <row r="2442" spans="1:3" x14ac:dyDescent="0.25">
      <c r="A2442" s="8"/>
      <c r="B2442" s="2"/>
      <c r="C2442" s="15"/>
    </row>
    <row r="2443" spans="1:3" x14ac:dyDescent="0.25">
      <c r="A2443" s="8"/>
      <c r="C2443" s="15"/>
    </row>
    <row r="2444" spans="1:3" x14ac:dyDescent="0.25">
      <c r="A2444" s="8"/>
      <c r="B2444" s="2"/>
      <c r="C2444" s="15"/>
    </row>
    <row r="2445" spans="1:3" x14ac:dyDescent="0.25">
      <c r="A2445" s="8"/>
      <c r="B2445" s="2"/>
      <c r="C2445" s="15"/>
    </row>
    <row r="2446" spans="1:3" x14ac:dyDescent="0.25">
      <c r="A2446" s="8"/>
      <c r="B2446" s="1"/>
      <c r="C2446" s="15"/>
    </row>
    <row r="2447" spans="1:3" x14ac:dyDescent="0.25">
      <c r="A2447" s="8"/>
      <c r="B2447" s="2"/>
      <c r="C2447" s="15"/>
    </row>
    <row r="2448" spans="1:3" x14ac:dyDescent="0.25">
      <c r="A2448" s="8"/>
      <c r="B2448" s="17"/>
      <c r="C2448" s="15"/>
    </row>
    <row r="2449" spans="1:3" x14ac:dyDescent="0.25">
      <c r="A2449" s="8"/>
      <c r="B2449" s="18"/>
      <c r="C2449" s="15"/>
    </row>
    <row r="2450" spans="1:3" x14ac:dyDescent="0.25">
      <c r="A2450" s="8"/>
      <c r="B2450" s="18"/>
      <c r="C2450" s="15"/>
    </row>
    <row r="2451" spans="1:3" x14ac:dyDescent="0.25">
      <c r="A2451" s="8"/>
      <c r="B2451" s="17"/>
      <c r="C2451" s="15"/>
    </row>
    <row r="2452" spans="1:3" x14ac:dyDescent="0.25">
      <c r="A2452" s="8"/>
      <c r="B2452" s="17"/>
      <c r="C2452" s="15"/>
    </row>
    <row r="2453" spans="1:3" x14ac:dyDescent="0.25">
      <c r="A2453" s="8"/>
      <c r="B2453" s="18"/>
      <c r="C2453" s="15"/>
    </row>
    <row r="2454" spans="1:3" x14ac:dyDescent="0.25">
      <c r="A2454" s="8"/>
      <c r="B2454" s="18"/>
      <c r="C2454" s="15"/>
    </row>
    <row r="2455" spans="1:3" x14ac:dyDescent="0.25">
      <c r="A2455" s="8"/>
      <c r="B2455" s="17"/>
      <c r="C2455" s="15"/>
    </row>
    <row r="2456" spans="1:3" x14ac:dyDescent="0.25">
      <c r="A2456" s="8"/>
      <c r="B2456" s="17"/>
      <c r="C2456" s="15"/>
    </row>
    <row r="2457" spans="1:3" x14ac:dyDescent="0.25">
      <c r="A2457" s="8"/>
      <c r="B2457" s="17"/>
      <c r="C2457" s="15"/>
    </row>
    <row r="2458" spans="1:3" x14ac:dyDescent="0.25">
      <c r="A2458" s="8"/>
      <c r="B2458" s="17"/>
      <c r="C2458" s="15"/>
    </row>
    <row r="2459" spans="1:3" x14ac:dyDescent="0.25">
      <c r="A2459" s="8"/>
      <c r="B2459" s="19"/>
      <c r="C2459" s="15"/>
    </row>
    <row r="2460" spans="1:3" x14ac:dyDescent="0.25">
      <c r="A2460" s="8"/>
      <c r="B2460" s="17"/>
      <c r="C2460" s="15"/>
    </row>
    <row r="2461" spans="1:3" x14ac:dyDescent="0.25">
      <c r="A2461" s="8"/>
      <c r="B2461" s="17"/>
      <c r="C2461" s="15"/>
    </row>
    <row r="2462" spans="1:3" x14ac:dyDescent="0.25">
      <c r="A2462" s="8"/>
      <c r="B2462" s="18"/>
      <c r="C2462" s="15"/>
    </row>
    <row r="2463" spans="1:3" x14ac:dyDescent="0.25">
      <c r="A2463" s="8"/>
      <c r="B2463" s="17"/>
      <c r="C2463" s="15"/>
    </row>
    <row r="2464" spans="1:3" x14ac:dyDescent="0.25">
      <c r="A2464" s="8"/>
      <c r="B2464" s="17"/>
      <c r="C2464" s="15"/>
    </row>
    <row r="2465" spans="1:3" x14ac:dyDescent="0.25">
      <c r="A2465" s="8"/>
      <c r="B2465" s="17"/>
      <c r="C2465" s="15"/>
    </row>
    <row r="2466" spans="1:3" x14ac:dyDescent="0.25">
      <c r="A2466" s="8"/>
      <c r="B2466" s="17"/>
      <c r="C2466" s="15"/>
    </row>
    <row r="2467" spans="1:3" x14ac:dyDescent="0.25">
      <c r="A2467" s="8"/>
      <c r="B2467" s="17"/>
      <c r="C2467" s="15"/>
    </row>
    <row r="2468" spans="1:3" x14ac:dyDescent="0.25">
      <c r="A2468" s="8"/>
      <c r="B2468" s="2"/>
      <c r="C2468" s="15"/>
    </row>
    <row r="2469" spans="1:3" x14ac:dyDescent="0.25">
      <c r="A2469" s="8"/>
      <c r="B2469" s="17"/>
      <c r="C2469" s="15"/>
    </row>
    <row r="2470" spans="1:3" x14ac:dyDescent="0.25">
      <c r="A2470" s="8"/>
      <c r="B2470" s="17"/>
      <c r="C2470" s="15"/>
    </row>
    <row r="2471" spans="1:3" x14ac:dyDescent="0.25">
      <c r="A2471" s="8"/>
      <c r="B2471" s="17"/>
      <c r="C2471" s="15"/>
    </row>
    <row r="2472" spans="1:3" x14ac:dyDescent="0.25">
      <c r="A2472" s="8"/>
      <c r="B2472" s="17"/>
      <c r="C2472" s="15"/>
    </row>
    <row r="2473" spans="1:3" x14ac:dyDescent="0.25">
      <c r="A2473" s="8"/>
      <c r="B2473" s="17"/>
      <c r="C2473" s="15"/>
    </row>
    <row r="2474" spans="1:3" x14ac:dyDescent="0.25">
      <c r="A2474" s="8"/>
      <c r="B2474" s="17"/>
      <c r="C2474" s="15"/>
    </row>
    <row r="2475" spans="1:3" x14ac:dyDescent="0.25">
      <c r="A2475" s="8"/>
      <c r="B2475" s="17"/>
      <c r="C2475" s="15"/>
    </row>
    <row r="2476" spans="1:3" x14ac:dyDescent="0.25">
      <c r="A2476" s="8"/>
      <c r="B2476" s="18"/>
      <c r="C2476" s="15"/>
    </row>
    <row r="2477" spans="1:3" x14ac:dyDescent="0.25">
      <c r="A2477" s="8"/>
      <c r="B2477" s="18"/>
      <c r="C2477" s="15"/>
    </row>
    <row r="2478" spans="1:3" x14ac:dyDescent="0.25">
      <c r="A2478" s="8"/>
      <c r="B2478" s="18"/>
      <c r="C2478" s="15"/>
    </row>
    <row r="2479" spans="1:3" x14ac:dyDescent="0.25">
      <c r="A2479" s="8"/>
      <c r="B2479" s="18"/>
      <c r="C2479" s="15"/>
    </row>
    <row r="2480" spans="1:3" x14ac:dyDescent="0.25">
      <c r="A2480" s="8"/>
      <c r="B2480" s="19"/>
      <c r="C2480" s="15"/>
    </row>
    <row r="2481" spans="1:3" x14ac:dyDescent="0.25">
      <c r="A2481" s="8"/>
      <c r="B2481" s="17"/>
      <c r="C2481" s="15"/>
    </row>
    <row r="2482" spans="1:3" x14ac:dyDescent="0.25">
      <c r="A2482" s="8"/>
      <c r="B2482" s="17"/>
      <c r="C2482" s="15"/>
    </row>
    <row r="2483" spans="1:3" x14ac:dyDescent="0.25">
      <c r="A2483" s="8"/>
      <c r="B2483" s="17"/>
      <c r="C2483" s="15"/>
    </row>
    <row r="2484" spans="1:3" x14ac:dyDescent="0.25">
      <c r="A2484" s="8"/>
      <c r="B2484" s="17"/>
      <c r="C2484" s="15"/>
    </row>
    <row r="2485" spans="1:3" x14ac:dyDescent="0.25">
      <c r="A2485" s="8"/>
      <c r="B2485" s="19"/>
      <c r="C2485" s="15"/>
    </row>
    <row r="2486" spans="1:3" x14ac:dyDescent="0.25">
      <c r="A2486" s="8"/>
      <c r="B2486" s="17"/>
      <c r="C2486" s="15"/>
    </row>
    <row r="2487" spans="1:3" x14ac:dyDescent="0.25">
      <c r="A2487" s="8"/>
      <c r="B2487" s="17"/>
      <c r="C2487" s="15"/>
    </row>
    <row r="2488" spans="1:3" x14ac:dyDescent="0.25">
      <c r="A2488" s="8"/>
      <c r="B2488" s="2"/>
      <c r="C2488" s="15"/>
    </row>
    <row r="2489" spans="1:3" x14ac:dyDescent="0.25">
      <c r="A2489" s="8"/>
      <c r="B2489" s="17"/>
      <c r="C2489" s="15"/>
    </row>
    <row r="2490" spans="1:3" x14ac:dyDescent="0.25">
      <c r="A2490" s="8"/>
      <c r="B2490" s="17"/>
      <c r="C2490" s="15"/>
    </row>
    <row r="2491" spans="1:3" x14ac:dyDescent="0.25">
      <c r="A2491" s="8"/>
      <c r="B2491" s="17"/>
      <c r="C2491" s="15"/>
    </row>
    <row r="2492" spans="1:3" x14ac:dyDescent="0.25">
      <c r="A2492" s="8"/>
      <c r="B2492" s="17"/>
      <c r="C2492" s="15"/>
    </row>
    <row r="2493" spans="1:3" x14ac:dyDescent="0.25">
      <c r="A2493" s="8"/>
      <c r="B2493" s="17"/>
      <c r="C2493" s="15"/>
    </row>
    <row r="2494" spans="1:3" x14ac:dyDescent="0.25">
      <c r="A2494" s="8"/>
      <c r="B2494" s="2"/>
      <c r="C2494" s="15"/>
    </row>
    <row r="2495" spans="1:3" x14ac:dyDescent="0.25">
      <c r="A2495" s="8"/>
      <c r="B2495" s="17"/>
      <c r="C2495" s="15"/>
    </row>
    <row r="2496" spans="1:3" x14ac:dyDescent="0.25">
      <c r="A2496" s="8"/>
      <c r="B2496" s="17"/>
      <c r="C2496" s="15"/>
    </row>
    <row r="2497" spans="1:3" x14ac:dyDescent="0.25">
      <c r="A2497" s="8"/>
      <c r="B2497" s="2"/>
      <c r="C2497" s="15"/>
    </row>
    <row r="2498" spans="1:3" x14ac:dyDescent="0.25">
      <c r="A2498" s="8"/>
      <c r="B2498" s="17"/>
      <c r="C2498" s="15"/>
    </row>
    <row r="2499" spans="1:3" x14ac:dyDescent="0.25">
      <c r="A2499" s="8"/>
      <c r="B2499" s="2"/>
      <c r="C2499" s="15"/>
    </row>
    <row r="2500" spans="1:3" x14ac:dyDescent="0.25">
      <c r="A2500" s="8"/>
      <c r="B2500" s="2"/>
      <c r="C2500" s="15"/>
    </row>
    <row r="2501" spans="1:3" x14ac:dyDescent="0.25">
      <c r="A2501" s="8"/>
      <c r="B2501" s="17"/>
      <c r="C2501" s="15"/>
    </row>
    <row r="2502" spans="1:3" x14ac:dyDescent="0.25">
      <c r="A2502" s="8"/>
      <c r="B2502" s="17"/>
      <c r="C2502" s="15"/>
    </row>
    <row r="2503" spans="1:3" x14ac:dyDescent="0.25">
      <c r="A2503" s="8"/>
      <c r="B2503" s="17"/>
      <c r="C2503" s="15"/>
    </row>
    <row r="2504" spans="1:3" x14ac:dyDescent="0.25">
      <c r="A2504" s="8"/>
      <c r="B2504" s="17"/>
      <c r="C2504" s="15"/>
    </row>
    <row r="2505" spans="1:3" x14ac:dyDescent="0.25">
      <c r="A2505" s="8"/>
      <c r="B2505" s="17"/>
      <c r="C2505" s="15"/>
    </row>
    <row r="2506" spans="1:3" x14ac:dyDescent="0.25">
      <c r="A2506" s="8"/>
      <c r="B2506" s="17"/>
      <c r="C2506" s="15"/>
    </row>
    <row r="2507" spans="1:3" x14ac:dyDescent="0.25">
      <c r="A2507" s="8"/>
      <c r="B2507" s="17"/>
      <c r="C2507" s="15"/>
    </row>
    <row r="2508" spans="1:3" x14ac:dyDescent="0.25">
      <c r="A2508" s="8"/>
      <c r="B2508" s="18"/>
      <c r="C2508" s="15"/>
    </row>
    <row r="2509" spans="1:3" x14ac:dyDescent="0.25">
      <c r="A2509" s="8"/>
      <c r="B2509" s="17"/>
      <c r="C2509" s="15"/>
    </row>
    <row r="2510" spans="1:3" x14ac:dyDescent="0.25">
      <c r="A2510" s="8"/>
      <c r="B2510" s="17"/>
      <c r="C2510" s="15"/>
    </row>
    <row r="2511" spans="1:3" x14ac:dyDescent="0.25">
      <c r="A2511" s="8"/>
      <c r="B2511" s="18"/>
      <c r="C2511" s="15"/>
    </row>
    <row r="2512" spans="1:3" x14ac:dyDescent="0.25">
      <c r="A2512" s="8"/>
      <c r="B2512" s="18"/>
      <c r="C2512" s="15"/>
    </row>
    <row r="2513" spans="1:3" x14ac:dyDescent="0.25">
      <c r="A2513" s="8"/>
      <c r="B2513" s="18"/>
      <c r="C2513" s="15"/>
    </row>
    <row r="2514" spans="1:3" x14ac:dyDescent="0.25">
      <c r="A2514" s="8"/>
      <c r="B2514" s="17"/>
      <c r="C2514" s="15"/>
    </row>
    <row r="2515" spans="1:3" x14ac:dyDescent="0.25">
      <c r="A2515" s="8"/>
      <c r="B2515" s="17"/>
      <c r="C2515" s="15"/>
    </row>
    <row r="2516" spans="1:3" x14ac:dyDescent="0.25">
      <c r="A2516" s="8"/>
      <c r="B2516" s="17"/>
      <c r="C2516" s="15"/>
    </row>
    <row r="2517" spans="1:3" x14ac:dyDescent="0.25">
      <c r="A2517" s="8"/>
      <c r="B2517" s="2"/>
      <c r="C2517" s="15"/>
    </row>
    <row r="2518" spans="1:3" x14ac:dyDescent="0.25">
      <c r="A2518" s="8"/>
      <c r="B2518" s="17"/>
      <c r="C2518" s="15"/>
    </row>
    <row r="2519" spans="1:3" x14ac:dyDescent="0.25">
      <c r="A2519" s="8"/>
      <c r="B2519" s="1"/>
      <c r="C2519" s="15"/>
    </row>
    <row r="2520" spans="1:3" x14ac:dyDescent="0.25">
      <c r="A2520" s="8"/>
      <c r="B2520" s="19"/>
      <c r="C2520" s="15"/>
    </row>
    <row r="2521" spans="1:3" x14ac:dyDescent="0.25">
      <c r="A2521" s="8"/>
      <c r="B2521" s="17"/>
      <c r="C2521" s="15"/>
    </row>
    <row r="2522" spans="1:3" x14ac:dyDescent="0.25">
      <c r="A2522" s="8"/>
      <c r="B2522" s="17"/>
      <c r="C2522" s="15"/>
    </row>
    <row r="2523" spans="1:3" x14ac:dyDescent="0.25">
      <c r="A2523" s="8"/>
      <c r="B2523" s="17"/>
      <c r="C2523" s="15"/>
    </row>
    <row r="2524" spans="1:3" x14ac:dyDescent="0.25">
      <c r="A2524" s="8"/>
      <c r="B2524" s="17"/>
      <c r="C2524" s="15"/>
    </row>
    <row r="2525" spans="1:3" x14ac:dyDescent="0.25">
      <c r="A2525" s="8"/>
      <c r="B2525" s="17"/>
      <c r="C2525" s="15"/>
    </row>
    <row r="2526" spans="1:3" x14ac:dyDescent="0.25">
      <c r="A2526" s="8"/>
      <c r="B2526" s="17"/>
      <c r="C2526" s="15"/>
    </row>
    <row r="2527" spans="1:3" x14ac:dyDescent="0.25">
      <c r="A2527" s="8"/>
      <c r="B2527" s="17"/>
      <c r="C2527" s="15"/>
    </row>
    <row r="2528" spans="1:3" x14ac:dyDescent="0.25">
      <c r="A2528" s="8"/>
      <c r="B2528" s="17"/>
      <c r="C2528" s="15"/>
    </row>
    <row r="2529" spans="1:3" x14ac:dyDescent="0.25">
      <c r="A2529" s="8"/>
      <c r="B2529" s="17"/>
      <c r="C2529" s="15"/>
    </row>
    <row r="2530" spans="1:3" x14ac:dyDescent="0.25">
      <c r="A2530" s="8"/>
      <c r="B2530" s="17"/>
      <c r="C2530" s="15"/>
    </row>
    <row r="2531" spans="1:3" x14ac:dyDescent="0.25">
      <c r="A2531" s="8"/>
      <c r="B2531" s="17"/>
      <c r="C2531" s="15"/>
    </row>
    <row r="2532" spans="1:3" x14ac:dyDescent="0.25">
      <c r="A2532" s="8"/>
      <c r="B2532" s="17"/>
      <c r="C2532" s="15"/>
    </row>
    <row r="2533" spans="1:3" x14ac:dyDescent="0.25">
      <c r="A2533" s="8"/>
      <c r="B2533" s="17"/>
      <c r="C2533" s="15"/>
    </row>
    <row r="2534" spans="1:3" x14ac:dyDescent="0.25">
      <c r="A2534" s="8"/>
      <c r="B2534" s="17"/>
      <c r="C2534" s="15"/>
    </row>
    <row r="2535" spans="1:3" x14ac:dyDescent="0.25">
      <c r="A2535" s="8"/>
      <c r="B2535" s="17"/>
      <c r="C2535" s="15"/>
    </row>
    <row r="2536" spans="1:3" x14ac:dyDescent="0.25">
      <c r="A2536" s="8"/>
      <c r="B2536" s="17"/>
      <c r="C2536" s="15"/>
    </row>
    <row r="2537" spans="1:3" x14ac:dyDescent="0.25">
      <c r="A2537" s="8"/>
      <c r="B2537" s="17"/>
      <c r="C2537" s="15"/>
    </row>
    <row r="2538" spans="1:3" x14ac:dyDescent="0.25">
      <c r="A2538" s="8"/>
      <c r="B2538" s="18"/>
      <c r="C2538" s="15"/>
    </row>
    <row r="2539" spans="1:3" x14ac:dyDescent="0.25">
      <c r="A2539" s="8"/>
      <c r="B2539" s="18"/>
      <c r="C2539" s="15"/>
    </row>
    <row r="2540" spans="1:3" x14ac:dyDescent="0.25">
      <c r="A2540" s="8"/>
      <c r="C2540" s="15"/>
    </row>
    <row r="2541" spans="1:3" x14ac:dyDescent="0.25">
      <c r="A2541" s="8"/>
      <c r="B2541" s="2"/>
      <c r="C2541" s="15"/>
    </row>
    <row r="2542" spans="1:3" x14ac:dyDescent="0.25">
      <c r="A2542" s="8"/>
      <c r="C2542" s="15"/>
    </row>
    <row r="2543" spans="1:3" x14ac:dyDescent="0.25">
      <c r="A2543" s="8"/>
      <c r="B2543" s="18"/>
      <c r="C2543" s="15"/>
    </row>
    <row r="2544" spans="1:3" x14ac:dyDescent="0.25">
      <c r="A2544" s="8"/>
      <c r="B2544" s="18"/>
      <c r="C2544" s="15"/>
    </row>
    <row r="2545" spans="1:3" x14ac:dyDescent="0.25">
      <c r="A2545" s="8"/>
      <c r="B2545" s="17"/>
      <c r="C2545" s="15"/>
    </row>
    <row r="2546" spans="1:3" x14ac:dyDescent="0.25">
      <c r="A2546" s="8"/>
      <c r="B2546" s="18"/>
      <c r="C2546" s="15"/>
    </row>
    <row r="2547" spans="1:3" x14ac:dyDescent="0.25">
      <c r="A2547" s="8"/>
      <c r="B2547" s="1"/>
      <c r="C2547" s="15"/>
    </row>
    <row r="2548" spans="1:3" x14ac:dyDescent="0.25">
      <c r="A2548" s="8"/>
      <c r="B2548" s="1"/>
      <c r="C2548" s="15"/>
    </row>
    <row r="2549" spans="1:3" x14ac:dyDescent="0.25">
      <c r="A2549" s="8"/>
      <c r="B2549" s="17"/>
      <c r="C2549" s="15"/>
    </row>
    <row r="2550" spans="1:3" x14ac:dyDescent="0.25">
      <c r="A2550" s="8"/>
      <c r="B2550" s="2"/>
      <c r="C2550" s="15"/>
    </row>
    <row r="2551" spans="1:3" x14ac:dyDescent="0.25">
      <c r="A2551" s="8"/>
      <c r="B2551" s="18"/>
      <c r="C2551" s="15"/>
    </row>
    <row r="2552" spans="1:3" x14ac:dyDescent="0.25">
      <c r="A2552" s="8"/>
      <c r="B2552" s="2"/>
      <c r="C2552" s="15"/>
    </row>
    <row r="2553" spans="1:3" x14ac:dyDescent="0.25">
      <c r="A2553" s="8"/>
      <c r="C2553" s="15"/>
    </row>
    <row r="2554" spans="1:3" x14ac:dyDescent="0.25">
      <c r="A2554" s="8"/>
      <c r="B2554" s="2"/>
      <c r="C2554" s="15"/>
    </row>
    <row r="2555" spans="1:3" x14ac:dyDescent="0.25">
      <c r="A2555" s="8"/>
      <c r="B2555" s="2"/>
      <c r="C2555" s="15"/>
    </row>
    <row r="2556" spans="1:3" x14ac:dyDescent="0.25">
      <c r="A2556" s="8"/>
      <c r="B2556" s="1"/>
      <c r="C2556" s="15"/>
    </row>
    <row r="2557" spans="1:3" x14ac:dyDescent="0.25">
      <c r="A2557" s="8"/>
      <c r="B2557" s="2"/>
      <c r="C2557" s="15"/>
    </row>
    <row r="2558" spans="1:3" x14ac:dyDescent="0.25">
      <c r="A2558" s="8"/>
      <c r="B2558" s="17"/>
      <c r="C2558" s="15"/>
    </row>
    <row r="2559" spans="1:3" x14ac:dyDescent="0.25">
      <c r="A2559" s="8"/>
      <c r="B2559" s="18"/>
      <c r="C2559" s="15"/>
    </row>
    <row r="2560" spans="1:3" x14ac:dyDescent="0.25">
      <c r="A2560" s="8"/>
      <c r="B2560" s="18"/>
      <c r="C2560" s="15"/>
    </row>
    <row r="2561" spans="1:3" x14ac:dyDescent="0.25">
      <c r="A2561" s="8"/>
      <c r="B2561" s="17"/>
      <c r="C2561" s="15"/>
    </row>
    <row r="2562" spans="1:3" x14ac:dyDescent="0.25">
      <c r="A2562" s="8"/>
      <c r="B2562" s="17"/>
      <c r="C2562" s="15"/>
    </row>
    <row r="2563" spans="1:3" x14ac:dyDescent="0.25">
      <c r="A2563" s="8"/>
      <c r="B2563" s="18"/>
      <c r="C2563" s="15"/>
    </row>
    <row r="2564" spans="1:3" x14ac:dyDescent="0.25">
      <c r="A2564" s="8"/>
      <c r="B2564" s="18"/>
      <c r="C2564" s="15"/>
    </row>
    <row r="2565" spans="1:3" x14ac:dyDescent="0.25">
      <c r="A2565" s="8"/>
      <c r="B2565" s="17"/>
      <c r="C2565" s="15"/>
    </row>
    <row r="2566" spans="1:3" x14ac:dyDescent="0.25">
      <c r="A2566" s="8"/>
      <c r="B2566" s="17"/>
      <c r="C2566" s="15"/>
    </row>
    <row r="2567" spans="1:3" x14ac:dyDescent="0.25">
      <c r="A2567" s="8"/>
      <c r="B2567" s="17"/>
      <c r="C2567" s="15"/>
    </row>
    <row r="2568" spans="1:3" x14ac:dyDescent="0.25">
      <c r="A2568" s="8"/>
      <c r="B2568" s="17"/>
      <c r="C2568" s="15"/>
    </row>
    <row r="2569" spans="1:3" x14ac:dyDescent="0.25">
      <c r="A2569" s="8"/>
      <c r="B2569" s="19"/>
      <c r="C2569" s="15"/>
    </row>
    <row r="2570" spans="1:3" x14ac:dyDescent="0.25">
      <c r="A2570" s="8"/>
      <c r="B2570" s="17"/>
      <c r="C2570" s="15"/>
    </row>
    <row r="2571" spans="1:3" x14ac:dyDescent="0.25">
      <c r="A2571" s="8"/>
      <c r="B2571" s="17"/>
      <c r="C2571" s="15"/>
    </row>
    <row r="2572" spans="1:3" x14ac:dyDescent="0.25">
      <c r="A2572" s="8"/>
      <c r="B2572" s="18"/>
      <c r="C2572" s="15"/>
    </row>
    <row r="2573" spans="1:3" x14ac:dyDescent="0.25">
      <c r="A2573" s="8"/>
      <c r="B2573" s="17"/>
      <c r="C2573" s="15"/>
    </row>
    <row r="2574" spans="1:3" x14ac:dyDescent="0.25">
      <c r="A2574" s="8"/>
      <c r="B2574" s="17"/>
      <c r="C2574" s="15"/>
    </row>
    <row r="2575" spans="1:3" x14ac:dyDescent="0.25">
      <c r="A2575" s="8"/>
      <c r="B2575" s="17"/>
      <c r="C2575" s="15"/>
    </row>
    <row r="2576" spans="1:3" x14ac:dyDescent="0.25">
      <c r="A2576" s="8"/>
      <c r="B2576" s="17"/>
      <c r="C2576" s="15"/>
    </row>
    <row r="2577" spans="1:3" x14ac:dyDescent="0.25">
      <c r="A2577" s="8"/>
      <c r="B2577" s="17"/>
      <c r="C2577" s="15"/>
    </row>
    <row r="2578" spans="1:3" x14ac:dyDescent="0.25">
      <c r="A2578" s="8"/>
      <c r="B2578" s="2"/>
      <c r="C2578" s="15"/>
    </row>
    <row r="2579" spans="1:3" x14ac:dyDescent="0.25">
      <c r="A2579" s="8"/>
      <c r="B2579" s="17"/>
      <c r="C2579" s="15"/>
    </row>
    <row r="2580" spans="1:3" x14ac:dyDescent="0.25">
      <c r="A2580" s="8"/>
      <c r="B2580" s="17"/>
      <c r="C2580" s="15"/>
    </row>
    <row r="2581" spans="1:3" x14ac:dyDescent="0.25">
      <c r="A2581" s="8"/>
      <c r="B2581" s="17"/>
      <c r="C2581" s="15"/>
    </row>
    <row r="2582" spans="1:3" x14ac:dyDescent="0.25">
      <c r="A2582" s="8"/>
      <c r="B2582" s="17"/>
      <c r="C2582" s="15"/>
    </row>
    <row r="2583" spans="1:3" x14ac:dyDescent="0.25">
      <c r="A2583" s="8"/>
      <c r="B2583" s="17"/>
      <c r="C2583" s="15"/>
    </row>
    <row r="2584" spans="1:3" x14ac:dyDescent="0.25">
      <c r="A2584" s="8"/>
      <c r="B2584" s="17"/>
      <c r="C2584" s="15"/>
    </row>
    <row r="2585" spans="1:3" x14ac:dyDescent="0.25">
      <c r="A2585" s="8"/>
      <c r="B2585" s="17"/>
      <c r="C2585" s="15"/>
    </row>
    <row r="2586" spans="1:3" x14ac:dyDescent="0.25">
      <c r="A2586" s="8"/>
      <c r="B2586" s="18"/>
      <c r="C2586" s="15"/>
    </row>
    <row r="2587" spans="1:3" x14ac:dyDescent="0.25">
      <c r="A2587" s="8"/>
      <c r="B2587" s="18"/>
      <c r="C2587" s="15"/>
    </row>
    <row r="2588" spans="1:3" x14ac:dyDescent="0.25">
      <c r="A2588" s="8"/>
      <c r="B2588" s="18"/>
      <c r="C2588" s="15"/>
    </row>
    <row r="2589" spans="1:3" x14ac:dyDescent="0.25">
      <c r="A2589" s="8"/>
      <c r="B2589" s="18"/>
      <c r="C2589" s="15"/>
    </row>
    <row r="2590" spans="1:3" x14ac:dyDescent="0.25">
      <c r="A2590" s="8"/>
      <c r="B2590" s="19"/>
      <c r="C2590" s="15"/>
    </row>
    <row r="2591" spans="1:3" x14ac:dyDescent="0.25">
      <c r="A2591" s="8"/>
      <c r="B2591" s="17"/>
      <c r="C2591" s="15"/>
    </row>
    <row r="2592" spans="1:3" x14ac:dyDescent="0.25">
      <c r="A2592" s="8"/>
      <c r="B2592" s="17"/>
      <c r="C2592" s="15"/>
    </row>
    <row r="2593" spans="1:3" x14ac:dyDescent="0.25">
      <c r="A2593" s="8"/>
      <c r="B2593" s="17"/>
      <c r="C2593" s="15"/>
    </row>
    <row r="2594" spans="1:3" x14ac:dyDescent="0.25">
      <c r="A2594" s="8"/>
      <c r="B2594" s="17"/>
      <c r="C2594" s="15"/>
    </row>
    <row r="2595" spans="1:3" x14ac:dyDescent="0.25">
      <c r="A2595" s="8"/>
      <c r="B2595" s="19"/>
      <c r="C2595" s="15"/>
    </row>
    <row r="2596" spans="1:3" x14ac:dyDescent="0.25">
      <c r="A2596" s="8"/>
      <c r="B2596" s="17"/>
      <c r="C2596" s="15"/>
    </row>
    <row r="2597" spans="1:3" x14ac:dyDescent="0.25">
      <c r="A2597" s="8"/>
      <c r="B2597" s="17"/>
      <c r="C2597" s="15"/>
    </row>
    <row r="2598" spans="1:3" x14ac:dyDescent="0.25">
      <c r="A2598" s="8"/>
      <c r="B2598" s="2"/>
      <c r="C2598" s="15"/>
    </row>
    <row r="2599" spans="1:3" x14ac:dyDescent="0.25">
      <c r="A2599" s="8"/>
      <c r="B2599" s="17"/>
      <c r="C2599" s="15"/>
    </row>
    <row r="2600" spans="1:3" x14ac:dyDescent="0.25">
      <c r="A2600" s="8"/>
      <c r="B2600" s="17"/>
      <c r="C2600" s="15"/>
    </row>
    <row r="2601" spans="1:3" x14ac:dyDescent="0.25">
      <c r="A2601" s="8"/>
      <c r="B2601" s="17"/>
      <c r="C2601" s="15"/>
    </row>
    <row r="2602" spans="1:3" x14ac:dyDescent="0.25">
      <c r="A2602" s="8"/>
      <c r="B2602" s="17"/>
      <c r="C2602" s="15"/>
    </row>
    <row r="2603" spans="1:3" x14ac:dyDescent="0.25">
      <c r="A2603" s="8"/>
      <c r="B2603" s="17"/>
      <c r="C2603" s="15"/>
    </row>
    <row r="2604" spans="1:3" x14ac:dyDescent="0.25">
      <c r="A2604" s="8"/>
      <c r="B2604" s="2"/>
      <c r="C2604" s="15"/>
    </row>
    <row r="2605" spans="1:3" x14ac:dyDescent="0.25">
      <c r="A2605" s="8"/>
      <c r="B2605" s="17"/>
      <c r="C2605" s="15"/>
    </row>
    <row r="2606" spans="1:3" x14ac:dyDescent="0.25">
      <c r="A2606" s="8"/>
      <c r="B2606" s="17"/>
      <c r="C2606" s="15"/>
    </row>
    <row r="2607" spans="1:3" x14ac:dyDescent="0.25">
      <c r="A2607" s="8"/>
      <c r="B2607" s="2"/>
      <c r="C2607" s="15"/>
    </row>
    <row r="2608" spans="1:3" x14ac:dyDescent="0.25">
      <c r="A2608" s="8"/>
      <c r="B2608" s="17"/>
      <c r="C2608" s="15"/>
    </row>
    <row r="2609" spans="1:3" x14ac:dyDescent="0.25">
      <c r="A2609" s="8"/>
      <c r="B2609" s="2"/>
      <c r="C2609" s="15"/>
    </row>
    <row r="2610" spans="1:3" x14ac:dyDescent="0.25">
      <c r="A2610" s="8"/>
      <c r="B2610" s="2"/>
      <c r="C2610" s="15"/>
    </row>
    <row r="2611" spans="1:3" x14ac:dyDescent="0.25">
      <c r="A2611" s="8"/>
      <c r="B2611" s="17"/>
      <c r="C2611" s="15"/>
    </row>
    <row r="2612" spans="1:3" x14ac:dyDescent="0.25">
      <c r="A2612" s="8"/>
      <c r="B2612" s="17"/>
      <c r="C2612" s="15"/>
    </row>
    <row r="2613" spans="1:3" x14ac:dyDescent="0.25">
      <c r="A2613" s="8"/>
      <c r="B2613" s="17"/>
      <c r="C2613" s="15"/>
    </row>
    <row r="2614" spans="1:3" x14ac:dyDescent="0.25">
      <c r="A2614" s="8"/>
      <c r="B2614" s="17"/>
      <c r="C2614" s="15"/>
    </row>
    <row r="2615" spans="1:3" x14ac:dyDescent="0.25">
      <c r="A2615" s="8"/>
      <c r="B2615" s="17"/>
      <c r="C2615" s="15"/>
    </row>
    <row r="2616" spans="1:3" x14ac:dyDescent="0.25">
      <c r="A2616" s="8"/>
      <c r="B2616" s="17"/>
      <c r="C2616" s="15"/>
    </row>
    <row r="2617" spans="1:3" x14ac:dyDescent="0.25">
      <c r="A2617" s="8"/>
      <c r="B2617" s="17"/>
      <c r="C2617" s="15"/>
    </row>
    <row r="2618" spans="1:3" x14ac:dyDescent="0.25">
      <c r="A2618" s="8"/>
      <c r="B2618" s="18"/>
      <c r="C2618" s="15"/>
    </row>
    <row r="2619" spans="1:3" x14ac:dyDescent="0.25">
      <c r="A2619" s="8"/>
      <c r="B2619" s="17"/>
      <c r="C2619" s="15"/>
    </row>
    <row r="2620" spans="1:3" x14ac:dyDescent="0.25">
      <c r="A2620" s="8"/>
      <c r="B2620" s="17"/>
      <c r="C2620" s="15"/>
    </row>
    <row r="2621" spans="1:3" x14ac:dyDescent="0.25">
      <c r="A2621" s="8"/>
      <c r="B2621" s="18"/>
      <c r="C2621" s="15"/>
    </row>
    <row r="2622" spans="1:3" x14ac:dyDescent="0.25">
      <c r="A2622" s="8"/>
      <c r="B2622" s="18"/>
      <c r="C2622" s="15"/>
    </row>
    <row r="2623" spans="1:3" x14ac:dyDescent="0.25">
      <c r="A2623" s="8"/>
      <c r="B2623" s="18"/>
      <c r="C2623" s="15"/>
    </row>
    <row r="2624" spans="1:3" x14ac:dyDescent="0.25">
      <c r="A2624" s="8"/>
      <c r="B2624" s="17"/>
      <c r="C2624" s="15"/>
    </row>
    <row r="2625" spans="1:3" x14ac:dyDescent="0.25">
      <c r="A2625" s="8"/>
      <c r="B2625" s="17"/>
      <c r="C2625" s="15"/>
    </row>
    <row r="2626" spans="1:3" x14ac:dyDescent="0.25">
      <c r="A2626" s="8"/>
      <c r="B2626" s="17"/>
      <c r="C2626" s="15"/>
    </row>
    <row r="2627" spans="1:3" x14ac:dyDescent="0.25">
      <c r="A2627" s="8"/>
      <c r="B2627" s="2"/>
      <c r="C2627" s="15"/>
    </row>
    <row r="2628" spans="1:3" x14ac:dyDescent="0.25">
      <c r="A2628" s="8"/>
      <c r="B2628" s="17"/>
      <c r="C2628" s="15"/>
    </row>
    <row r="2629" spans="1:3" x14ac:dyDescent="0.25">
      <c r="A2629" s="8"/>
      <c r="B2629" s="1"/>
      <c r="C2629" s="15"/>
    </row>
    <row r="2630" spans="1:3" x14ac:dyDescent="0.25">
      <c r="A2630" s="8"/>
      <c r="B2630" s="19"/>
      <c r="C2630" s="15"/>
    </row>
    <row r="2631" spans="1:3" x14ac:dyDescent="0.25">
      <c r="A2631" s="8"/>
      <c r="B2631" s="17"/>
      <c r="C2631" s="15"/>
    </row>
    <row r="2632" spans="1:3" x14ac:dyDescent="0.25">
      <c r="A2632" s="8"/>
      <c r="B2632" s="17"/>
      <c r="C2632" s="15"/>
    </row>
    <row r="2633" spans="1:3" x14ac:dyDescent="0.25">
      <c r="A2633" s="8"/>
      <c r="B2633" s="17"/>
      <c r="C2633" s="15"/>
    </row>
    <row r="2634" spans="1:3" x14ac:dyDescent="0.25">
      <c r="A2634" s="8"/>
      <c r="B2634" s="17"/>
      <c r="C2634" s="15"/>
    </row>
    <row r="2635" spans="1:3" x14ac:dyDescent="0.25">
      <c r="A2635" s="8"/>
      <c r="B2635" s="17"/>
      <c r="C2635" s="15"/>
    </row>
    <row r="2636" spans="1:3" x14ac:dyDescent="0.25">
      <c r="A2636" s="8"/>
      <c r="B2636" s="17"/>
      <c r="C2636" s="15"/>
    </row>
    <row r="2637" spans="1:3" x14ac:dyDescent="0.25">
      <c r="A2637" s="8"/>
      <c r="B2637" s="17"/>
      <c r="C2637" s="15"/>
    </row>
    <row r="2638" spans="1:3" x14ac:dyDescent="0.25">
      <c r="A2638" s="8"/>
      <c r="B2638" s="17"/>
      <c r="C2638" s="15"/>
    </row>
    <row r="2639" spans="1:3" x14ac:dyDescent="0.25">
      <c r="A2639" s="8"/>
      <c r="B2639" s="17"/>
      <c r="C2639" s="15"/>
    </row>
    <row r="2640" spans="1:3" x14ac:dyDescent="0.25">
      <c r="A2640" s="8"/>
      <c r="B2640" s="17"/>
      <c r="C2640" s="15"/>
    </row>
    <row r="2641" spans="1:3" x14ac:dyDescent="0.25">
      <c r="A2641" s="8"/>
      <c r="B2641" s="17"/>
      <c r="C2641" s="15"/>
    </row>
    <row r="2642" spans="1:3" x14ac:dyDescent="0.25">
      <c r="A2642" s="8"/>
      <c r="B2642" s="17"/>
      <c r="C2642" s="15"/>
    </row>
    <row r="2643" spans="1:3" x14ac:dyDescent="0.25">
      <c r="A2643" s="8"/>
      <c r="B2643" s="17"/>
      <c r="C2643" s="15"/>
    </row>
    <row r="2644" spans="1:3" x14ac:dyDescent="0.25">
      <c r="A2644" s="8"/>
      <c r="B2644" s="17"/>
      <c r="C2644" s="15"/>
    </row>
    <row r="2645" spans="1:3" x14ac:dyDescent="0.25">
      <c r="A2645" s="8"/>
      <c r="B2645" s="17"/>
      <c r="C2645" s="15"/>
    </row>
    <row r="2646" spans="1:3" x14ac:dyDescent="0.25">
      <c r="A2646" s="8"/>
      <c r="B2646" s="17"/>
      <c r="C2646" s="15"/>
    </row>
    <row r="2647" spans="1:3" x14ac:dyDescent="0.25">
      <c r="A2647" s="8"/>
      <c r="B2647" s="17"/>
      <c r="C2647" s="15"/>
    </row>
    <row r="2648" spans="1:3" x14ac:dyDescent="0.25">
      <c r="A2648" s="8"/>
      <c r="B2648" s="18"/>
      <c r="C2648" s="15"/>
    </row>
    <row r="2649" spans="1:3" x14ac:dyDescent="0.25">
      <c r="A2649" s="8"/>
      <c r="B2649" s="18"/>
      <c r="C2649" s="15"/>
    </row>
    <row r="2650" spans="1:3" x14ac:dyDescent="0.25">
      <c r="A2650" s="8"/>
      <c r="C2650" s="15"/>
    </row>
    <row r="2651" spans="1:3" x14ac:dyDescent="0.25">
      <c r="A2651" s="8"/>
      <c r="C2651" s="15"/>
    </row>
    <row r="2652" spans="1:3" x14ac:dyDescent="0.25">
      <c r="A2652" s="8"/>
      <c r="B2652" s="2"/>
      <c r="C2652" s="15"/>
    </row>
    <row r="2653" spans="1:3" x14ac:dyDescent="0.25">
      <c r="A2653" s="8"/>
      <c r="C2653" s="15"/>
    </row>
    <row r="2654" spans="1:3" x14ac:dyDescent="0.25">
      <c r="A2654" s="8"/>
      <c r="B2654" s="18"/>
      <c r="C2654" s="15"/>
    </row>
    <row r="2655" spans="1:3" x14ac:dyDescent="0.25">
      <c r="A2655" s="8"/>
      <c r="B2655" s="18"/>
      <c r="C2655" s="15"/>
    </row>
    <row r="2656" spans="1:3" x14ac:dyDescent="0.25">
      <c r="A2656" s="8"/>
      <c r="B2656" s="17"/>
      <c r="C2656" s="15"/>
    </row>
    <row r="2657" spans="1:3" x14ac:dyDescent="0.25">
      <c r="A2657" s="8"/>
      <c r="B2657" s="18"/>
      <c r="C2657" s="15"/>
    </row>
    <row r="2658" spans="1:3" x14ac:dyDescent="0.25">
      <c r="A2658" s="8"/>
      <c r="B2658" s="1"/>
      <c r="C2658" s="15"/>
    </row>
    <row r="2659" spans="1:3" x14ac:dyDescent="0.25">
      <c r="A2659" s="8"/>
      <c r="B2659" s="1"/>
      <c r="C2659" s="15"/>
    </row>
    <row r="2660" spans="1:3" x14ac:dyDescent="0.25">
      <c r="A2660" s="8"/>
      <c r="B2660" s="17"/>
      <c r="C2660" s="15"/>
    </row>
    <row r="2661" spans="1:3" x14ac:dyDescent="0.25">
      <c r="A2661" s="8"/>
      <c r="B2661" s="2"/>
      <c r="C2661" s="15"/>
    </row>
    <row r="2662" spans="1:3" x14ac:dyDescent="0.25">
      <c r="A2662" s="8"/>
      <c r="B2662" s="18"/>
      <c r="C2662" s="15"/>
    </row>
    <row r="2663" spans="1:3" x14ac:dyDescent="0.25">
      <c r="A2663" s="8"/>
      <c r="B2663" s="2"/>
      <c r="C2663" s="15"/>
    </row>
    <row r="2664" spans="1:3" x14ac:dyDescent="0.25">
      <c r="A2664" s="8"/>
      <c r="C2664" s="15"/>
    </row>
    <row r="2665" spans="1:3" x14ac:dyDescent="0.25">
      <c r="A2665" s="8"/>
      <c r="B2665" s="2"/>
      <c r="C2665" s="15"/>
    </row>
    <row r="2666" spans="1:3" x14ac:dyDescent="0.25">
      <c r="A2666" s="8"/>
      <c r="B2666" s="2"/>
      <c r="C2666" s="15"/>
    </row>
    <row r="2667" spans="1:3" x14ac:dyDescent="0.25">
      <c r="A2667" s="8"/>
      <c r="B2667" s="1"/>
      <c r="C2667" s="15"/>
    </row>
    <row r="2668" spans="1:3" x14ac:dyDescent="0.25">
      <c r="A2668" s="8"/>
      <c r="B2668" s="2"/>
      <c r="C2668" s="15"/>
    </row>
    <row r="2669" spans="1:3" x14ac:dyDescent="0.25">
      <c r="A2669" s="8"/>
      <c r="B2669" s="17"/>
      <c r="C2669" s="15"/>
    </row>
    <row r="2670" spans="1:3" x14ac:dyDescent="0.25">
      <c r="A2670" s="8"/>
      <c r="B2670" s="18"/>
      <c r="C2670" s="15"/>
    </row>
    <row r="2671" spans="1:3" x14ac:dyDescent="0.25">
      <c r="A2671" s="8"/>
      <c r="B2671" s="18"/>
      <c r="C2671" s="15"/>
    </row>
    <row r="2672" spans="1:3" x14ac:dyDescent="0.25">
      <c r="A2672" s="8"/>
      <c r="B2672" s="17"/>
      <c r="C2672" s="15"/>
    </row>
    <row r="2673" spans="1:3" x14ac:dyDescent="0.25">
      <c r="A2673" s="8"/>
      <c r="B2673" s="17"/>
      <c r="C2673" s="15"/>
    </row>
    <row r="2674" spans="1:3" x14ac:dyDescent="0.25">
      <c r="A2674" s="8"/>
      <c r="B2674" s="18"/>
      <c r="C2674" s="15"/>
    </row>
    <row r="2675" spans="1:3" x14ac:dyDescent="0.25">
      <c r="A2675" s="8"/>
      <c r="B2675" s="18"/>
      <c r="C2675" s="15"/>
    </row>
    <row r="2676" spans="1:3" x14ac:dyDescent="0.25">
      <c r="A2676" s="8"/>
      <c r="B2676" s="17"/>
      <c r="C2676" s="15"/>
    </row>
    <row r="2677" spans="1:3" x14ac:dyDescent="0.25">
      <c r="A2677" s="8"/>
      <c r="B2677" s="17"/>
      <c r="C2677" s="15"/>
    </row>
    <row r="2678" spans="1:3" x14ac:dyDescent="0.25">
      <c r="A2678" s="8"/>
      <c r="B2678" s="17"/>
      <c r="C2678" s="15"/>
    </row>
    <row r="2679" spans="1:3" x14ac:dyDescent="0.25">
      <c r="A2679" s="8"/>
      <c r="B2679" s="17"/>
      <c r="C2679" s="15"/>
    </row>
    <row r="2680" spans="1:3" x14ac:dyDescent="0.25">
      <c r="A2680" s="8"/>
      <c r="B2680" s="19"/>
      <c r="C2680" s="15"/>
    </row>
    <row r="2681" spans="1:3" x14ac:dyDescent="0.25">
      <c r="A2681" s="8"/>
      <c r="B2681" s="17"/>
      <c r="C2681" s="15"/>
    </row>
    <row r="2682" spans="1:3" x14ac:dyDescent="0.25">
      <c r="A2682" s="8"/>
      <c r="B2682" s="17"/>
      <c r="C2682" s="15"/>
    </row>
    <row r="2683" spans="1:3" x14ac:dyDescent="0.25">
      <c r="A2683" s="8"/>
      <c r="B2683" s="18"/>
      <c r="C2683" s="15"/>
    </row>
    <row r="2684" spans="1:3" x14ac:dyDescent="0.25">
      <c r="A2684" s="8"/>
      <c r="B2684" s="17"/>
      <c r="C2684" s="15"/>
    </row>
    <row r="2685" spans="1:3" x14ac:dyDescent="0.25">
      <c r="A2685" s="8"/>
      <c r="B2685" s="17"/>
      <c r="C2685" s="15"/>
    </row>
    <row r="2686" spans="1:3" x14ac:dyDescent="0.25">
      <c r="A2686" s="8"/>
      <c r="B2686" s="17"/>
      <c r="C2686" s="15"/>
    </row>
    <row r="2687" spans="1:3" x14ac:dyDescent="0.25">
      <c r="A2687" s="8"/>
      <c r="B2687" s="17"/>
      <c r="C2687" s="15"/>
    </row>
    <row r="2688" spans="1:3" x14ac:dyDescent="0.25">
      <c r="A2688" s="8"/>
      <c r="B2688" s="17"/>
      <c r="C2688" s="15"/>
    </row>
    <row r="2689" spans="1:3" x14ac:dyDescent="0.25">
      <c r="A2689" s="8"/>
      <c r="B2689" s="2"/>
      <c r="C2689" s="15"/>
    </row>
    <row r="2690" spans="1:3" x14ac:dyDescent="0.25">
      <c r="A2690" s="8"/>
      <c r="B2690" s="17"/>
      <c r="C2690" s="15"/>
    </row>
    <row r="2691" spans="1:3" x14ac:dyDescent="0.25">
      <c r="A2691" s="8"/>
      <c r="B2691" s="17"/>
      <c r="C2691" s="15"/>
    </row>
    <row r="2692" spans="1:3" x14ac:dyDescent="0.25">
      <c r="A2692" s="8"/>
      <c r="B2692" s="17"/>
      <c r="C2692" s="15"/>
    </row>
    <row r="2693" spans="1:3" x14ac:dyDescent="0.25">
      <c r="A2693" s="8"/>
      <c r="B2693" s="17"/>
      <c r="C2693" s="15"/>
    </row>
    <row r="2694" spans="1:3" x14ac:dyDescent="0.25">
      <c r="A2694" s="8"/>
      <c r="B2694" s="17"/>
      <c r="C2694" s="15"/>
    </row>
    <row r="2695" spans="1:3" x14ac:dyDescent="0.25">
      <c r="A2695" s="8"/>
      <c r="B2695" s="17"/>
      <c r="C2695" s="15"/>
    </row>
    <row r="2696" spans="1:3" x14ac:dyDescent="0.25">
      <c r="A2696" s="8"/>
      <c r="B2696" s="17"/>
      <c r="C2696" s="15"/>
    </row>
    <row r="2697" spans="1:3" x14ac:dyDescent="0.25">
      <c r="A2697" s="8"/>
      <c r="B2697" s="18"/>
      <c r="C2697" s="15"/>
    </row>
    <row r="2698" spans="1:3" x14ac:dyDescent="0.25">
      <c r="A2698" s="8"/>
      <c r="B2698" s="18"/>
      <c r="C2698" s="15"/>
    </row>
    <row r="2699" spans="1:3" x14ac:dyDescent="0.25">
      <c r="A2699" s="8"/>
      <c r="B2699" s="18"/>
      <c r="C2699" s="15"/>
    </row>
    <row r="2700" spans="1:3" x14ac:dyDescent="0.25">
      <c r="A2700" s="8"/>
      <c r="B2700" s="18"/>
      <c r="C2700" s="15"/>
    </row>
    <row r="2701" spans="1:3" x14ac:dyDescent="0.25">
      <c r="A2701" s="8"/>
      <c r="B2701" s="19"/>
      <c r="C2701" s="15"/>
    </row>
    <row r="2702" spans="1:3" x14ac:dyDescent="0.25">
      <c r="A2702" s="8"/>
      <c r="B2702" s="17"/>
      <c r="C2702" s="15"/>
    </row>
    <row r="2703" spans="1:3" x14ac:dyDescent="0.25">
      <c r="A2703" s="8"/>
      <c r="B2703" s="17"/>
      <c r="C2703" s="15"/>
    </row>
    <row r="2704" spans="1:3" x14ac:dyDescent="0.25">
      <c r="A2704" s="8"/>
      <c r="B2704" s="17"/>
      <c r="C2704" s="15"/>
    </row>
    <row r="2705" spans="1:3" x14ac:dyDescent="0.25">
      <c r="A2705" s="8"/>
      <c r="B2705" s="17"/>
      <c r="C2705" s="15"/>
    </row>
    <row r="2706" spans="1:3" x14ac:dyDescent="0.25">
      <c r="A2706" s="8"/>
      <c r="B2706" s="19"/>
      <c r="C2706" s="15"/>
    </row>
    <row r="2707" spans="1:3" x14ac:dyDescent="0.25">
      <c r="A2707" s="8"/>
      <c r="B2707" s="17"/>
      <c r="C2707" s="15"/>
    </row>
    <row r="2708" spans="1:3" x14ac:dyDescent="0.25">
      <c r="A2708" s="8"/>
      <c r="B2708" s="17"/>
      <c r="C2708" s="15"/>
    </row>
    <row r="2709" spans="1:3" x14ac:dyDescent="0.25">
      <c r="A2709" s="8"/>
      <c r="B2709" s="2"/>
      <c r="C2709" s="15"/>
    </row>
    <row r="2710" spans="1:3" x14ac:dyDescent="0.25">
      <c r="A2710" s="8"/>
      <c r="B2710" s="17"/>
      <c r="C2710" s="15"/>
    </row>
    <row r="2711" spans="1:3" x14ac:dyDescent="0.25">
      <c r="A2711" s="8"/>
      <c r="B2711" s="17"/>
      <c r="C2711" s="15"/>
    </row>
    <row r="2712" spans="1:3" x14ac:dyDescent="0.25">
      <c r="A2712" s="8"/>
      <c r="B2712" s="17"/>
      <c r="C2712" s="15"/>
    </row>
    <row r="2713" spans="1:3" x14ac:dyDescent="0.25">
      <c r="A2713" s="8"/>
      <c r="B2713" s="17"/>
      <c r="C2713" s="15"/>
    </row>
    <row r="2714" spans="1:3" x14ac:dyDescent="0.25">
      <c r="A2714" s="8"/>
      <c r="B2714" s="17"/>
      <c r="C2714" s="15"/>
    </row>
    <row r="2715" spans="1:3" x14ac:dyDescent="0.25">
      <c r="A2715" s="8"/>
      <c r="B2715" s="2"/>
      <c r="C2715" s="15"/>
    </row>
    <row r="2716" spans="1:3" x14ac:dyDescent="0.25">
      <c r="A2716" s="8"/>
      <c r="B2716" s="17"/>
      <c r="C2716" s="15"/>
    </row>
    <row r="2717" spans="1:3" x14ac:dyDescent="0.25">
      <c r="A2717" s="8"/>
      <c r="B2717" s="17"/>
      <c r="C2717" s="15"/>
    </row>
    <row r="2718" spans="1:3" x14ac:dyDescent="0.25">
      <c r="A2718" s="8"/>
      <c r="B2718" s="2"/>
      <c r="C2718" s="15"/>
    </row>
    <row r="2719" spans="1:3" x14ac:dyDescent="0.25">
      <c r="A2719" s="8"/>
      <c r="B2719" s="17"/>
      <c r="C2719" s="15"/>
    </row>
    <row r="2720" spans="1:3" x14ac:dyDescent="0.25">
      <c r="A2720" s="8"/>
      <c r="B2720" s="2"/>
      <c r="C2720" s="15"/>
    </row>
    <row r="2721" spans="1:3" x14ac:dyDescent="0.25">
      <c r="A2721" s="8"/>
      <c r="B2721" s="2"/>
      <c r="C2721" s="15"/>
    </row>
    <row r="2722" spans="1:3" x14ac:dyDescent="0.25">
      <c r="A2722" s="8"/>
      <c r="B2722" s="17"/>
      <c r="C2722" s="15"/>
    </row>
    <row r="2723" spans="1:3" x14ac:dyDescent="0.25">
      <c r="A2723" s="8"/>
      <c r="B2723" s="17"/>
      <c r="C2723" s="15"/>
    </row>
    <row r="2724" spans="1:3" x14ac:dyDescent="0.25">
      <c r="A2724" s="8"/>
      <c r="B2724" s="17"/>
      <c r="C2724" s="15"/>
    </row>
    <row r="2725" spans="1:3" x14ac:dyDescent="0.25">
      <c r="A2725" s="8"/>
      <c r="B2725" s="17"/>
      <c r="C2725" s="15"/>
    </row>
    <row r="2726" spans="1:3" x14ac:dyDescent="0.25">
      <c r="A2726" s="8"/>
      <c r="B2726" s="17"/>
      <c r="C2726" s="15"/>
    </row>
    <row r="2727" spans="1:3" x14ac:dyDescent="0.25">
      <c r="A2727" s="8"/>
      <c r="B2727" s="17"/>
      <c r="C2727" s="15"/>
    </row>
    <row r="2728" spans="1:3" x14ac:dyDescent="0.25">
      <c r="A2728" s="8"/>
      <c r="B2728" s="17"/>
      <c r="C2728" s="15"/>
    </row>
    <row r="2729" spans="1:3" x14ac:dyDescent="0.25">
      <c r="A2729" s="8"/>
      <c r="B2729" s="18"/>
      <c r="C2729" s="15"/>
    </row>
    <row r="2730" spans="1:3" x14ac:dyDescent="0.25">
      <c r="A2730" s="8"/>
      <c r="B2730" s="17"/>
      <c r="C2730" s="15"/>
    </row>
    <row r="2731" spans="1:3" x14ac:dyDescent="0.25">
      <c r="A2731" s="8"/>
      <c r="B2731" s="17"/>
      <c r="C2731" s="15"/>
    </row>
    <row r="2732" spans="1:3" x14ac:dyDescent="0.25">
      <c r="A2732" s="8"/>
      <c r="B2732" s="18"/>
      <c r="C2732" s="15"/>
    </row>
    <row r="2733" spans="1:3" x14ac:dyDescent="0.25">
      <c r="A2733" s="8"/>
      <c r="B2733" s="18"/>
      <c r="C2733" s="15"/>
    </row>
    <row r="2734" spans="1:3" x14ac:dyDescent="0.25">
      <c r="A2734" s="8"/>
      <c r="B2734" s="18"/>
      <c r="C2734" s="15"/>
    </row>
    <row r="2735" spans="1:3" x14ac:dyDescent="0.25">
      <c r="A2735" s="8"/>
      <c r="B2735" s="17"/>
      <c r="C2735" s="15"/>
    </row>
    <row r="2736" spans="1:3" x14ac:dyDescent="0.25">
      <c r="A2736" s="8"/>
      <c r="B2736" s="17"/>
      <c r="C2736" s="15"/>
    </row>
    <row r="2737" spans="1:3" x14ac:dyDescent="0.25">
      <c r="A2737" s="8"/>
      <c r="B2737" s="17"/>
      <c r="C2737" s="15"/>
    </row>
    <row r="2738" spans="1:3" x14ac:dyDescent="0.25">
      <c r="A2738" s="8"/>
      <c r="B2738" s="2"/>
      <c r="C2738" s="15"/>
    </row>
    <row r="2739" spans="1:3" x14ac:dyDescent="0.25">
      <c r="A2739" s="8"/>
      <c r="B2739" s="17"/>
      <c r="C2739" s="15"/>
    </row>
    <row r="2740" spans="1:3" x14ac:dyDescent="0.25">
      <c r="A2740" s="8"/>
      <c r="B2740" s="1"/>
      <c r="C2740" s="15"/>
    </row>
    <row r="2741" spans="1:3" x14ac:dyDescent="0.25">
      <c r="A2741" s="8"/>
      <c r="B2741" s="19"/>
      <c r="C2741" s="15"/>
    </row>
    <row r="2742" spans="1:3" x14ac:dyDescent="0.25">
      <c r="A2742" s="8"/>
      <c r="B2742" s="17"/>
      <c r="C2742" s="15"/>
    </row>
    <row r="2743" spans="1:3" x14ac:dyDescent="0.25">
      <c r="A2743" s="8"/>
      <c r="B2743" s="17"/>
      <c r="C2743" s="15"/>
    </row>
    <row r="2744" spans="1:3" x14ac:dyDescent="0.25">
      <c r="A2744" s="8"/>
      <c r="B2744" s="17"/>
      <c r="C2744" s="15"/>
    </row>
    <row r="2745" spans="1:3" x14ac:dyDescent="0.25">
      <c r="A2745" s="8"/>
      <c r="B2745" s="17"/>
      <c r="C2745" s="15"/>
    </row>
    <row r="2746" spans="1:3" x14ac:dyDescent="0.25">
      <c r="A2746" s="8"/>
      <c r="B2746" s="17"/>
      <c r="C2746" s="15"/>
    </row>
    <row r="2747" spans="1:3" x14ac:dyDescent="0.25">
      <c r="A2747" s="8"/>
      <c r="B2747" s="17"/>
      <c r="C2747" s="15"/>
    </row>
    <row r="2748" spans="1:3" x14ac:dyDescent="0.25">
      <c r="A2748" s="8"/>
      <c r="B2748" s="17"/>
      <c r="C2748" s="15"/>
    </row>
    <row r="2749" spans="1:3" x14ac:dyDescent="0.25">
      <c r="A2749" s="8"/>
      <c r="B2749" s="17"/>
      <c r="C2749" s="15"/>
    </row>
    <row r="2750" spans="1:3" x14ac:dyDescent="0.25">
      <c r="A2750" s="8"/>
      <c r="B2750" s="17"/>
      <c r="C2750" s="15"/>
    </row>
    <row r="2751" spans="1:3" x14ac:dyDescent="0.25">
      <c r="A2751" s="8"/>
      <c r="B2751" s="17"/>
      <c r="C2751" s="15"/>
    </row>
    <row r="2752" spans="1:3" x14ac:dyDescent="0.25">
      <c r="A2752" s="8"/>
      <c r="B2752" s="17"/>
      <c r="C2752" s="15"/>
    </row>
    <row r="2753" spans="1:3" x14ac:dyDescent="0.25">
      <c r="A2753" s="8"/>
      <c r="B2753" s="17"/>
      <c r="C2753" s="15"/>
    </row>
    <row r="2754" spans="1:3" x14ac:dyDescent="0.25">
      <c r="A2754" s="8"/>
      <c r="B2754" s="17"/>
      <c r="C2754" s="15"/>
    </row>
    <row r="2755" spans="1:3" x14ac:dyDescent="0.25">
      <c r="A2755" s="8"/>
      <c r="B2755" s="17"/>
      <c r="C2755" s="15"/>
    </row>
    <row r="2756" spans="1:3" x14ac:dyDescent="0.25">
      <c r="A2756" s="8"/>
      <c r="B2756" s="17"/>
      <c r="C2756" s="15"/>
    </row>
    <row r="2757" spans="1:3" x14ac:dyDescent="0.25">
      <c r="A2757" s="8"/>
      <c r="B2757" s="17"/>
      <c r="C2757" s="15"/>
    </row>
    <row r="2758" spans="1:3" x14ac:dyDescent="0.25">
      <c r="A2758" s="8"/>
      <c r="B2758" s="18"/>
      <c r="C2758" s="15"/>
    </row>
    <row r="2759" spans="1:3" x14ac:dyDescent="0.25">
      <c r="A2759" s="8"/>
      <c r="B2759" s="18"/>
      <c r="C2759" s="15"/>
    </row>
    <row r="2760" spans="1:3" x14ac:dyDescent="0.25">
      <c r="A2760" s="8"/>
      <c r="C2760" s="15"/>
    </row>
    <row r="2761" spans="1:3" x14ac:dyDescent="0.25">
      <c r="A2761" s="8"/>
      <c r="C2761" s="15"/>
    </row>
    <row r="2762" spans="1:3" x14ac:dyDescent="0.25">
      <c r="A2762" s="8"/>
      <c r="B2762" s="2"/>
      <c r="C2762" s="15"/>
    </row>
    <row r="2763" spans="1:3" x14ac:dyDescent="0.25">
      <c r="A2763" s="8"/>
      <c r="C2763" s="15"/>
    </row>
    <row r="2764" spans="1:3" x14ac:dyDescent="0.25">
      <c r="A2764" s="8"/>
      <c r="C2764" s="15"/>
    </row>
    <row r="2765" spans="1:3" x14ac:dyDescent="0.25">
      <c r="A2765" s="8"/>
      <c r="B2765" s="18"/>
      <c r="C2765" s="15"/>
    </row>
    <row r="2766" spans="1:3" x14ac:dyDescent="0.25">
      <c r="A2766" s="8"/>
      <c r="B2766" s="18"/>
      <c r="C2766" s="15"/>
    </row>
    <row r="2767" spans="1:3" x14ac:dyDescent="0.25">
      <c r="A2767" s="8"/>
      <c r="B2767" s="17"/>
      <c r="C2767" s="15"/>
    </row>
    <row r="2768" spans="1:3" x14ac:dyDescent="0.25">
      <c r="A2768" s="8"/>
      <c r="B2768" s="18"/>
      <c r="C2768" s="15"/>
    </row>
    <row r="2769" spans="1:3" x14ac:dyDescent="0.25">
      <c r="A2769" s="8"/>
      <c r="B2769" s="1"/>
      <c r="C2769" s="15"/>
    </row>
    <row r="2770" spans="1:3" x14ac:dyDescent="0.25">
      <c r="A2770" s="8"/>
      <c r="B2770" s="1"/>
      <c r="C2770" s="15"/>
    </row>
    <row r="2771" spans="1:3" x14ac:dyDescent="0.25">
      <c r="A2771" s="8"/>
      <c r="B2771" s="17"/>
      <c r="C2771" s="15"/>
    </row>
    <row r="2772" spans="1:3" x14ac:dyDescent="0.25">
      <c r="A2772" s="8"/>
      <c r="B2772" s="2"/>
      <c r="C2772" s="15"/>
    </row>
    <row r="2773" spans="1:3" x14ac:dyDescent="0.25">
      <c r="A2773" s="8"/>
      <c r="B2773" s="18"/>
      <c r="C2773" s="15"/>
    </row>
    <row r="2774" spans="1:3" x14ac:dyDescent="0.25">
      <c r="A2774" s="8"/>
      <c r="B2774" s="2"/>
      <c r="C2774" s="15"/>
    </row>
    <row r="2775" spans="1:3" x14ac:dyDescent="0.25">
      <c r="A2775" s="8"/>
      <c r="C2775" s="15"/>
    </row>
    <row r="2776" spans="1:3" x14ac:dyDescent="0.25">
      <c r="A2776" s="8"/>
      <c r="B2776" s="2"/>
      <c r="C2776" s="15"/>
    </row>
    <row r="2777" spans="1:3" x14ac:dyDescent="0.25">
      <c r="A2777" s="8"/>
      <c r="B2777" s="2"/>
      <c r="C2777" s="15"/>
    </row>
    <row r="2778" spans="1:3" x14ac:dyDescent="0.25">
      <c r="A2778" s="8"/>
      <c r="B2778" s="1"/>
      <c r="C2778" s="15"/>
    </row>
    <row r="2779" spans="1:3" x14ac:dyDescent="0.25">
      <c r="A2779" s="8"/>
      <c r="B2779" s="2"/>
      <c r="C2779" s="15"/>
    </row>
    <row r="2780" spans="1:3" x14ac:dyDescent="0.25">
      <c r="A2780" s="8"/>
      <c r="B2780" s="17"/>
      <c r="C2780" s="15"/>
    </row>
    <row r="2781" spans="1:3" x14ac:dyDescent="0.25">
      <c r="A2781" s="8"/>
      <c r="B2781" s="18"/>
      <c r="C2781" s="15"/>
    </row>
    <row r="2782" spans="1:3" x14ac:dyDescent="0.25">
      <c r="A2782" s="8"/>
      <c r="B2782" s="18"/>
      <c r="C2782" s="15"/>
    </row>
    <row r="2783" spans="1:3" x14ac:dyDescent="0.25">
      <c r="A2783" s="8"/>
      <c r="B2783" s="17"/>
      <c r="C2783" s="15"/>
    </row>
    <row r="2784" spans="1:3" x14ac:dyDescent="0.25">
      <c r="A2784" s="8"/>
      <c r="B2784" s="17"/>
      <c r="C2784" s="15"/>
    </row>
    <row r="2785" spans="1:3" x14ac:dyDescent="0.25">
      <c r="A2785" s="8"/>
      <c r="B2785" s="18"/>
      <c r="C2785" s="15"/>
    </row>
    <row r="2786" spans="1:3" x14ac:dyDescent="0.25">
      <c r="A2786" s="8"/>
      <c r="B2786" s="18"/>
      <c r="C2786" s="15"/>
    </row>
    <row r="2787" spans="1:3" x14ac:dyDescent="0.25">
      <c r="A2787" s="8"/>
      <c r="B2787" s="17"/>
      <c r="C2787" s="15"/>
    </row>
    <row r="2788" spans="1:3" x14ac:dyDescent="0.25">
      <c r="A2788" s="8"/>
      <c r="B2788" s="17"/>
      <c r="C2788" s="15"/>
    </row>
    <row r="2789" spans="1:3" x14ac:dyDescent="0.25">
      <c r="A2789" s="8"/>
      <c r="B2789" s="17"/>
      <c r="C2789" s="15"/>
    </row>
    <row r="2790" spans="1:3" x14ac:dyDescent="0.25">
      <c r="A2790" s="8"/>
      <c r="B2790" s="17"/>
      <c r="C2790" s="15"/>
    </row>
    <row r="2791" spans="1:3" x14ac:dyDescent="0.25">
      <c r="A2791" s="8"/>
      <c r="B2791" s="19"/>
      <c r="C2791" s="15"/>
    </row>
    <row r="2792" spans="1:3" x14ac:dyDescent="0.25">
      <c r="A2792" s="8"/>
      <c r="B2792" s="17"/>
      <c r="C2792" s="15"/>
    </row>
    <row r="2793" spans="1:3" x14ac:dyDescent="0.25">
      <c r="A2793" s="8"/>
      <c r="B2793" s="17"/>
      <c r="C2793" s="15"/>
    </row>
    <row r="2794" spans="1:3" x14ac:dyDescent="0.25">
      <c r="A2794" s="8"/>
      <c r="B2794" s="18"/>
      <c r="C2794" s="15"/>
    </row>
    <row r="2795" spans="1:3" x14ac:dyDescent="0.25">
      <c r="A2795" s="8"/>
      <c r="B2795" s="17"/>
      <c r="C2795" s="15"/>
    </row>
    <row r="2796" spans="1:3" x14ac:dyDescent="0.25">
      <c r="A2796" s="8"/>
      <c r="B2796" s="17"/>
      <c r="C2796" s="15"/>
    </row>
    <row r="2797" spans="1:3" x14ac:dyDescent="0.25">
      <c r="A2797" s="8"/>
      <c r="B2797" s="17"/>
      <c r="C2797" s="15"/>
    </row>
    <row r="2798" spans="1:3" x14ac:dyDescent="0.25">
      <c r="A2798" s="8"/>
      <c r="B2798" s="17"/>
      <c r="C2798" s="15"/>
    </row>
    <row r="2799" spans="1:3" x14ac:dyDescent="0.25">
      <c r="A2799" s="8"/>
      <c r="B2799" s="17"/>
      <c r="C2799" s="15"/>
    </row>
    <row r="2800" spans="1:3" x14ac:dyDescent="0.25">
      <c r="A2800" s="8"/>
      <c r="B2800" s="2"/>
      <c r="C2800" s="15"/>
    </row>
    <row r="2801" spans="1:3" x14ac:dyDescent="0.25">
      <c r="A2801" s="8"/>
      <c r="B2801" s="17"/>
      <c r="C2801" s="15"/>
    </row>
    <row r="2802" spans="1:3" x14ac:dyDescent="0.25">
      <c r="A2802" s="8"/>
      <c r="B2802" s="17"/>
      <c r="C2802" s="15"/>
    </row>
    <row r="2803" spans="1:3" x14ac:dyDescent="0.25">
      <c r="A2803" s="8"/>
      <c r="B2803" s="17"/>
      <c r="C2803" s="15"/>
    </row>
    <row r="2804" spans="1:3" x14ac:dyDescent="0.25">
      <c r="A2804" s="8"/>
      <c r="B2804" s="17"/>
      <c r="C2804" s="15"/>
    </row>
    <row r="2805" spans="1:3" x14ac:dyDescent="0.25">
      <c r="A2805" s="8"/>
      <c r="B2805" s="17"/>
      <c r="C2805" s="15"/>
    </row>
    <row r="2806" spans="1:3" x14ac:dyDescent="0.25">
      <c r="A2806" s="8"/>
      <c r="B2806" s="17"/>
      <c r="C2806" s="15"/>
    </row>
    <row r="2807" spans="1:3" x14ac:dyDescent="0.25">
      <c r="A2807" s="8"/>
      <c r="B2807" s="17"/>
      <c r="C2807" s="15"/>
    </row>
    <row r="2808" spans="1:3" x14ac:dyDescent="0.25">
      <c r="A2808" s="8"/>
      <c r="B2808" s="18"/>
      <c r="C2808" s="15"/>
    </row>
    <row r="2809" spans="1:3" x14ac:dyDescent="0.25">
      <c r="A2809" s="8"/>
      <c r="B2809" s="18"/>
      <c r="C2809" s="15"/>
    </row>
    <row r="2810" spans="1:3" x14ac:dyDescent="0.25">
      <c r="A2810" s="8"/>
      <c r="B2810" s="18"/>
      <c r="C2810" s="15"/>
    </row>
    <row r="2811" spans="1:3" x14ac:dyDescent="0.25">
      <c r="A2811" s="8"/>
      <c r="B2811" s="18"/>
      <c r="C2811" s="15"/>
    </row>
    <row r="2812" spans="1:3" x14ac:dyDescent="0.25">
      <c r="A2812" s="8"/>
      <c r="B2812" s="19"/>
      <c r="C2812" s="15"/>
    </row>
    <row r="2813" spans="1:3" x14ac:dyDescent="0.25">
      <c r="A2813" s="8"/>
      <c r="B2813" s="17"/>
      <c r="C2813" s="15"/>
    </row>
    <row r="2814" spans="1:3" x14ac:dyDescent="0.25">
      <c r="A2814" s="8"/>
      <c r="B2814" s="17"/>
      <c r="C2814" s="15"/>
    </row>
    <row r="2815" spans="1:3" x14ac:dyDescent="0.25">
      <c r="A2815" s="8"/>
      <c r="B2815" s="17"/>
      <c r="C2815" s="15"/>
    </row>
    <row r="2816" spans="1:3" x14ac:dyDescent="0.25">
      <c r="A2816" s="8"/>
      <c r="B2816" s="17"/>
      <c r="C2816" s="15"/>
    </row>
    <row r="2817" spans="1:3" x14ac:dyDescent="0.25">
      <c r="A2817" s="8"/>
      <c r="B2817" s="19"/>
      <c r="C2817" s="15"/>
    </row>
    <row r="2818" spans="1:3" x14ac:dyDescent="0.25">
      <c r="A2818" s="8"/>
      <c r="B2818" s="17"/>
      <c r="C2818" s="15"/>
    </row>
    <row r="2819" spans="1:3" x14ac:dyDescent="0.25">
      <c r="A2819" s="8"/>
      <c r="B2819" s="17"/>
      <c r="C2819" s="15"/>
    </row>
    <row r="2820" spans="1:3" x14ac:dyDescent="0.25">
      <c r="A2820" s="8"/>
      <c r="B2820" s="2"/>
      <c r="C2820" s="15"/>
    </row>
    <row r="2821" spans="1:3" x14ac:dyDescent="0.25">
      <c r="A2821" s="8"/>
      <c r="B2821" s="17"/>
      <c r="C2821" s="15"/>
    </row>
    <row r="2822" spans="1:3" x14ac:dyDescent="0.25">
      <c r="A2822" s="8"/>
      <c r="B2822" s="17"/>
      <c r="C2822" s="15"/>
    </row>
    <row r="2823" spans="1:3" x14ac:dyDescent="0.25">
      <c r="A2823" s="8"/>
      <c r="B2823" s="17"/>
      <c r="C2823" s="15"/>
    </row>
    <row r="2824" spans="1:3" x14ac:dyDescent="0.25">
      <c r="A2824" s="8"/>
      <c r="B2824" s="17"/>
      <c r="C2824" s="15"/>
    </row>
    <row r="2825" spans="1:3" x14ac:dyDescent="0.25">
      <c r="A2825" s="8"/>
      <c r="B2825" s="17"/>
      <c r="C2825" s="15"/>
    </row>
    <row r="2826" spans="1:3" x14ac:dyDescent="0.25">
      <c r="A2826" s="8"/>
      <c r="B2826" s="2"/>
      <c r="C2826" s="15"/>
    </row>
    <row r="2827" spans="1:3" x14ac:dyDescent="0.25">
      <c r="A2827" s="8"/>
      <c r="B2827" s="17"/>
      <c r="C2827" s="15"/>
    </row>
    <row r="2828" spans="1:3" x14ac:dyDescent="0.25">
      <c r="A2828" s="8"/>
      <c r="B2828" s="17"/>
      <c r="C2828" s="15"/>
    </row>
    <row r="2829" spans="1:3" x14ac:dyDescent="0.25">
      <c r="A2829" s="8"/>
      <c r="B2829" s="2"/>
      <c r="C2829" s="15"/>
    </row>
    <row r="2830" spans="1:3" x14ac:dyDescent="0.25">
      <c r="A2830" s="8"/>
      <c r="B2830" s="17"/>
      <c r="C2830" s="15"/>
    </row>
    <row r="2831" spans="1:3" x14ac:dyDescent="0.25">
      <c r="A2831" s="8"/>
      <c r="B2831" s="2"/>
      <c r="C2831" s="15"/>
    </row>
    <row r="2832" spans="1:3" x14ac:dyDescent="0.25">
      <c r="A2832" s="8"/>
      <c r="B2832" s="2"/>
      <c r="C2832" s="15"/>
    </row>
    <row r="2833" spans="1:3" x14ac:dyDescent="0.25">
      <c r="A2833" s="8"/>
      <c r="B2833" s="17"/>
      <c r="C2833" s="15"/>
    </row>
    <row r="2834" spans="1:3" x14ac:dyDescent="0.25">
      <c r="A2834" s="8"/>
      <c r="B2834" s="17"/>
      <c r="C2834" s="15"/>
    </row>
    <row r="2835" spans="1:3" x14ac:dyDescent="0.25">
      <c r="A2835" s="8"/>
      <c r="B2835" s="17"/>
      <c r="C2835" s="15"/>
    </row>
    <row r="2836" spans="1:3" x14ac:dyDescent="0.25">
      <c r="A2836" s="8"/>
      <c r="B2836" s="17"/>
      <c r="C2836" s="15"/>
    </row>
    <row r="2837" spans="1:3" x14ac:dyDescent="0.25">
      <c r="A2837" s="8"/>
      <c r="B2837" s="17"/>
      <c r="C2837" s="15"/>
    </row>
    <row r="2838" spans="1:3" x14ac:dyDescent="0.25">
      <c r="A2838" s="8"/>
      <c r="B2838" s="17"/>
      <c r="C2838" s="15"/>
    </row>
    <row r="2839" spans="1:3" x14ac:dyDescent="0.25">
      <c r="A2839" s="8"/>
      <c r="B2839" s="17"/>
      <c r="C2839" s="15"/>
    </row>
    <row r="2840" spans="1:3" x14ac:dyDescent="0.25">
      <c r="A2840" s="8"/>
      <c r="B2840" s="18"/>
      <c r="C2840" s="15"/>
    </row>
    <row r="2841" spans="1:3" x14ac:dyDescent="0.25">
      <c r="A2841" s="8"/>
      <c r="B2841" s="17"/>
      <c r="C2841" s="15"/>
    </row>
    <row r="2842" spans="1:3" x14ac:dyDescent="0.25">
      <c r="A2842" s="8"/>
      <c r="B2842" s="17"/>
      <c r="C2842" s="15"/>
    </row>
    <row r="2843" spans="1:3" x14ac:dyDescent="0.25">
      <c r="A2843" s="8"/>
      <c r="B2843" s="18"/>
      <c r="C2843" s="15"/>
    </row>
    <row r="2844" spans="1:3" x14ac:dyDescent="0.25">
      <c r="A2844" s="8"/>
      <c r="B2844" s="18"/>
      <c r="C2844" s="15"/>
    </row>
    <row r="2845" spans="1:3" x14ac:dyDescent="0.25">
      <c r="A2845" s="8"/>
      <c r="B2845" s="18"/>
      <c r="C2845" s="15"/>
    </row>
    <row r="2846" spans="1:3" x14ac:dyDescent="0.25">
      <c r="A2846" s="8"/>
      <c r="B2846" s="17"/>
      <c r="C2846" s="15"/>
    </row>
    <row r="2847" spans="1:3" x14ac:dyDescent="0.25">
      <c r="A2847" s="8"/>
      <c r="B2847" s="17"/>
      <c r="C2847" s="15"/>
    </row>
    <row r="2848" spans="1:3" x14ac:dyDescent="0.25">
      <c r="A2848" s="8"/>
      <c r="B2848" s="17"/>
      <c r="C2848" s="15"/>
    </row>
    <row r="2849" spans="1:3" x14ac:dyDescent="0.25">
      <c r="A2849" s="8"/>
      <c r="B2849" s="2"/>
      <c r="C2849" s="15"/>
    </row>
    <row r="2850" spans="1:3" x14ac:dyDescent="0.25">
      <c r="A2850" s="8"/>
      <c r="B2850" s="17"/>
      <c r="C2850" s="15"/>
    </row>
    <row r="2851" spans="1:3" x14ac:dyDescent="0.25">
      <c r="A2851" s="8"/>
      <c r="B2851" s="1"/>
      <c r="C2851" s="15"/>
    </row>
    <row r="2852" spans="1:3" x14ac:dyDescent="0.25">
      <c r="A2852" s="8"/>
      <c r="B2852" s="19"/>
      <c r="C2852" s="15"/>
    </row>
    <row r="2853" spans="1:3" x14ac:dyDescent="0.25">
      <c r="A2853" s="8"/>
      <c r="B2853" s="17"/>
      <c r="C2853" s="15"/>
    </row>
    <row r="2854" spans="1:3" x14ac:dyDescent="0.25">
      <c r="A2854" s="8"/>
      <c r="B2854" s="17"/>
      <c r="C2854" s="15"/>
    </row>
    <row r="2855" spans="1:3" x14ac:dyDescent="0.25">
      <c r="A2855" s="8"/>
      <c r="B2855" s="17"/>
      <c r="C2855" s="15"/>
    </row>
    <row r="2856" spans="1:3" x14ac:dyDescent="0.25">
      <c r="A2856" s="8"/>
      <c r="B2856" s="17"/>
      <c r="C2856" s="15"/>
    </row>
    <row r="2857" spans="1:3" x14ac:dyDescent="0.25">
      <c r="A2857" s="8"/>
      <c r="B2857" s="17"/>
      <c r="C2857" s="15"/>
    </row>
    <row r="2858" spans="1:3" x14ac:dyDescent="0.25">
      <c r="A2858" s="8"/>
      <c r="B2858" s="17"/>
      <c r="C2858" s="15"/>
    </row>
    <row r="2859" spans="1:3" x14ac:dyDescent="0.25">
      <c r="A2859" s="8"/>
      <c r="B2859" s="17"/>
      <c r="C2859" s="15"/>
    </row>
    <row r="2860" spans="1:3" x14ac:dyDescent="0.25">
      <c r="A2860" s="8"/>
      <c r="B2860" s="17"/>
      <c r="C2860" s="15"/>
    </row>
    <row r="2861" spans="1:3" x14ac:dyDescent="0.25">
      <c r="A2861" s="8"/>
      <c r="B2861" s="17"/>
      <c r="C2861" s="15"/>
    </row>
    <row r="2862" spans="1:3" x14ac:dyDescent="0.25">
      <c r="A2862" s="8"/>
      <c r="B2862" s="17"/>
      <c r="C2862" s="15"/>
    </row>
    <row r="2863" spans="1:3" x14ac:dyDescent="0.25">
      <c r="A2863" s="8"/>
      <c r="B2863" s="17"/>
      <c r="C2863" s="15"/>
    </row>
    <row r="2864" spans="1:3" x14ac:dyDescent="0.25">
      <c r="A2864" s="8"/>
      <c r="B2864" s="17"/>
      <c r="C2864" s="15"/>
    </row>
    <row r="2865" spans="1:3" x14ac:dyDescent="0.25">
      <c r="A2865" s="8"/>
      <c r="B2865" s="17"/>
      <c r="C2865" s="15"/>
    </row>
    <row r="2866" spans="1:3" x14ac:dyDescent="0.25">
      <c r="A2866" s="8"/>
      <c r="B2866" s="17"/>
      <c r="C2866" s="15"/>
    </row>
    <row r="2867" spans="1:3" x14ac:dyDescent="0.25">
      <c r="A2867" s="8"/>
      <c r="B2867" s="18"/>
      <c r="C2867" s="15"/>
    </row>
    <row r="2868" spans="1:3" x14ac:dyDescent="0.25">
      <c r="A2868" s="8"/>
      <c r="B2868" s="18"/>
      <c r="C2868" s="15"/>
    </row>
    <row r="2869" spans="1:3" x14ac:dyDescent="0.25">
      <c r="A2869" s="8"/>
      <c r="C2869" s="15"/>
    </row>
    <row r="2870" spans="1:3" x14ac:dyDescent="0.25">
      <c r="A2870" s="8"/>
      <c r="C2870" s="15"/>
    </row>
    <row r="2871" spans="1:3" x14ac:dyDescent="0.25">
      <c r="A2871" s="8"/>
      <c r="C2871" s="15"/>
    </row>
    <row r="2872" spans="1:3" x14ac:dyDescent="0.25">
      <c r="A2872" s="8"/>
      <c r="C2872" s="15"/>
    </row>
    <row r="2873" spans="1:3" x14ac:dyDescent="0.25">
      <c r="A2873" s="8"/>
      <c r="C2873" s="15"/>
    </row>
    <row r="2874" spans="1:3" x14ac:dyDescent="0.25">
      <c r="A2874" s="8"/>
      <c r="B2874" s="18"/>
      <c r="C2874" s="15"/>
    </row>
    <row r="2875" spans="1:3" x14ac:dyDescent="0.25">
      <c r="A2875" s="8"/>
      <c r="B2875" s="18"/>
      <c r="C2875" s="15"/>
    </row>
    <row r="2876" spans="1:3" x14ac:dyDescent="0.25">
      <c r="A2876" s="8"/>
      <c r="C2876" s="15"/>
    </row>
    <row r="2877" spans="1:3" x14ac:dyDescent="0.25">
      <c r="A2877" s="8"/>
      <c r="B2877" s="17"/>
      <c r="C2877" s="15"/>
    </row>
    <row r="2878" spans="1:3" x14ac:dyDescent="0.25">
      <c r="A2878" s="8"/>
      <c r="B2878" s="18"/>
      <c r="C2878" s="15"/>
    </row>
    <row r="2879" spans="1:3" x14ac:dyDescent="0.25">
      <c r="A2879" s="8"/>
      <c r="B2879" s="1"/>
      <c r="C2879" s="15"/>
    </row>
    <row r="2880" spans="1:3" x14ac:dyDescent="0.25">
      <c r="A2880" s="8"/>
      <c r="C2880" s="15"/>
    </row>
    <row r="2881" spans="1:3" x14ac:dyDescent="0.25">
      <c r="A2881" s="8"/>
      <c r="B2881" s="1"/>
      <c r="C2881" s="15"/>
    </row>
    <row r="2882" spans="1:3" x14ac:dyDescent="0.25">
      <c r="A2882" s="8"/>
      <c r="B2882" s="17"/>
      <c r="C2882" s="15"/>
    </row>
    <row r="2883" spans="1:3" x14ac:dyDescent="0.25">
      <c r="A2883" s="8"/>
      <c r="B2883" s="2"/>
      <c r="C2883" s="15"/>
    </row>
    <row r="2884" spans="1:3" x14ac:dyDescent="0.25">
      <c r="A2884" s="8"/>
      <c r="B2884" s="18"/>
      <c r="C2884" s="15"/>
    </row>
    <row r="2885" spans="1:3" x14ac:dyDescent="0.25">
      <c r="A2885" s="8"/>
      <c r="B2885" s="2"/>
      <c r="C2885" s="15"/>
    </row>
    <row r="2886" spans="1:3" x14ac:dyDescent="0.25">
      <c r="A2886" s="8"/>
      <c r="C2886" s="15"/>
    </row>
    <row r="2887" spans="1:3" x14ac:dyDescent="0.25">
      <c r="A2887" s="8"/>
      <c r="B2887" s="2"/>
      <c r="C2887" s="15"/>
    </row>
    <row r="2888" spans="1:3" x14ac:dyDescent="0.25">
      <c r="A2888" s="8"/>
      <c r="B2888" s="2"/>
      <c r="C2888" s="15"/>
    </row>
    <row r="2889" spans="1:3" x14ac:dyDescent="0.25">
      <c r="A2889" s="8"/>
      <c r="B2889" s="1"/>
      <c r="C2889" s="15"/>
    </row>
    <row r="2890" spans="1:3" x14ac:dyDescent="0.25">
      <c r="A2890" s="8"/>
      <c r="B2890" s="2"/>
      <c r="C2890" s="15"/>
    </row>
    <row r="2891" spans="1:3" x14ac:dyDescent="0.25">
      <c r="A2891" s="8"/>
      <c r="B2891" s="17"/>
      <c r="C2891" s="15"/>
    </row>
    <row r="2892" spans="1:3" x14ac:dyDescent="0.25">
      <c r="A2892" s="8"/>
      <c r="B2892" s="18"/>
      <c r="C2892" s="15"/>
    </row>
    <row r="2893" spans="1:3" x14ac:dyDescent="0.25">
      <c r="A2893" s="8"/>
      <c r="B2893" s="18"/>
      <c r="C2893" s="15"/>
    </row>
    <row r="2894" spans="1:3" x14ac:dyDescent="0.25">
      <c r="A2894" s="8"/>
      <c r="B2894" s="17"/>
      <c r="C2894" s="15"/>
    </row>
    <row r="2895" spans="1:3" x14ac:dyDescent="0.25">
      <c r="A2895" s="8"/>
      <c r="B2895" s="17"/>
      <c r="C2895" s="15"/>
    </row>
    <row r="2896" spans="1:3" x14ac:dyDescent="0.25">
      <c r="A2896" s="8"/>
      <c r="B2896" s="18"/>
      <c r="C2896" s="15"/>
    </row>
    <row r="2897" spans="1:3" x14ac:dyDescent="0.25">
      <c r="A2897" s="8"/>
      <c r="B2897" s="18"/>
      <c r="C2897" s="15"/>
    </row>
    <row r="2898" spans="1:3" x14ac:dyDescent="0.25">
      <c r="A2898" s="8"/>
      <c r="B2898" s="17"/>
      <c r="C2898" s="15"/>
    </row>
    <row r="2899" spans="1:3" x14ac:dyDescent="0.25">
      <c r="A2899" s="8"/>
      <c r="B2899" s="17"/>
      <c r="C2899" s="15"/>
    </row>
    <row r="2900" spans="1:3" x14ac:dyDescent="0.25">
      <c r="A2900" s="8"/>
      <c r="B2900" s="17"/>
      <c r="C2900" s="15"/>
    </row>
    <row r="2901" spans="1:3" x14ac:dyDescent="0.25">
      <c r="A2901" s="8"/>
      <c r="B2901" s="17"/>
      <c r="C2901" s="15"/>
    </row>
    <row r="2902" spans="1:3" x14ac:dyDescent="0.25">
      <c r="A2902" s="8"/>
      <c r="B2902" s="19"/>
      <c r="C2902" s="15"/>
    </row>
    <row r="2903" spans="1:3" x14ac:dyDescent="0.25">
      <c r="A2903" s="8"/>
      <c r="B2903" s="17"/>
      <c r="C2903" s="15"/>
    </row>
    <row r="2904" spans="1:3" x14ac:dyDescent="0.25">
      <c r="A2904" s="8"/>
      <c r="B2904" s="17"/>
      <c r="C2904" s="15"/>
    </row>
    <row r="2905" spans="1:3" x14ac:dyDescent="0.25">
      <c r="A2905" s="8"/>
      <c r="B2905" s="18"/>
      <c r="C2905" s="15"/>
    </row>
    <row r="2906" spans="1:3" x14ac:dyDescent="0.25">
      <c r="A2906" s="8"/>
      <c r="B2906" s="17"/>
      <c r="C2906" s="15"/>
    </row>
    <row r="2907" spans="1:3" x14ac:dyDescent="0.25">
      <c r="A2907" s="8"/>
      <c r="B2907" s="17"/>
      <c r="C2907" s="15"/>
    </row>
    <row r="2908" spans="1:3" x14ac:dyDescent="0.25">
      <c r="A2908" s="8"/>
      <c r="B2908" s="17"/>
      <c r="C2908" s="15"/>
    </row>
    <row r="2909" spans="1:3" x14ac:dyDescent="0.25">
      <c r="A2909" s="8"/>
      <c r="B2909" s="17"/>
      <c r="C2909" s="15"/>
    </row>
    <row r="2910" spans="1:3" x14ac:dyDescent="0.25">
      <c r="A2910" s="8"/>
      <c r="B2910" s="17"/>
      <c r="C2910" s="15"/>
    </row>
    <row r="2911" spans="1:3" x14ac:dyDescent="0.25">
      <c r="A2911" s="8"/>
      <c r="B2911" s="2"/>
      <c r="C2911" s="15"/>
    </row>
    <row r="2912" spans="1:3" x14ac:dyDescent="0.25">
      <c r="A2912" s="8"/>
      <c r="B2912" s="17"/>
      <c r="C2912" s="15"/>
    </row>
    <row r="2913" spans="1:3" x14ac:dyDescent="0.25">
      <c r="A2913" s="8"/>
      <c r="B2913" s="17"/>
      <c r="C2913" s="15"/>
    </row>
    <row r="2914" spans="1:3" x14ac:dyDescent="0.25">
      <c r="A2914" s="8"/>
      <c r="B2914" s="17"/>
      <c r="C2914" s="15"/>
    </row>
    <row r="2915" spans="1:3" x14ac:dyDescent="0.25">
      <c r="A2915" s="8"/>
      <c r="B2915" s="17"/>
      <c r="C2915" s="15"/>
    </row>
    <row r="2916" spans="1:3" x14ac:dyDescent="0.25">
      <c r="A2916" s="8"/>
      <c r="B2916" s="17"/>
      <c r="C2916" s="15"/>
    </row>
    <row r="2917" spans="1:3" x14ac:dyDescent="0.25">
      <c r="A2917" s="8"/>
      <c r="B2917" s="17"/>
      <c r="C2917" s="15"/>
    </row>
    <row r="2918" spans="1:3" x14ac:dyDescent="0.25">
      <c r="A2918" s="8"/>
      <c r="B2918" s="17"/>
      <c r="C2918" s="15"/>
    </row>
    <row r="2919" spans="1:3" x14ac:dyDescent="0.25">
      <c r="A2919" s="8"/>
      <c r="B2919" s="18"/>
      <c r="C2919" s="15"/>
    </row>
    <row r="2920" spans="1:3" x14ac:dyDescent="0.25">
      <c r="A2920" s="8"/>
      <c r="B2920" s="18"/>
      <c r="C2920" s="15"/>
    </row>
    <row r="2921" spans="1:3" x14ac:dyDescent="0.25">
      <c r="A2921" s="8"/>
      <c r="B2921" s="18"/>
      <c r="C2921" s="15"/>
    </row>
    <row r="2922" spans="1:3" x14ac:dyDescent="0.25">
      <c r="A2922" s="8"/>
      <c r="B2922" s="18"/>
      <c r="C2922" s="15"/>
    </row>
    <row r="2923" spans="1:3" x14ac:dyDescent="0.25">
      <c r="A2923" s="8"/>
      <c r="B2923" s="19"/>
      <c r="C2923" s="15"/>
    </row>
    <row r="2924" spans="1:3" x14ac:dyDescent="0.25">
      <c r="A2924" s="8"/>
      <c r="B2924" s="17"/>
      <c r="C2924" s="15"/>
    </row>
    <row r="2925" spans="1:3" x14ac:dyDescent="0.25">
      <c r="A2925" s="8"/>
      <c r="B2925" s="17"/>
      <c r="C2925" s="15"/>
    </row>
    <row r="2926" spans="1:3" x14ac:dyDescent="0.25">
      <c r="A2926" s="8"/>
      <c r="B2926" s="17"/>
      <c r="C2926" s="15"/>
    </row>
    <row r="2927" spans="1:3" x14ac:dyDescent="0.25">
      <c r="A2927" s="8"/>
      <c r="B2927" s="17"/>
      <c r="C2927" s="15"/>
    </row>
    <row r="2928" spans="1:3" x14ac:dyDescent="0.25">
      <c r="A2928" s="8"/>
      <c r="B2928" s="19"/>
      <c r="C2928" s="15"/>
    </row>
    <row r="2929" spans="1:3" x14ac:dyDescent="0.25">
      <c r="A2929" s="8"/>
      <c r="B2929" s="17"/>
      <c r="C2929" s="15"/>
    </row>
    <row r="2930" spans="1:3" x14ac:dyDescent="0.25">
      <c r="A2930" s="8"/>
      <c r="B2930" s="17"/>
      <c r="C2930" s="15"/>
    </row>
    <row r="2931" spans="1:3" x14ac:dyDescent="0.25">
      <c r="A2931" s="8"/>
      <c r="B2931" s="2"/>
      <c r="C2931" s="15"/>
    </row>
    <row r="2932" spans="1:3" x14ac:dyDescent="0.25">
      <c r="A2932" s="8"/>
      <c r="B2932" s="17"/>
      <c r="C2932" s="15"/>
    </row>
    <row r="2933" spans="1:3" x14ac:dyDescent="0.25">
      <c r="A2933" s="8"/>
      <c r="B2933" s="17"/>
      <c r="C2933" s="15"/>
    </row>
    <row r="2934" spans="1:3" x14ac:dyDescent="0.25">
      <c r="A2934" s="8"/>
      <c r="B2934" s="17"/>
      <c r="C2934" s="15"/>
    </row>
    <row r="2935" spans="1:3" x14ac:dyDescent="0.25">
      <c r="A2935" s="8"/>
      <c r="B2935" s="17"/>
      <c r="C2935" s="15"/>
    </row>
    <row r="2936" spans="1:3" x14ac:dyDescent="0.25">
      <c r="A2936" s="8"/>
      <c r="B2936" s="17"/>
      <c r="C2936" s="15"/>
    </row>
    <row r="2937" spans="1:3" x14ac:dyDescent="0.25">
      <c r="A2937" s="8"/>
      <c r="B2937" s="2"/>
      <c r="C2937" s="15"/>
    </row>
    <row r="2938" spans="1:3" x14ac:dyDescent="0.25">
      <c r="A2938" s="8"/>
      <c r="B2938" s="17"/>
      <c r="C2938" s="15"/>
    </row>
    <row r="2939" spans="1:3" x14ac:dyDescent="0.25">
      <c r="A2939" s="8"/>
      <c r="B2939" s="17"/>
      <c r="C2939" s="15"/>
    </row>
    <row r="2940" spans="1:3" x14ac:dyDescent="0.25">
      <c r="A2940" s="8"/>
      <c r="B2940" s="2"/>
      <c r="C2940" s="15"/>
    </row>
    <row r="2941" spans="1:3" x14ac:dyDescent="0.25">
      <c r="A2941" s="8"/>
      <c r="B2941" s="17"/>
      <c r="C2941" s="15"/>
    </row>
    <row r="2942" spans="1:3" x14ac:dyDescent="0.25">
      <c r="A2942" s="8"/>
      <c r="B2942" s="2"/>
      <c r="C2942" s="15"/>
    </row>
    <row r="2943" spans="1:3" x14ac:dyDescent="0.25">
      <c r="A2943" s="8"/>
      <c r="B2943" s="17"/>
      <c r="C2943" s="15"/>
    </row>
    <row r="2944" spans="1:3" x14ac:dyDescent="0.25">
      <c r="A2944" s="8"/>
      <c r="B2944" s="17"/>
      <c r="C2944" s="15"/>
    </row>
    <row r="2945" spans="1:3" x14ac:dyDescent="0.25">
      <c r="A2945" s="8"/>
      <c r="B2945" s="17"/>
      <c r="C2945" s="15"/>
    </row>
    <row r="2946" spans="1:3" x14ac:dyDescent="0.25">
      <c r="A2946" s="8"/>
      <c r="B2946" s="17"/>
      <c r="C2946" s="15"/>
    </row>
    <row r="2947" spans="1:3" x14ac:dyDescent="0.25">
      <c r="A2947" s="8"/>
      <c r="B2947" s="17"/>
      <c r="C2947" s="15"/>
    </row>
    <row r="2948" spans="1:3" x14ac:dyDescent="0.25">
      <c r="A2948" s="8"/>
      <c r="B2948" s="17"/>
      <c r="C2948" s="15"/>
    </row>
    <row r="2949" spans="1:3" x14ac:dyDescent="0.25">
      <c r="A2949" s="8"/>
      <c r="B2949" s="17"/>
      <c r="C2949" s="15"/>
    </row>
    <row r="2950" spans="1:3" x14ac:dyDescent="0.25">
      <c r="A2950" s="8"/>
      <c r="B2950" s="18"/>
      <c r="C2950" s="15"/>
    </row>
    <row r="2951" spans="1:3" x14ac:dyDescent="0.25">
      <c r="A2951" s="8"/>
      <c r="B2951" s="17"/>
      <c r="C2951" s="15"/>
    </row>
    <row r="2952" spans="1:3" x14ac:dyDescent="0.25">
      <c r="A2952" s="8"/>
      <c r="B2952" s="17"/>
      <c r="C2952" s="15"/>
    </row>
    <row r="2953" spans="1:3" x14ac:dyDescent="0.25">
      <c r="A2953" s="8"/>
      <c r="B2953" s="18"/>
      <c r="C2953" s="15"/>
    </row>
    <row r="2954" spans="1:3" x14ac:dyDescent="0.25">
      <c r="A2954" s="8"/>
      <c r="B2954" s="18"/>
      <c r="C2954" s="15"/>
    </row>
    <row r="2955" spans="1:3" x14ac:dyDescent="0.25">
      <c r="A2955" s="8"/>
      <c r="B2955" s="18"/>
      <c r="C2955" s="15"/>
    </row>
    <row r="2956" spans="1:3" x14ac:dyDescent="0.25">
      <c r="A2956" s="8"/>
      <c r="B2956" s="17"/>
      <c r="C2956" s="15"/>
    </row>
    <row r="2957" spans="1:3" x14ac:dyDescent="0.25">
      <c r="A2957" s="8"/>
      <c r="B2957" s="17"/>
      <c r="C2957" s="15"/>
    </row>
    <row r="2958" spans="1:3" x14ac:dyDescent="0.25">
      <c r="A2958" s="8"/>
      <c r="B2958" s="17"/>
      <c r="C2958" s="15"/>
    </row>
    <row r="2959" spans="1:3" x14ac:dyDescent="0.25">
      <c r="A2959" s="8"/>
      <c r="B2959" s="2"/>
      <c r="C2959" s="15"/>
    </row>
    <row r="2960" spans="1:3" x14ac:dyDescent="0.25">
      <c r="A2960" s="8"/>
      <c r="B2960" s="17"/>
      <c r="C2960" s="15"/>
    </row>
    <row r="2961" spans="1:3" x14ac:dyDescent="0.25">
      <c r="A2961" s="8"/>
      <c r="B2961" s="1"/>
      <c r="C2961" s="15"/>
    </row>
    <row r="2962" spans="1:3" x14ac:dyDescent="0.25">
      <c r="A2962" s="8"/>
      <c r="B2962" s="19"/>
      <c r="C2962" s="15"/>
    </row>
    <row r="2963" spans="1:3" x14ac:dyDescent="0.25">
      <c r="A2963" s="8"/>
      <c r="B2963" s="17"/>
      <c r="C2963" s="15"/>
    </row>
    <row r="2964" spans="1:3" x14ac:dyDescent="0.25">
      <c r="A2964" s="8"/>
      <c r="B2964" s="17"/>
      <c r="C2964" s="15"/>
    </row>
    <row r="2965" spans="1:3" x14ac:dyDescent="0.25">
      <c r="A2965" s="8"/>
      <c r="B2965" s="17"/>
      <c r="C2965" s="15"/>
    </row>
    <row r="2966" spans="1:3" x14ac:dyDescent="0.25">
      <c r="A2966" s="8"/>
      <c r="B2966" s="17"/>
      <c r="C2966" s="15"/>
    </row>
    <row r="2967" spans="1:3" x14ac:dyDescent="0.25">
      <c r="A2967" s="8"/>
      <c r="B2967" s="17"/>
      <c r="C2967" s="15"/>
    </row>
    <row r="2968" spans="1:3" x14ac:dyDescent="0.25">
      <c r="A2968" s="8"/>
      <c r="B2968" s="17"/>
      <c r="C2968" s="15"/>
    </row>
    <row r="2969" spans="1:3" x14ac:dyDescent="0.25">
      <c r="A2969" s="8"/>
      <c r="B2969" s="17"/>
      <c r="C2969" s="15"/>
    </row>
    <row r="2970" spans="1:3" x14ac:dyDescent="0.25">
      <c r="A2970" s="8"/>
      <c r="B2970" s="17"/>
      <c r="C2970" s="15"/>
    </row>
    <row r="2971" spans="1:3" x14ac:dyDescent="0.25">
      <c r="A2971" s="8"/>
      <c r="B2971" s="17"/>
      <c r="C2971" s="15"/>
    </row>
    <row r="2972" spans="1:3" x14ac:dyDescent="0.25">
      <c r="A2972" s="8"/>
      <c r="B2972" s="17"/>
      <c r="C2972" s="15"/>
    </row>
    <row r="2973" spans="1:3" x14ac:dyDescent="0.25">
      <c r="A2973" s="8"/>
      <c r="B2973" s="17"/>
      <c r="C2973" s="15"/>
    </row>
    <row r="2974" spans="1:3" x14ac:dyDescent="0.25">
      <c r="A2974" s="8"/>
      <c r="B2974" s="17"/>
      <c r="C2974" s="15"/>
    </row>
    <row r="2975" spans="1:3" x14ac:dyDescent="0.25">
      <c r="A2975" s="8"/>
      <c r="B2975" s="17"/>
      <c r="C2975" s="15"/>
    </row>
    <row r="2976" spans="1:3" x14ac:dyDescent="0.25">
      <c r="A2976" s="8"/>
      <c r="B2976" s="17"/>
      <c r="C2976" s="15"/>
    </row>
    <row r="2977" spans="1:3" x14ac:dyDescent="0.25">
      <c r="A2977" s="8"/>
      <c r="B2977" s="18"/>
      <c r="C2977" s="15"/>
    </row>
    <row r="2978" spans="1:3" x14ac:dyDescent="0.25">
      <c r="A2978" s="8"/>
      <c r="B2978" s="18"/>
      <c r="C2978" s="15"/>
    </row>
    <row r="2979" spans="1:3" x14ac:dyDescent="0.25">
      <c r="A2979" s="8"/>
      <c r="B2979" s="17"/>
      <c r="C2979" s="15"/>
    </row>
    <row r="2980" spans="1:3" x14ac:dyDescent="0.25">
      <c r="A2980" s="8"/>
      <c r="C2980" s="15"/>
    </row>
    <row r="2981" spans="1:3" x14ac:dyDescent="0.25">
      <c r="A2981" s="8"/>
      <c r="C2981" s="15"/>
    </row>
    <row r="2982" spans="1:3" x14ac:dyDescent="0.25">
      <c r="A2982" s="8"/>
      <c r="C2982" s="15"/>
    </row>
    <row r="2983" spans="1:3" x14ac:dyDescent="0.25">
      <c r="A2983" s="8"/>
      <c r="C2983" s="15"/>
    </row>
    <row r="2984" spans="1:3" x14ac:dyDescent="0.25">
      <c r="A2984" s="8"/>
      <c r="C2984" s="15"/>
    </row>
    <row r="2985" spans="1:3" x14ac:dyDescent="0.25">
      <c r="A2985" s="8"/>
      <c r="B2985" s="18"/>
      <c r="C2985" s="15"/>
    </row>
    <row r="2986" spans="1:3" x14ac:dyDescent="0.25">
      <c r="A2986" s="8"/>
      <c r="B2986" s="18"/>
      <c r="C2986" s="15"/>
    </row>
    <row r="2987" spans="1:3" x14ac:dyDescent="0.25">
      <c r="A2987" s="8"/>
      <c r="C2987" s="15"/>
    </row>
    <row r="2988" spans="1:3" x14ac:dyDescent="0.25">
      <c r="A2988" s="8"/>
      <c r="B2988" s="17"/>
      <c r="C2988" s="15"/>
    </row>
    <row r="2989" spans="1:3" x14ac:dyDescent="0.25">
      <c r="A2989" s="8"/>
      <c r="B2989" s="18"/>
      <c r="C2989" s="15"/>
    </row>
    <row r="2990" spans="1:3" x14ac:dyDescent="0.25">
      <c r="A2990" s="8"/>
      <c r="B2990" s="1"/>
      <c r="C2990" s="15"/>
    </row>
    <row r="2991" spans="1:3" x14ac:dyDescent="0.25">
      <c r="A2991" s="8"/>
      <c r="C2991" s="15"/>
    </row>
    <row r="2992" spans="1:3" x14ac:dyDescent="0.25">
      <c r="A2992" s="8"/>
      <c r="B2992" s="1"/>
      <c r="C2992" s="15"/>
    </row>
    <row r="2993" spans="1:3" x14ac:dyDescent="0.25">
      <c r="A2993" s="8"/>
      <c r="B2993" s="17"/>
      <c r="C2993" s="15"/>
    </row>
    <row r="2994" spans="1:3" x14ac:dyDescent="0.25">
      <c r="A2994" s="8"/>
      <c r="B2994" s="2"/>
      <c r="C2994" s="15"/>
    </row>
    <row r="2995" spans="1:3" x14ac:dyDescent="0.25">
      <c r="A2995" s="8"/>
      <c r="B2995" s="18"/>
      <c r="C2995" s="15"/>
    </row>
    <row r="2996" spans="1:3" x14ac:dyDescent="0.25">
      <c r="A2996" s="8"/>
      <c r="B2996" s="2"/>
      <c r="C2996" s="15"/>
    </row>
    <row r="2997" spans="1:3" x14ac:dyDescent="0.25">
      <c r="A2997" s="8"/>
      <c r="C2997" s="15"/>
    </row>
    <row r="2998" spans="1:3" x14ac:dyDescent="0.25">
      <c r="A2998" s="8"/>
      <c r="B2998" s="2"/>
      <c r="C2998" s="15"/>
    </row>
    <row r="2999" spans="1:3" x14ac:dyDescent="0.25">
      <c r="A2999" s="8"/>
      <c r="B2999" s="2"/>
      <c r="C2999" s="15"/>
    </row>
    <row r="3000" spans="1:3" x14ac:dyDescent="0.25">
      <c r="A3000" s="8"/>
      <c r="B3000" s="1"/>
      <c r="C3000" s="15"/>
    </row>
    <row r="3001" spans="1:3" x14ac:dyDescent="0.25">
      <c r="A3001" s="8"/>
      <c r="B3001" s="2"/>
      <c r="C3001" s="15"/>
    </row>
    <row r="3002" spans="1:3" x14ac:dyDescent="0.25">
      <c r="A3002" s="8"/>
      <c r="B3002" s="17"/>
      <c r="C3002" s="15"/>
    </row>
    <row r="3003" spans="1:3" x14ac:dyDescent="0.25">
      <c r="A3003" s="8"/>
      <c r="B3003" s="18"/>
      <c r="C3003" s="15"/>
    </row>
    <row r="3004" spans="1:3" x14ac:dyDescent="0.25">
      <c r="A3004" s="8"/>
      <c r="B3004" s="18"/>
      <c r="C3004" s="15"/>
    </row>
    <row r="3005" spans="1:3" x14ac:dyDescent="0.25">
      <c r="A3005" s="8"/>
      <c r="B3005" s="17"/>
      <c r="C3005" s="15"/>
    </row>
    <row r="3006" spans="1:3" x14ac:dyDescent="0.25">
      <c r="A3006" s="8"/>
      <c r="B3006" s="17"/>
      <c r="C3006" s="15"/>
    </row>
    <row r="3007" spans="1:3" x14ac:dyDescent="0.25">
      <c r="A3007" s="8"/>
      <c r="B3007" s="18"/>
      <c r="C3007" s="15"/>
    </row>
    <row r="3008" spans="1:3" x14ac:dyDescent="0.25">
      <c r="A3008" s="8"/>
      <c r="B3008" s="18"/>
      <c r="C3008" s="15"/>
    </row>
    <row r="3009" spans="1:3" x14ac:dyDescent="0.25">
      <c r="A3009" s="8"/>
      <c r="B3009" s="17"/>
      <c r="C3009" s="15"/>
    </row>
    <row r="3010" spans="1:3" x14ac:dyDescent="0.25">
      <c r="A3010" s="8"/>
      <c r="B3010" s="17"/>
      <c r="C3010" s="15"/>
    </row>
    <row r="3011" spans="1:3" x14ac:dyDescent="0.25">
      <c r="A3011" s="8"/>
      <c r="B3011" s="17"/>
      <c r="C3011" s="15"/>
    </row>
    <row r="3012" spans="1:3" x14ac:dyDescent="0.25">
      <c r="A3012" s="8"/>
      <c r="B3012" s="17"/>
      <c r="C3012" s="15"/>
    </row>
    <row r="3013" spans="1:3" x14ac:dyDescent="0.25">
      <c r="A3013" s="8"/>
      <c r="B3013" s="19"/>
      <c r="C3013" s="15"/>
    </row>
    <row r="3014" spans="1:3" x14ac:dyDescent="0.25">
      <c r="A3014" s="8"/>
      <c r="B3014" s="17"/>
      <c r="C3014" s="15"/>
    </row>
    <row r="3015" spans="1:3" x14ac:dyDescent="0.25">
      <c r="A3015" s="8"/>
      <c r="B3015" s="17"/>
      <c r="C3015" s="15"/>
    </row>
    <row r="3016" spans="1:3" x14ac:dyDescent="0.25">
      <c r="A3016" s="8"/>
      <c r="B3016" s="18"/>
      <c r="C3016" s="15"/>
    </row>
    <row r="3017" spans="1:3" x14ac:dyDescent="0.25">
      <c r="A3017" s="8"/>
      <c r="B3017" s="17"/>
      <c r="C3017" s="15"/>
    </row>
    <row r="3018" spans="1:3" x14ac:dyDescent="0.25">
      <c r="A3018" s="8"/>
      <c r="B3018" s="17"/>
      <c r="C3018" s="15"/>
    </row>
    <row r="3019" spans="1:3" x14ac:dyDescent="0.25">
      <c r="A3019" s="8"/>
      <c r="B3019" s="17"/>
      <c r="C3019" s="15"/>
    </row>
    <row r="3020" spans="1:3" x14ac:dyDescent="0.25">
      <c r="A3020" s="8"/>
      <c r="B3020" s="17"/>
      <c r="C3020" s="15"/>
    </row>
    <row r="3021" spans="1:3" x14ac:dyDescent="0.25">
      <c r="A3021" s="8"/>
      <c r="B3021" s="17"/>
      <c r="C3021" s="15"/>
    </row>
    <row r="3022" spans="1:3" x14ac:dyDescent="0.25">
      <c r="A3022" s="8"/>
      <c r="B3022" s="2"/>
      <c r="C3022" s="15"/>
    </row>
    <row r="3023" spans="1:3" x14ac:dyDescent="0.25">
      <c r="A3023" s="8"/>
      <c r="B3023" s="17"/>
      <c r="C3023" s="15"/>
    </row>
    <row r="3024" spans="1:3" x14ac:dyDescent="0.25">
      <c r="A3024" s="8"/>
      <c r="B3024" s="17"/>
      <c r="C3024" s="15"/>
    </row>
    <row r="3025" spans="1:3" x14ac:dyDescent="0.25">
      <c r="A3025" s="8"/>
      <c r="B3025" s="17"/>
      <c r="C3025" s="15"/>
    </row>
    <row r="3026" spans="1:3" x14ac:dyDescent="0.25">
      <c r="A3026" s="8"/>
      <c r="B3026" s="17"/>
      <c r="C3026" s="15"/>
    </row>
    <row r="3027" spans="1:3" x14ac:dyDescent="0.25">
      <c r="A3027" s="8"/>
      <c r="B3027" s="17"/>
      <c r="C3027" s="15"/>
    </row>
    <row r="3028" spans="1:3" x14ac:dyDescent="0.25">
      <c r="A3028" s="8"/>
      <c r="B3028" s="17"/>
      <c r="C3028" s="15"/>
    </row>
    <row r="3029" spans="1:3" x14ac:dyDescent="0.25">
      <c r="A3029" s="8"/>
      <c r="B3029" s="17"/>
      <c r="C3029" s="15"/>
    </row>
    <row r="3030" spans="1:3" x14ac:dyDescent="0.25">
      <c r="A3030" s="8"/>
      <c r="B3030" s="18"/>
      <c r="C3030" s="15"/>
    </row>
    <row r="3031" spans="1:3" x14ac:dyDescent="0.25">
      <c r="A3031" s="8"/>
      <c r="B3031" s="18"/>
      <c r="C3031" s="15"/>
    </row>
    <row r="3032" spans="1:3" x14ac:dyDescent="0.25">
      <c r="A3032" s="8"/>
      <c r="B3032" s="18"/>
      <c r="C3032" s="15"/>
    </row>
    <row r="3033" spans="1:3" x14ac:dyDescent="0.25">
      <c r="A3033" s="8"/>
      <c r="B3033" s="18"/>
      <c r="C3033" s="15"/>
    </row>
    <row r="3034" spans="1:3" x14ac:dyDescent="0.25">
      <c r="A3034" s="8"/>
      <c r="B3034" s="19"/>
      <c r="C3034" s="15"/>
    </row>
    <row r="3035" spans="1:3" x14ac:dyDescent="0.25">
      <c r="A3035" s="8"/>
      <c r="B3035" s="17"/>
      <c r="C3035" s="15"/>
    </row>
    <row r="3036" spans="1:3" x14ac:dyDescent="0.25">
      <c r="A3036" s="8"/>
      <c r="B3036" s="17"/>
      <c r="C3036" s="15"/>
    </row>
    <row r="3037" spans="1:3" x14ac:dyDescent="0.25">
      <c r="A3037" s="8"/>
      <c r="B3037" s="17"/>
      <c r="C3037" s="15"/>
    </row>
    <row r="3038" spans="1:3" x14ac:dyDescent="0.25">
      <c r="A3038" s="8"/>
      <c r="B3038" s="17"/>
      <c r="C3038" s="15"/>
    </row>
    <row r="3039" spans="1:3" x14ac:dyDescent="0.25">
      <c r="A3039" s="8"/>
      <c r="B3039" s="19"/>
      <c r="C3039" s="15"/>
    </row>
    <row r="3040" spans="1:3" x14ac:dyDescent="0.25">
      <c r="A3040" s="8"/>
      <c r="B3040" s="17"/>
      <c r="C3040" s="15"/>
    </row>
    <row r="3041" spans="1:3" x14ac:dyDescent="0.25">
      <c r="A3041" s="8"/>
      <c r="B3041" s="17"/>
      <c r="C3041" s="15"/>
    </row>
    <row r="3042" spans="1:3" x14ac:dyDescent="0.25">
      <c r="A3042" s="8"/>
      <c r="B3042" s="2"/>
      <c r="C3042" s="15"/>
    </row>
    <row r="3043" spans="1:3" x14ac:dyDescent="0.25">
      <c r="A3043" s="8"/>
      <c r="B3043" s="17"/>
      <c r="C3043" s="15"/>
    </row>
    <row r="3044" spans="1:3" x14ac:dyDescent="0.25">
      <c r="A3044" s="8"/>
      <c r="B3044" s="17"/>
      <c r="C3044" s="15"/>
    </row>
    <row r="3045" spans="1:3" x14ac:dyDescent="0.25">
      <c r="A3045" s="8"/>
      <c r="B3045" s="17"/>
      <c r="C3045" s="15"/>
    </row>
    <row r="3046" spans="1:3" x14ac:dyDescent="0.25">
      <c r="A3046" s="8"/>
      <c r="B3046" s="17"/>
      <c r="C3046" s="15"/>
    </row>
    <row r="3047" spans="1:3" x14ac:dyDescent="0.25">
      <c r="A3047" s="8"/>
      <c r="B3047" s="17"/>
      <c r="C3047" s="15"/>
    </row>
    <row r="3048" spans="1:3" x14ac:dyDescent="0.25">
      <c r="A3048" s="8"/>
      <c r="B3048" s="2"/>
      <c r="C3048" s="15"/>
    </row>
    <row r="3049" spans="1:3" x14ac:dyDescent="0.25">
      <c r="A3049" s="8"/>
      <c r="B3049" s="17"/>
      <c r="C3049" s="15"/>
    </row>
    <row r="3050" spans="1:3" x14ac:dyDescent="0.25">
      <c r="A3050" s="8"/>
      <c r="B3050" s="17"/>
      <c r="C3050" s="15"/>
    </row>
    <row r="3051" spans="1:3" x14ac:dyDescent="0.25">
      <c r="A3051" s="8"/>
      <c r="B3051" s="2"/>
      <c r="C3051" s="15"/>
    </row>
    <row r="3052" spans="1:3" x14ac:dyDescent="0.25">
      <c r="A3052" s="8"/>
      <c r="B3052" s="17"/>
      <c r="C3052" s="15"/>
    </row>
    <row r="3053" spans="1:3" x14ac:dyDescent="0.25">
      <c r="A3053" s="8"/>
      <c r="B3053" s="2"/>
      <c r="C3053" s="15"/>
    </row>
    <row r="3054" spans="1:3" x14ac:dyDescent="0.25">
      <c r="A3054" s="8"/>
      <c r="B3054" s="17"/>
      <c r="C3054" s="15"/>
    </row>
    <row r="3055" spans="1:3" x14ac:dyDescent="0.25">
      <c r="A3055" s="8"/>
      <c r="B3055" s="17"/>
      <c r="C3055" s="15"/>
    </row>
    <row r="3056" spans="1:3" x14ac:dyDescent="0.25">
      <c r="A3056" s="8"/>
      <c r="B3056" s="17"/>
      <c r="C3056" s="15"/>
    </row>
    <row r="3057" spans="1:3" x14ac:dyDescent="0.25">
      <c r="A3057" s="8"/>
      <c r="B3057" s="17"/>
      <c r="C3057" s="15"/>
    </row>
    <row r="3058" spans="1:3" x14ac:dyDescent="0.25">
      <c r="A3058" s="8"/>
      <c r="B3058" s="17"/>
      <c r="C3058" s="15"/>
    </row>
    <row r="3059" spans="1:3" x14ac:dyDescent="0.25">
      <c r="A3059" s="8"/>
      <c r="B3059" s="17"/>
      <c r="C3059" s="15"/>
    </row>
    <row r="3060" spans="1:3" x14ac:dyDescent="0.25">
      <c r="A3060" s="8"/>
      <c r="B3060" s="17"/>
      <c r="C3060" s="15"/>
    </row>
    <row r="3061" spans="1:3" x14ac:dyDescent="0.25">
      <c r="A3061" s="8"/>
      <c r="B3061" s="17"/>
      <c r="C3061" s="15"/>
    </row>
    <row r="3062" spans="1:3" x14ac:dyDescent="0.25">
      <c r="A3062" s="8"/>
      <c r="B3062" s="18"/>
      <c r="C3062" s="15"/>
    </row>
    <row r="3063" spans="1:3" x14ac:dyDescent="0.25">
      <c r="A3063" s="8"/>
      <c r="B3063" s="17"/>
      <c r="C3063" s="15"/>
    </row>
    <row r="3064" spans="1:3" x14ac:dyDescent="0.25">
      <c r="A3064" s="8"/>
      <c r="B3064" s="17"/>
      <c r="C3064" s="15"/>
    </row>
    <row r="3065" spans="1:3" x14ac:dyDescent="0.25">
      <c r="A3065" s="8"/>
      <c r="B3065" s="18"/>
      <c r="C3065" s="15"/>
    </row>
    <row r="3066" spans="1:3" x14ac:dyDescent="0.25">
      <c r="A3066" s="8"/>
      <c r="B3066" s="18"/>
      <c r="C3066" s="15"/>
    </row>
    <row r="3067" spans="1:3" x14ac:dyDescent="0.25">
      <c r="A3067" s="8"/>
      <c r="B3067" s="18"/>
      <c r="C3067" s="15"/>
    </row>
    <row r="3068" spans="1:3" x14ac:dyDescent="0.25">
      <c r="A3068" s="8"/>
      <c r="B3068" s="17"/>
      <c r="C3068" s="15"/>
    </row>
    <row r="3069" spans="1:3" x14ac:dyDescent="0.25">
      <c r="A3069" s="8"/>
      <c r="B3069" s="17"/>
      <c r="C3069" s="15"/>
    </row>
    <row r="3070" spans="1:3" x14ac:dyDescent="0.25">
      <c r="A3070" s="8"/>
      <c r="B3070" s="17"/>
      <c r="C3070" s="15"/>
    </row>
    <row r="3071" spans="1:3" x14ac:dyDescent="0.25">
      <c r="A3071" s="8"/>
      <c r="B3071" s="2"/>
      <c r="C3071" s="15"/>
    </row>
    <row r="3072" spans="1:3" x14ac:dyDescent="0.25">
      <c r="A3072" s="8"/>
      <c r="B3072" s="17"/>
      <c r="C3072" s="15"/>
    </row>
    <row r="3073" spans="1:3" x14ac:dyDescent="0.25">
      <c r="A3073" s="8"/>
      <c r="B3073" s="1"/>
      <c r="C3073" s="15"/>
    </row>
    <row r="3074" spans="1:3" x14ac:dyDescent="0.25">
      <c r="A3074" s="8"/>
      <c r="B3074" s="19"/>
      <c r="C3074" s="15"/>
    </row>
    <row r="3075" spans="1:3" x14ac:dyDescent="0.25">
      <c r="A3075" s="8"/>
      <c r="B3075" s="17"/>
      <c r="C3075" s="15"/>
    </row>
    <row r="3076" spans="1:3" x14ac:dyDescent="0.25">
      <c r="A3076" s="8"/>
      <c r="B3076" s="17"/>
      <c r="C3076" s="15"/>
    </row>
    <row r="3077" spans="1:3" x14ac:dyDescent="0.25">
      <c r="A3077" s="8"/>
      <c r="B3077" s="17"/>
      <c r="C3077" s="15"/>
    </row>
    <row r="3078" spans="1:3" x14ac:dyDescent="0.25">
      <c r="A3078" s="8"/>
      <c r="B3078" s="17"/>
      <c r="C3078" s="15"/>
    </row>
    <row r="3079" spans="1:3" x14ac:dyDescent="0.25">
      <c r="A3079" s="8"/>
      <c r="B3079" s="17"/>
      <c r="C3079" s="15"/>
    </row>
    <row r="3080" spans="1:3" x14ac:dyDescent="0.25">
      <c r="A3080" s="8"/>
      <c r="B3080" s="17"/>
      <c r="C3080" s="15"/>
    </row>
    <row r="3081" spans="1:3" x14ac:dyDescent="0.25">
      <c r="A3081" s="8"/>
      <c r="B3081" s="17"/>
      <c r="C3081" s="15"/>
    </row>
    <row r="3082" spans="1:3" x14ac:dyDescent="0.25">
      <c r="A3082" s="8"/>
      <c r="B3082" s="17"/>
      <c r="C3082" s="15"/>
    </row>
    <row r="3083" spans="1:3" x14ac:dyDescent="0.25">
      <c r="A3083" s="8"/>
      <c r="B3083" s="17"/>
      <c r="C3083" s="15"/>
    </row>
    <row r="3084" spans="1:3" x14ac:dyDescent="0.25">
      <c r="A3084" s="8"/>
      <c r="B3084" s="17"/>
      <c r="C3084" s="15"/>
    </row>
    <row r="3085" spans="1:3" x14ac:dyDescent="0.25">
      <c r="A3085" s="8"/>
      <c r="B3085" s="17"/>
      <c r="C3085" s="15"/>
    </row>
    <row r="3086" spans="1:3" x14ac:dyDescent="0.25">
      <c r="A3086" s="8"/>
      <c r="B3086" s="17"/>
      <c r="C3086" s="15"/>
    </row>
    <row r="3087" spans="1:3" x14ac:dyDescent="0.25">
      <c r="A3087" s="8"/>
      <c r="B3087" s="17"/>
      <c r="C3087" s="15"/>
    </row>
    <row r="3088" spans="1:3" x14ac:dyDescent="0.25">
      <c r="A3088" s="8"/>
      <c r="B3088" s="17"/>
      <c r="C3088" s="15"/>
    </row>
    <row r="3089" spans="1:3" x14ac:dyDescent="0.25">
      <c r="A3089" s="8"/>
      <c r="B3089" s="17"/>
      <c r="C3089" s="15"/>
    </row>
    <row r="3090" spans="1:3" x14ac:dyDescent="0.25">
      <c r="A3090" s="8"/>
      <c r="B3090" s="18"/>
      <c r="C3090" s="15"/>
    </row>
    <row r="3091" spans="1:3" x14ac:dyDescent="0.25">
      <c r="A3091" s="8"/>
      <c r="B3091" s="18"/>
      <c r="C3091" s="15"/>
    </row>
    <row r="3092" spans="1:3" x14ac:dyDescent="0.25">
      <c r="A3092" s="8"/>
      <c r="B3092" s="17"/>
      <c r="C3092" s="15"/>
    </row>
    <row r="3093" spans="1:3" x14ac:dyDescent="0.25">
      <c r="A3093" s="8"/>
      <c r="C3093" s="15"/>
    </row>
    <row r="3094" spans="1:3" x14ac:dyDescent="0.25">
      <c r="A3094" s="8"/>
      <c r="C3094" s="15"/>
    </row>
    <row r="3095" spans="1:3" x14ac:dyDescent="0.25">
      <c r="A3095" s="8"/>
      <c r="C3095" s="15"/>
    </row>
    <row r="3096" spans="1:3" x14ac:dyDescent="0.25">
      <c r="A3096" s="8"/>
      <c r="C3096" s="15"/>
    </row>
    <row r="3097" spans="1:3" x14ac:dyDescent="0.25">
      <c r="A3097" s="8"/>
      <c r="B3097" s="18"/>
      <c r="C3097" s="15"/>
    </row>
    <row r="3098" spans="1:3" x14ac:dyDescent="0.25">
      <c r="A3098" s="8"/>
      <c r="B3098" s="18"/>
      <c r="C3098" s="15"/>
    </row>
    <row r="3099" spans="1:3" x14ac:dyDescent="0.25">
      <c r="A3099" s="8"/>
      <c r="C3099" s="15"/>
    </row>
    <row r="3100" spans="1:3" x14ac:dyDescent="0.25">
      <c r="A3100" s="8"/>
      <c r="B3100" s="17"/>
      <c r="C3100" s="15"/>
    </row>
    <row r="3101" spans="1:3" x14ac:dyDescent="0.25">
      <c r="A3101" s="8"/>
      <c r="B3101" s="18"/>
      <c r="C3101" s="15"/>
    </row>
    <row r="3102" spans="1:3" x14ac:dyDescent="0.25">
      <c r="A3102" s="8"/>
      <c r="B3102" s="1"/>
      <c r="C3102" s="15"/>
    </row>
    <row r="3103" spans="1:3" x14ac:dyDescent="0.25">
      <c r="A3103" s="8"/>
      <c r="C3103" s="15"/>
    </row>
    <row r="3104" spans="1:3" x14ac:dyDescent="0.25">
      <c r="A3104" s="8"/>
      <c r="B3104" s="1"/>
      <c r="C3104" s="15"/>
    </row>
    <row r="3105" spans="1:3" x14ac:dyDescent="0.25">
      <c r="A3105" s="8"/>
      <c r="B3105" s="17"/>
      <c r="C3105" s="15"/>
    </row>
    <row r="3106" spans="1:3" x14ac:dyDescent="0.25">
      <c r="A3106" s="8"/>
      <c r="B3106" s="2"/>
      <c r="C3106" s="15"/>
    </row>
    <row r="3107" spans="1:3" x14ac:dyDescent="0.25">
      <c r="A3107" s="8"/>
      <c r="B3107" s="18"/>
      <c r="C3107" s="15"/>
    </row>
    <row r="3108" spans="1:3" x14ac:dyDescent="0.25">
      <c r="A3108" s="8"/>
      <c r="B3108" s="2"/>
      <c r="C3108" s="15"/>
    </row>
    <row r="3109" spans="1:3" x14ac:dyDescent="0.25">
      <c r="A3109" s="8"/>
      <c r="C3109" s="15"/>
    </row>
    <row r="3110" spans="1:3" x14ac:dyDescent="0.25">
      <c r="A3110" s="8"/>
      <c r="B3110" s="2"/>
      <c r="C3110" s="15"/>
    </row>
    <row r="3111" spans="1:3" x14ac:dyDescent="0.25">
      <c r="A3111" s="8"/>
      <c r="B3111" s="2"/>
      <c r="C3111" s="15"/>
    </row>
    <row r="3112" spans="1:3" x14ac:dyDescent="0.25">
      <c r="A3112" s="8"/>
      <c r="B3112" s="1"/>
      <c r="C3112" s="15"/>
    </row>
    <row r="3113" spans="1:3" x14ac:dyDescent="0.25">
      <c r="A3113" s="8"/>
      <c r="B3113" s="2"/>
      <c r="C3113" s="15"/>
    </row>
    <row r="3114" spans="1:3" x14ac:dyDescent="0.25">
      <c r="A3114" s="8"/>
      <c r="B3114" s="17"/>
      <c r="C3114" s="15"/>
    </row>
    <row r="3115" spans="1:3" x14ac:dyDescent="0.25">
      <c r="A3115" s="8"/>
      <c r="B3115" s="18"/>
      <c r="C3115" s="15"/>
    </row>
    <row r="3116" spans="1:3" x14ac:dyDescent="0.25">
      <c r="A3116" s="8"/>
      <c r="B3116" s="18"/>
      <c r="C3116" s="15"/>
    </row>
    <row r="3117" spans="1:3" x14ac:dyDescent="0.25">
      <c r="A3117" s="8"/>
      <c r="B3117" s="17"/>
      <c r="C3117" s="15"/>
    </row>
    <row r="3118" spans="1:3" x14ac:dyDescent="0.25">
      <c r="A3118" s="8"/>
      <c r="B3118" s="17"/>
      <c r="C3118" s="15"/>
    </row>
    <row r="3119" spans="1:3" x14ac:dyDescent="0.25">
      <c r="A3119" s="8"/>
      <c r="B3119" s="18"/>
      <c r="C3119" s="15"/>
    </row>
    <row r="3120" spans="1:3" x14ac:dyDescent="0.25">
      <c r="A3120" s="8"/>
      <c r="B3120" s="18"/>
      <c r="C3120" s="15"/>
    </row>
    <row r="3121" spans="1:3" x14ac:dyDescent="0.25">
      <c r="A3121" s="8"/>
      <c r="B3121" s="17"/>
      <c r="C3121" s="15"/>
    </row>
    <row r="3122" spans="1:3" x14ac:dyDescent="0.25">
      <c r="A3122" s="8"/>
      <c r="B3122" s="17"/>
      <c r="C3122" s="15"/>
    </row>
    <row r="3123" spans="1:3" x14ac:dyDescent="0.25">
      <c r="A3123" s="8"/>
      <c r="B3123" s="17"/>
      <c r="C3123" s="15"/>
    </row>
    <row r="3124" spans="1:3" x14ac:dyDescent="0.25">
      <c r="A3124" s="8"/>
      <c r="B3124" s="17"/>
      <c r="C3124" s="15"/>
    </row>
    <row r="3125" spans="1:3" x14ac:dyDescent="0.25">
      <c r="A3125" s="8"/>
      <c r="B3125" s="19"/>
      <c r="C3125" s="15"/>
    </row>
    <row r="3126" spans="1:3" x14ac:dyDescent="0.25">
      <c r="A3126" s="8"/>
      <c r="B3126" s="17"/>
      <c r="C3126" s="15"/>
    </row>
    <row r="3127" spans="1:3" x14ac:dyDescent="0.25">
      <c r="A3127" s="8"/>
      <c r="B3127" s="17"/>
      <c r="C3127" s="15"/>
    </row>
    <row r="3128" spans="1:3" x14ac:dyDescent="0.25">
      <c r="A3128" s="8"/>
      <c r="B3128" s="18"/>
      <c r="C3128" s="15"/>
    </row>
    <row r="3129" spans="1:3" x14ac:dyDescent="0.25">
      <c r="A3129" s="8"/>
      <c r="B3129" s="17"/>
      <c r="C3129" s="15"/>
    </row>
    <row r="3130" spans="1:3" x14ac:dyDescent="0.25">
      <c r="A3130" s="8"/>
      <c r="B3130" s="17"/>
      <c r="C3130" s="15"/>
    </row>
    <row r="3131" spans="1:3" x14ac:dyDescent="0.25">
      <c r="A3131" s="8"/>
      <c r="B3131" s="17"/>
      <c r="C3131" s="15"/>
    </row>
    <row r="3132" spans="1:3" x14ac:dyDescent="0.25">
      <c r="A3132" s="8"/>
      <c r="B3132" s="17"/>
      <c r="C3132" s="15"/>
    </row>
    <row r="3133" spans="1:3" x14ac:dyDescent="0.25">
      <c r="A3133" s="8"/>
      <c r="B3133" s="17"/>
      <c r="C3133" s="15"/>
    </row>
    <row r="3134" spans="1:3" x14ac:dyDescent="0.25">
      <c r="A3134" s="8"/>
      <c r="B3134" s="2"/>
      <c r="C3134" s="15"/>
    </row>
    <row r="3135" spans="1:3" x14ac:dyDescent="0.25">
      <c r="A3135" s="8"/>
      <c r="B3135" s="17"/>
      <c r="C3135" s="15"/>
    </row>
    <row r="3136" spans="1:3" x14ac:dyDescent="0.25">
      <c r="A3136" s="8"/>
      <c r="B3136" s="17"/>
      <c r="C3136" s="15"/>
    </row>
    <row r="3137" spans="1:3" x14ac:dyDescent="0.25">
      <c r="A3137" s="8"/>
      <c r="B3137" s="17"/>
      <c r="C3137" s="15"/>
    </row>
    <row r="3138" spans="1:3" x14ac:dyDescent="0.25">
      <c r="A3138" s="8"/>
      <c r="B3138" s="17"/>
      <c r="C3138" s="15"/>
    </row>
    <row r="3139" spans="1:3" x14ac:dyDescent="0.25">
      <c r="A3139" s="8"/>
      <c r="B3139" s="17"/>
      <c r="C3139" s="15"/>
    </row>
    <row r="3140" spans="1:3" x14ac:dyDescent="0.25">
      <c r="A3140" s="8"/>
      <c r="B3140" s="17"/>
      <c r="C3140" s="15"/>
    </row>
    <row r="3141" spans="1:3" x14ac:dyDescent="0.25">
      <c r="A3141" s="8"/>
      <c r="B3141" s="17"/>
      <c r="C3141" s="15"/>
    </row>
    <row r="3142" spans="1:3" x14ac:dyDescent="0.25">
      <c r="A3142" s="8"/>
      <c r="B3142" s="18"/>
      <c r="C3142" s="15"/>
    </row>
    <row r="3143" spans="1:3" x14ac:dyDescent="0.25">
      <c r="A3143" s="8"/>
      <c r="B3143" s="18"/>
      <c r="C3143" s="15"/>
    </row>
    <row r="3144" spans="1:3" x14ac:dyDescent="0.25">
      <c r="A3144" s="8"/>
      <c r="B3144" s="18"/>
      <c r="C3144" s="15"/>
    </row>
    <row r="3145" spans="1:3" x14ac:dyDescent="0.25">
      <c r="A3145" s="8"/>
      <c r="B3145" s="18"/>
      <c r="C3145" s="15"/>
    </row>
    <row r="3146" spans="1:3" x14ac:dyDescent="0.25">
      <c r="A3146" s="8"/>
      <c r="B3146" s="19"/>
      <c r="C3146" s="15"/>
    </row>
    <row r="3147" spans="1:3" x14ac:dyDescent="0.25">
      <c r="A3147" s="8"/>
      <c r="B3147" s="17"/>
      <c r="C3147" s="15"/>
    </row>
    <row r="3148" spans="1:3" x14ac:dyDescent="0.25">
      <c r="A3148" s="8"/>
      <c r="B3148" s="17"/>
      <c r="C3148" s="15"/>
    </row>
    <row r="3149" spans="1:3" x14ac:dyDescent="0.25">
      <c r="A3149" s="8"/>
      <c r="B3149" s="17"/>
      <c r="C3149" s="15"/>
    </row>
    <row r="3150" spans="1:3" x14ac:dyDescent="0.25">
      <c r="A3150" s="8"/>
      <c r="B3150" s="17"/>
      <c r="C3150" s="15"/>
    </row>
    <row r="3151" spans="1:3" x14ac:dyDescent="0.25">
      <c r="A3151" s="8"/>
      <c r="B3151" s="19"/>
      <c r="C3151" s="15"/>
    </row>
    <row r="3152" spans="1:3" x14ac:dyDescent="0.25">
      <c r="A3152" s="8"/>
      <c r="B3152" s="17"/>
      <c r="C3152" s="15"/>
    </row>
    <row r="3153" spans="1:3" x14ac:dyDescent="0.25">
      <c r="A3153" s="8"/>
      <c r="B3153" s="17"/>
      <c r="C3153" s="15"/>
    </row>
    <row r="3154" spans="1:3" x14ac:dyDescent="0.25">
      <c r="A3154" s="8"/>
      <c r="B3154" s="2"/>
      <c r="C3154" s="15"/>
    </row>
    <row r="3155" spans="1:3" x14ac:dyDescent="0.25">
      <c r="A3155" s="8"/>
      <c r="B3155" s="17"/>
      <c r="C3155" s="15"/>
    </row>
    <row r="3156" spans="1:3" x14ac:dyDescent="0.25">
      <c r="A3156" s="8"/>
      <c r="B3156" s="17"/>
      <c r="C3156" s="15"/>
    </row>
    <row r="3157" spans="1:3" x14ac:dyDescent="0.25">
      <c r="A3157" s="8"/>
      <c r="B3157" s="17"/>
      <c r="C3157" s="15"/>
    </row>
    <row r="3158" spans="1:3" x14ac:dyDescent="0.25">
      <c r="A3158" s="8"/>
      <c r="B3158" s="17"/>
      <c r="C3158" s="15"/>
    </row>
    <row r="3159" spans="1:3" x14ac:dyDescent="0.25">
      <c r="A3159" s="8"/>
      <c r="B3159" s="17"/>
      <c r="C3159" s="15"/>
    </row>
    <row r="3160" spans="1:3" x14ac:dyDescent="0.25">
      <c r="A3160" s="8"/>
      <c r="B3160" s="2"/>
      <c r="C3160" s="15"/>
    </row>
    <row r="3161" spans="1:3" x14ac:dyDescent="0.25">
      <c r="A3161" s="8"/>
      <c r="B3161" s="17"/>
      <c r="C3161" s="15"/>
    </row>
    <row r="3162" spans="1:3" x14ac:dyDescent="0.25">
      <c r="A3162" s="8"/>
      <c r="B3162" s="17"/>
      <c r="C3162" s="15"/>
    </row>
    <row r="3163" spans="1:3" x14ac:dyDescent="0.25">
      <c r="A3163" s="8"/>
      <c r="B3163" s="2"/>
      <c r="C3163" s="15"/>
    </row>
    <row r="3164" spans="1:3" x14ac:dyDescent="0.25">
      <c r="A3164" s="8"/>
      <c r="B3164" s="17"/>
      <c r="C3164" s="15"/>
    </row>
    <row r="3165" spans="1:3" x14ac:dyDescent="0.25">
      <c r="A3165" s="8"/>
      <c r="B3165" s="2"/>
      <c r="C3165" s="15"/>
    </row>
    <row r="3166" spans="1:3" x14ac:dyDescent="0.25">
      <c r="A3166" s="8"/>
      <c r="B3166" s="17"/>
      <c r="C3166" s="15"/>
    </row>
    <row r="3167" spans="1:3" x14ac:dyDescent="0.25">
      <c r="A3167" s="8"/>
      <c r="B3167" s="17"/>
      <c r="C3167" s="15"/>
    </row>
    <row r="3168" spans="1:3" x14ac:dyDescent="0.25">
      <c r="A3168" s="8"/>
      <c r="B3168" s="17"/>
      <c r="C3168" s="15"/>
    </row>
    <row r="3169" spans="1:3" x14ac:dyDescent="0.25">
      <c r="A3169" s="8"/>
      <c r="B3169" s="17"/>
      <c r="C3169" s="15"/>
    </row>
    <row r="3170" spans="1:3" x14ac:dyDescent="0.25">
      <c r="A3170" s="8"/>
      <c r="B3170" s="17"/>
      <c r="C3170" s="15"/>
    </row>
    <row r="3171" spans="1:3" x14ac:dyDescent="0.25">
      <c r="A3171" s="8"/>
      <c r="B3171" s="17"/>
      <c r="C3171" s="15"/>
    </row>
    <row r="3172" spans="1:3" x14ac:dyDescent="0.25">
      <c r="A3172" s="8"/>
      <c r="B3172" s="17"/>
      <c r="C3172" s="15"/>
    </row>
    <row r="3173" spans="1:3" x14ac:dyDescent="0.25">
      <c r="A3173" s="8"/>
      <c r="B3173" s="17"/>
      <c r="C3173" s="15"/>
    </row>
    <row r="3174" spans="1:3" x14ac:dyDescent="0.25">
      <c r="A3174" s="8"/>
      <c r="B3174" s="18"/>
      <c r="C3174" s="15"/>
    </row>
    <row r="3175" spans="1:3" x14ac:dyDescent="0.25">
      <c r="A3175" s="8"/>
      <c r="B3175" s="17"/>
      <c r="C3175" s="15"/>
    </row>
    <row r="3176" spans="1:3" x14ac:dyDescent="0.25">
      <c r="A3176" s="8"/>
      <c r="B3176" s="17"/>
      <c r="C3176" s="15"/>
    </row>
    <row r="3177" spans="1:3" x14ac:dyDescent="0.25">
      <c r="A3177" s="8"/>
      <c r="B3177" s="18"/>
      <c r="C3177" s="15"/>
    </row>
    <row r="3178" spans="1:3" x14ac:dyDescent="0.25">
      <c r="A3178" s="8"/>
      <c r="B3178" s="18"/>
      <c r="C3178" s="15"/>
    </row>
    <row r="3179" spans="1:3" x14ac:dyDescent="0.25">
      <c r="A3179" s="8"/>
      <c r="B3179" s="18"/>
      <c r="C3179" s="15"/>
    </row>
    <row r="3180" spans="1:3" x14ac:dyDescent="0.25">
      <c r="A3180" s="8"/>
      <c r="B3180" s="17"/>
      <c r="C3180" s="15"/>
    </row>
    <row r="3181" spans="1:3" x14ac:dyDescent="0.25">
      <c r="A3181" s="8"/>
      <c r="B3181" s="17"/>
      <c r="C3181" s="15"/>
    </row>
    <row r="3182" spans="1:3" x14ac:dyDescent="0.25">
      <c r="A3182" s="8"/>
      <c r="B3182" s="17"/>
      <c r="C3182" s="15"/>
    </row>
    <row r="3183" spans="1:3" x14ac:dyDescent="0.25">
      <c r="A3183" s="8"/>
      <c r="B3183" s="2"/>
      <c r="C3183" s="15"/>
    </row>
    <row r="3184" spans="1:3" x14ac:dyDescent="0.25">
      <c r="A3184" s="8"/>
      <c r="B3184" s="17"/>
      <c r="C3184" s="15"/>
    </row>
    <row r="3185" spans="1:3" x14ac:dyDescent="0.25">
      <c r="A3185" s="8"/>
      <c r="B3185" s="1"/>
      <c r="C3185" s="15"/>
    </row>
    <row r="3186" spans="1:3" x14ac:dyDescent="0.25">
      <c r="A3186" s="8"/>
      <c r="B3186" s="19"/>
      <c r="C3186" s="15"/>
    </row>
    <row r="3187" spans="1:3" x14ac:dyDescent="0.25">
      <c r="A3187" s="8"/>
      <c r="B3187" s="17"/>
      <c r="C3187" s="15"/>
    </row>
    <row r="3188" spans="1:3" x14ac:dyDescent="0.25">
      <c r="A3188" s="8"/>
      <c r="B3188" s="17"/>
      <c r="C3188" s="15"/>
    </row>
    <row r="3189" spans="1:3" x14ac:dyDescent="0.25">
      <c r="A3189" s="8"/>
      <c r="B3189" s="17"/>
      <c r="C3189" s="15"/>
    </row>
    <row r="3190" spans="1:3" x14ac:dyDescent="0.25">
      <c r="A3190" s="8"/>
      <c r="B3190" s="17"/>
      <c r="C3190" s="15"/>
    </row>
    <row r="3191" spans="1:3" x14ac:dyDescent="0.25">
      <c r="A3191" s="8"/>
      <c r="B3191" s="17"/>
      <c r="C3191" s="15"/>
    </row>
    <row r="3192" spans="1:3" x14ac:dyDescent="0.25">
      <c r="A3192" s="8"/>
      <c r="B3192" s="17"/>
      <c r="C3192" s="15"/>
    </row>
    <row r="3193" spans="1:3" x14ac:dyDescent="0.25">
      <c r="A3193" s="8"/>
      <c r="B3193" s="17"/>
      <c r="C3193" s="15"/>
    </row>
    <row r="3194" spans="1:3" x14ac:dyDescent="0.25">
      <c r="A3194" s="8"/>
      <c r="B3194" s="17"/>
      <c r="C3194" s="15"/>
    </row>
    <row r="3195" spans="1:3" x14ac:dyDescent="0.25">
      <c r="A3195" s="8"/>
      <c r="B3195" s="17"/>
      <c r="C3195" s="15"/>
    </row>
    <row r="3196" spans="1:3" x14ac:dyDescent="0.25">
      <c r="A3196" s="8"/>
      <c r="B3196" s="17"/>
      <c r="C3196" s="15"/>
    </row>
    <row r="3197" spans="1:3" x14ac:dyDescent="0.25">
      <c r="A3197" s="8"/>
      <c r="B3197" s="17"/>
      <c r="C3197" s="15"/>
    </row>
    <row r="3198" spans="1:3" x14ac:dyDescent="0.25">
      <c r="A3198" s="8"/>
      <c r="B3198" s="17"/>
      <c r="C3198" s="15"/>
    </row>
    <row r="3199" spans="1:3" x14ac:dyDescent="0.25">
      <c r="A3199" s="8"/>
      <c r="B3199" s="17"/>
      <c r="C3199" s="15"/>
    </row>
    <row r="3200" spans="1:3" x14ac:dyDescent="0.25">
      <c r="A3200" s="8"/>
      <c r="B3200" s="17"/>
      <c r="C3200" s="15"/>
    </row>
    <row r="3201" spans="1:3" x14ac:dyDescent="0.25">
      <c r="A3201" s="8"/>
      <c r="B3201" s="17"/>
      <c r="C3201" s="15"/>
    </row>
    <row r="3202" spans="1:3" x14ac:dyDescent="0.25">
      <c r="A3202" s="8"/>
      <c r="B3202" s="18"/>
      <c r="C3202" s="15"/>
    </row>
    <row r="3203" spans="1:3" x14ac:dyDescent="0.25">
      <c r="A3203" s="8"/>
      <c r="B3203" s="18"/>
      <c r="C3203" s="15"/>
    </row>
    <row r="3204" spans="1:3" x14ac:dyDescent="0.25">
      <c r="A3204" s="8"/>
      <c r="B3204" s="17"/>
      <c r="C3204" s="15"/>
    </row>
    <row r="3205" spans="1:3" x14ac:dyDescent="0.25">
      <c r="A3205" s="8"/>
      <c r="C3205" s="15"/>
    </row>
    <row r="3206" spans="1:3" x14ac:dyDescent="0.25">
      <c r="A3206" s="8"/>
      <c r="C3206" s="15"/>
    </row>
    <row r="3207" spans="1:3" x14ac:dyDescent="0.25">
      <c r="A3207" s="8"/>
      <c r="C3207" s="15"/>
    </row>
    <row r="3208" spans="1:3" x14ac:dyDescent="0.25">
      <c r="A3208" s="8"/>
      <c r="C3208" s="15"/>
    </row>
  </sheetData>
  <phoneticPr fontId="2" type="noConversion"/>
  <pageMargins left="0.75" right="0.75" top="1" bottom="1" header="0.5" footer="0.5"/>
  <pageSetup orientation="portrait" r:id="rId1"/>
  <headerFooter alignWithMargins="0"/>
  <cellWatches>
    <cellWatch r="Z160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VolumeTrends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Trends 1977-2010</dc:title>
  <dc:subject>Hospital Capacity and Utilization 1977-2008</dc:subject>
  <dc:creator>Washington State Dept of Health - EHSPHL - Hospital and Patient Data Systems</dc:creator>
  <cp:keywords>hospital utilization trends, hospital capacity</cp:keywords>
  <cp:lastModifiedBy>Huyck, Randall  (DOH)</cp:lastModifiedBy>
  <cp:lastPrinted>2004-08-25T22:23:26Z</cp:lastPrinted>
  <dcterms:created xsi:type="dcterms:W3CDTF">2004-08-06T21:02:49Z</dcterms:created>
  <dcterms:modified xsi:type="dcterms:W3CDTF">2019-07-12T16:24:50Z</dcterms:modified>
</cp:coreProperties>
</file>